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52" windowHeight="8256"/>
  </bookViews>
  <sheets>
    <sheet name="2018" sheetId="1" r:id="rId1"/>
  </sheets>
  <definedNames>
    <definedName name="_xlnm._FilterDatabase" localSheetId="0" hidden="1">'2018'!$A$10:$F$1452</definedName>
    <definedName name="_xlnm.Print_Titles" localSheetId="0">'2018'!$10:$12</definedName>
    <definedName name="_xlnm.Print_Area" localSheetId="0">'2018'!$A$1:$AX$1450</definedName>
  </definedNames>
  <calcPr calcId="125725"/>
</workbook>
</file>

<file path=xl/calcChain.xml><?xml version="1.0" encoding="utf-8"?>
<calcChain xmlns="http://schemas.openxmlformats.org/spreadsheetml/2006/main">
  <c r="AT1056" i="1"/>
  <c r="AU1056"/>
  <c r="AV1056"/>
  <c r="AX815"/>
  <c r="AX814" s="1"/>
  <c r="AX813" s="1"/>
  <c r="AW815"/>
  <c r="AW814" s="1"/>
  <c r="AW813" s="1"/>
  <c r="AT814"/>
  <c r="AT813" s="1"/>
  <c r="AU814"/>
  <c r="AU813" s="1"/>
  <c r="AV814"/>
  <c r="AV813" s="1"/>
  <c r="AS814"/>
  <c r="AS813" s="1"/>
  <c r="AT208"/>
  <c r="AU208"/>
  <c r="AU207" s="1"/>
  <c r="AU206" s="1"/>
  <c r="AU205" s="1"/>
  <c r="AU204" s="1"/>
  <c r="AV208"/>
  <c r="AV207" s="1"/>
  <c r="AV206" s="1"/>
  <c r="AV205" s="1"/>
  <c r="AV204" s="1"/>
  <c r="AS208"/>
  <c r="AT207"/>
  <c r="AT206" s="1"/>
  <c r="AT205" s="1"/>
  <c r="AT204" s="1"/>
  <c r="AX209"/>
  <c r="AX208" s="1"/>
  <c r="AX207" s="1"/>
  <c r="AX206" s="1"/>
  <c r="AX205" s="1"/>
  <c r="AX204" s="1"/>
  <c r="AW209"/>
  <c r="AW208" s="1"/>
  <c r="AW207" s="1"/>
  <c r="AW206" s="1"/>
  <c r="AW205" s="1"/>
  <c r="AW204" s="1"/>
  <c r="AS207"/>
  <c r="AS206"/>
  <c r="AS205" s="1"/>
  <c r="AS204" s="1"/>
  <c r="AX188"/>
  <c r="AW188"/>
  <c r="AW187" s="1"/>
  <c r="AW186" s="1"/>
  <c r="AW185" s="1"/>
  <c r="AW184" s="1"/>
  <c r="AW183" s="1"/>
  <c r="AT187"/>
  <c r="AT186" s="1"/>
  <c r="AT185" s="1"/>
  <c r="AT184" s="1"/>
  <c r="AT183" s="1"/>
  <c r="AU187"/>
  <c r="AU186" s="1"/>
  <c r="AU185" s="1"/>
  <c r="AU184" s="1"/>
  <c r="AU183" s="1"/>
  <c r="AV187"/>
  <c r="AV186" s="1"/>
  <c r="AV185" s="1"/>
  <c r="AV184" s="1"/>
  <c r="AV183" s="1"/>
  <c r="AX187"/>
  <c r="AX186" s="1"/>
  <c r="AX185" s="1"/>
  <c r="AX184" s="1"/>
  <c r="AX183" s="1"/>
  <c r="AS187"/>
  <c r="AS186" s="1"/>
  <c r="AS185" s="1"/>
  <c r="AS184" s="1"/>
  <c r="AS183" s="1"/>
  <c r="AT888" l="1"/>
  <c r="AU888"/>
  <c r="AV888"/>
  <c r="AS888"/>
  <c r="AX889"/>
  <c r="AX888" s="1"/>
  <c r="AW889"/>
  <c r="AW888" s="1"/>
  <c r="AT551"/>
  <c r="AT550" s="1"/>
  <c r="AU551"/>
  <c r="AU550" s="1"/>
  <c r="AV551"/>
  <c r="AV550" s="1"/>
  <c r="AS551"/>
  <c r="AS550" s="1"/>
  <c r="B552"/>
  <c r="AX552"/>
  <c r="AX551" s="1"/>
  <c r="AX550" s="1"/>
  <c r="AW552"/>
  <c r="AW551" s="1"/>
  <c r="AW550" s="1"/>
  <c r="AX556"/>
  <c r="AW556"/>
  <c r="AX555"/>
  <c r="AW555"/>
  <c r="AT554"/>
  <c r="AT553" s="1"/>
  <c r="AU554"/>
  <c r="AU553" s="1"/>
  <c r="AV554"/>
  <c r="AV553" s="1"/>
  <c r="AS554"/>
  <c r="AS553" s="1"/>
  <c r="AX565"/>
  <c r="AW565"/>
  <c r="AT563"/>
  <c r="AU563"/>
  <c r="AV563"/>
  <c r="AS563"/>
  <c r="AX1176"/>
  <c r="AX1175" s="1"/>
  <c r="AX1174" s="1"/>
  <c r="AX1173" s="1"/>
  <c r="AW1176"/>
  <c r="AW1175" s="1"/>
  <c r="AW1174" s="1"/>
  <c r="AW1173" s="1"/>
  <c r="AT1175"/>
  <c r="AT1174" s="1"/>
  <c r="AT1173" s="1"/>
  <c r="AU1175"/>
  <c r="AU1174" s="1"/>
  <c r="AU1173" s="1"/>
  <c r="AV1175"/>
  <c r="AV1174" s="1"/>
  <c r="AV1173" s="1"/>
  <c r="AS1175"/>
  <c r="AS1174" s="1"/>
  <c r="AS1173" s="1"/>
  <c r="AT442"/>
  <c r="AU442"/>
  <c r="AV442"/>
  <c r="AS442"/>
  <c r="AX443"/>
  <c r="AX442" s="1"/>
  <c r="AW443"/>
  <c r="AW442" s="1"/>
  <c r="AX435"/>
  <c r="AX434" s="1"/>
  <c r="AX433" s="1"/>
  <c r="AW435"/>
  <c r="AW434" s="1"/>
  <c r="AW433" s="1"/>
  <c r="AT434"/>
  <c r="AT433" s="1"/>
  <c r="AU434"/>
  <c r="AU433" s="1"/>
  <c r="AV434"/>
  <c r="AV433" s="1"/>
  <c r="AS434"/>
  <c r="AS433" s="1"/>
  <c r="AW554" l="1"/>
  <c r="AW553" s="1"/>
  <c r="AX554"/>
  <c r="AX553" s="1"/>
  <c r="AV1447"/>
  <c r="AV1446" s="1"/>
  <c r="AV1445" s="1"/>
  <c r="AV1444" s="1"/>
  <c r="AU1447"/>
  <c r="AU1446" s="1"/>
  <c r="AU1445" s="1"/>
  <c r="AU1444" s="1"/>
  <c r="AT1447"/>
  <c r="AT1446" s="1"/>
  <c r="AT1445" s="1"/>
  <c r="AT1444" s="1"/>
  <c r="AS1447"/>
  <c r="AS1446" s="1"/>
  <c r="AS1445" s="1"/>
  <c r="AS1444" s="1"/>
  <c r="AV1442"/>
  <c r="AU1442"/>
  <c r="AT1442"/>
  <c r="AT1441" s="1"/>
  <c r="AT1440" s="1"/>
  <c r="AT1439" s="1"/>
  <c r="AS1442"/>
  <c r="AS1441" s="1"/>
  <c r="AS1440" s="1"/>
  <c r="AS1439" s="1"/>
  <c r="AV1441"/>
  <c r="AV1440" s="1"/>
  <c r="AV1439" s="1"/>
  <c r="AU1441"/>
  <c r="AU1440" s="1"/>
  <c r="AU1439" s="1"/>
  <c r="AU1433"/>
  <c r="AU1432" s="1"/>
  <c r="AS1433"/>
  <c r="AS1432" s="1"/>
  <c r="AV1430"/>
  <c r="AV1429" s="1"/>
  <c r="AU1430"/>
  <c r="AU1429" s="1"/>
  <c r="AT1430"/>
  <c r="AT1429" s="1"/>
  <c r="AS1430"/>
  <c r="AS1429" s="1"/>
  <c r="AV1427"/>
  <c r="AU1427"/>
  <c r="AT1427"/>
  <c r="AT1426" s="1"/>
  <c r="AS1427"/>
  <c r="AS1426" s="1"/>
  <c r="AV1426"/>
  <c r="AU1426"/>
  <c r="AV1424"/>
  <c r="AV1423" s="1"/>
  <c r="AU1424"/>
  <c r="AU1423" s="1"/>
  <c r="AT1424"/>
  <c r="AT1423" s="1"/>
  <c r="AS1424"/>
  <c r="AS1423" s="1"/>
  <c r="AV1420"/>
  <c r="AU1420"/>
  <c r="AT1420"/>
  <c r="AT1419" s="1"/>
  <c r="AT1418" s="1"/>
  <c r="AS1420"/>
  <c r="AS1419" s="1"/>
  <c r="AS1418" s="1"/>
  <c r="AV1419"/>
  <c r="AV1418" s="1"/>
  <c r="AU1419"/>
  <c r="AU1418" s="1"/>
  <c r="AV1415"/>
  <c r="AU1415"/>
  <c r="AT1415"/>
  <c r="AT1414" s="1"/>
  <c r="AT1413" s="1"/>
  <c r="AT1412" s="1"/>
  <c r="AS1415"/>
  <c r="AS1414" s="1"/>
  <c r="AS1413" s="1"/>
  <c r="AS1412" s="1"/>
  <c r="AV1414"/>
  <c r="AV1413" s="1"/>
  <c r="AV1412" s="1"/>
  <c r="AU1414"/>
  <c r="AU1413" s="1"/>
  <c r="AU1412" s="1"/>
  <c r="AV1408"/>
  <c r="AU1408"/>
  <c r="AT1408"/>
  <c r="AS1408"/>
  <c r="AV1406"/>
  <c r="AU1406"/>
  <c r="AT1406"/>
  <c r="AS1406"/>
  <c r="AV1404"/>
  <c r="AU1404"/>
  <c r="AT1404"/>
  <c r="AT1403" s="1"/>
  <c r="AT1402" s="1"/>
  <c r="AT1401" s="1"/>
  <c r="AT1400" s="1"/>
  <c r="AS1404"/>
  <c r="AS1403" s="1"/>
  <c r="AS1402" s="1"/>
  <c r="AS1401" s="1"/>
  <c r="AS1400" s="1"/>
  <c r="AV1403"/>
  <c r="AV1402" s="1"/>
  <c r="AV1401" s="1"/>
  <c r="AV1400" s="1"/>
  <c r="AU1403"/>
  <c r="AU1402" s="1"/>
  <c r="AU1401" s="1"/>
  <c r="AU1400" s="1"/>
  <c r="AV1395"/>
  <c r="AV1394" s="1"/>
  <c r="AV1393" s="1"/>
  <c r="AV1392" s="1"/>
  <c r="AV1391" s="1"/>
  <c r="AU1395"/>
  <c r="AU1394" s="1"/>
  <c r="AU1393" s="1"/>
  <c r="AU1392" s="1"/>
  <c r="AU1391" s="1"/>
  <c r="AT1395"/>
  <c r="AT1394" s="1"/>
  <c r="AT1393" s="1"/>
  <c r="AT1392" s="1"/>
  <c r="AT1391" s="1"/>
  <c r="AS1395"/>
  <c r="AS1394" s="1"/>
  <c r="AS1393" s="1"/>
  <c r="AS1392" s="1"/>
  <c r="AS1391" s="1"/>
  <c r="AV1388"/>
  <c r="AV1387" s="1"/>
  <c r="AV1386" s="1"/>
  <c r="AV1385" s="1"/>
  <c r="AV1384" s="1"/>
  <c r="AU1388"/>
  <c r="AU1387" s="1"/>
  <c r="AU1386" s="1"/>
  <c r="AU1385" s="1"/>
  <c r="AU1384" s="1"/>
  <c r="AT1388"/>
  <c r="AT1387" s="1"/>
  <c r="AT1386" s="1"/>
  <c r="AT1385" s="1"/>
  <c r="AT1384" s="1"/>
  <c r="AS1388"/>
  <c r="AS1387" s="1"/>
  <c r="AS1386" s="1"/>
  <c r="AS1385" s="1"/>
  <c r="AS1384" s="1"/>
  <c r="AV1381"/>
  <c r="AV1380" s="1"/>
  <c r="AV1379" s="1"/>
  <c r="AU1381"/>
  <c r="AU1380" s="1"/>
  <c r="AU1379" s="1"/>
  <c r="AT1381"/>
  <c r="AT1380" s="1"/>
  <c r="AT1379" s="1"/>
  <c r="AS1381"/>
  <c r="AS1380" s="1"/>
  <c r="AS1379" s="1"/>
  <c r="AV1377"/>
  <c r="AV1376" s="1"/>
  <c r="AV1375" s="1"/>
  <c r="AV1374" s="1"/>
  <c r="AU1377"/>
  <c r="AU1376" s="1"/>
  <c r="AU1375" s="1"/>
  <c r="AU1374" s="1"/>
  <c r="AT1377"/>
  <c r="AT1376" s="1"/>
  <c r="AT1375" s="1"/>
  <c r="AT1374" s="1"/>
  <c r="AS1377"/>
  <c r="AS1376" s="1"/>
  <c r="AS1375" s="1"/>
  <c r="AS1374" s="1"/>
  <c r="AV1372"/>
  <c r="AU1372"/>
  <c r="AT1372"/>
  <c r="AS1372"/>
  <c r="AV1370"/>
  <c r="AU1370"/>
  <c r="AT1370"/>
  <c r="AS1370"/>
  <c r="AV1368"/>
  <c r="AU1368"/>
  <c r="AT1368"/>
  <c r="AT1367" s="1"/>
  <c r="AS1368"/>
  <c r="AS1367" s="1"/>
  <c r="AV1367"/>
  <c r="AU1367"/>
  <c r="AV1365"/>
  <c r="AU1365"/>
  <c r="AT1365"/>
  <c r="AS1365"/>
  <c r="AV1363"/>
  <c r="AU1363"/>
  <c r="AT1363"/>
  <c r="AS1363"/>
  <c r="AV1361"/>
  <c r="AU1361"/>
  <c r="AT1361"/>
  <c r="AT1360" s="1"/>
  <c r="AS1361"/>
  <c r="AS1360" s="1"/>
  <c r="AV1358"/>
  <c r="AU1358"/>
  <c r="AT1358"/>
  <c r="AT1357" s="1"/>
  <c r="AS1358"/>
  <c r="AS1357" s="1"/>
  <c r="AV1357"/>
  <c r="AU1357"/>
  <c r="AV1355"/>
  <c r="AU1355"/>
  <c r="AT1355"/>
  <c r="AS1355"/>
  <c r="AV1353"/>
  <c r="AU1353"/>
  <c r="AT1353"/>
  <c r="AT1352" s="1"/>
  <c r="AS1353"/>
  <c r="AS1352" s="1"/>
  <c r="AV1350"/>
  <c r="AU1350"/>
  <c r="AT1350"/>
  <c r="AS1350"/>
  <c r="AV1348"/>
  <c r="AU1348"/>
  <c r="AT1348"/>
  <c r="AT1347" s="1"/>
  <c r="AS1348"/>
  <c r="AS1347" s="1"/>
  <c r="AV1347"/>
  <c r="AU1347"/>
  <c r="AV1345"/>
  <c r="AV1344" s="1"/>
  <c r="AU1345"/>
  <c r="AU1344" s="1"/>
  <c r="AT1345"/>
  <c r="AT1344" s="1"/>
  <c r="AS1345"/>
  <c r="AS1344" s="1"/>
  <c r="AV1341"/>
  <c r="AU1341"/>
  <c r="AT1341"/>
  <c r="AS1341"/>
  <c r="AV1339"/>
  <c r="AU1339"/>
  <c r="AT1339"/>
  <c r="AS1339"/>
  <c r="AV1337"/>
  <c r="AV1336" s="1"/>
  <c r="AU1337"/>
  <c r="AT1337"/>
  <c r="AS1337"/>
  <c r="AS1336" s="1"/>
  <c r="AV1334"/>
  <c r="AU1334"/>
  <c r="AT1334"/>
  <c r="AS1334"/>
  <c r="AV1332"/>
  <c r="AU1332"/>
  <c r="AT1332"/>
  <c r="AS1332"/>
  <c r="AV1330"/>
  <c r="AU1330"/>
  <c r="AU1329" s="1"/>
  <c r="AT1330"/>
  <c r="AS1330"/>
  <c r="AV1329"/>
  <c r="AV1326"/>
  <c r="AU1326"/>
  <c r="AT1326"/>
  <c r="AS1326"/>
  <c r="AV1324"/>
  <c r="AU1324"/>
  <c r="AT1324"/>
  <c r="AS1324"/>
  <c r="AV1322"/>
  <c r="AU1322"/>
  <c r="AU1321" s="1"/>
  <c r="AU1320" s="1"/>
  <c r="AT1322"/>
  <c r="AT1321" s="1"/>
  <c r="AT1320" s="1"/>
  <c r="AS1322"/>
  <c r="AS1321" s="1"/>
  <c r="AS1320" s="1"/>
  <c r="AV1317"/>
  <c r="AV1316" s="1"/>
  <c r="AV1315" s="1"/>
  <c r="AV1314" s="1"/>
  <c r="AU1317"/>
  <c r="AU1316" s="1"/>
  <c r="AU1315" s="1"/>
  <c r="AU1314" s="1"/>
  <c r="AT1317"/>
  <c r="AS1317"/>
  <c r="AS1316" s="1"/>
  <c r="AS1315" s="1"/>
  <c r="AS1314" s="1"/>
  <c r="AT1316"/>
  <c r="AT1315" s="1"/>
  <c r="AT1314" s="1"/>
  <c r="AV1312"/>
  <c r="AU1312"/>
  <c r="AT1312"/>
  <c r="AT1311" s="1"/>
  <c r="AT1310" s="1"/>
  <c r="AT1309" s="1"/>
  <c r="AS1312"/>
  <c r="AS1311" s="1"/>
  <c r="AS1310" s="1"/>
  <c r="AS1309" s="1"/>
  <c r="AV1311"/>
  <c r="AV1310" s="1"/>
  <c r="AV1309" s="1"/>
  <c r="AU1311"/>
  <c r="AU1310"/>
  <c r="AU1309" s="1"/>
  <c r="AU1305"/>
  <c r="AU1304" s="1"/>
  <c r="AU1303" s="1"/>
  <c r="AU1302" s="1"/>
  <c r="AU1301" s="1"/>
  <c r="AS1305"/>
  <c r="AS1304" s="1"/>
  <c r="AS1303" s="1"/>
  <c r="AS1302" s="1"/>
  <c r="AS1301" s="1"/>
  <c r="AV1298"/>
  <c r="AV1297" s="1"/>
  <c r="AU1298"/>
  <c r="AU1297" s="1"/>
  <c r="AT1298"/>
  <c r="AT1297" s="1"/>
  <c r="AS1298"/>
  <c r="AS1297" s="1"/>
  <c r="AV1295"/>
  <c r="AU1295"/>
  <c r="AT1295"/>
  <c r="AS1295"/>
  <c r="AS1294" s="1"/>
  <c r="AV1294"/>
  <c r="AU1294"/>
  <c r="AT1294"/>
  <c r="AV1292"/>
  <c r="AU1292"/>
  <c r="AU1291" s="1"/>
  <c r="AT1292"/>
  <c r="AT1291" s="1"/>
  <c r="AS1292"/>
  <c r="AS1291" s="1"/>
  <c r="AV1291"/>
  <c r="AV1289"/>
  <c r="AU1289"/>
  <c r="AT1289"/>
  <c r="AS1289"/>
  <c r="AS1288" s="1"/>
  <c r="AV1288"/>
  <c r="AU1288"/>
  <c r="AT1288"/>
  <c r="AV1285"/>
  <c r="AV1284" s="1"/>
  <c r="AV1283" s="1"/>
  <c r="AU1285"/>
  <c r="AU1284" s="1"/>
  <c r="AU1283" s="1"/>
  <c r="AT1285"/>
  <c r="AT1284" s="1"/>
  <c r="AT1283" s="1"/>
  <c r="AS1285"/>
  <c r="AS1284" s="1"/>
  <c r="AS1283" s="1"/>
  <c r="AV1276"/>
  <c r="AU1276"/>
  <c r="AU1275" s="1"/>
  <c r="AU1274" s="1"/>
  <c r="AU1273" s="1"/>
  <c r="AU1272" s="1"/>
  <c r="AT1276"/>
  <c r="AT1275" s="1"/>
  <c r="AT1274" s="1"/>
  <c r="AT1273" s="1"/>
  <c r="AT1272" s="1"/>
  <c r="AS1276"/>
  <c r="AS1275" s="1"/>
  <c r="AS1274" s="1"/>
  <c r="AS1273" s="1"/>
  <c r="AS1272" s="1"/>
  <c r="AV1275"/>
  <c r="AV1274" s="1"/>
  <c r="AV1273" s="1"/>
  <c r="AV1272" s="1"/>
  <c r="AV1269"/>
  <c r="AU1269"/>
  <c r="AU1268" s="1"/>
  <c r="AT1269"/>
  <c r="AT1268" s="1"/>
  <c r="AS1269"/>
  <c r="AS1268" s="1"/>
  <c r="AV1268"/>
  <c r="AV1266"/>
  <c r="AV1265" s="1"/>
  <c r="AU1266"/>
  <c r="AU1265" s="1"/>
  <c r="AT1266"/>
  <c r="AT1265" s="1"/>
  <c r="AS1266"/>
  <c r="AS1265" s="1"/>
  <c r="AV1263"/>
  <c r="AU1263"/>
  <c r="AU1262" s="1"/>
  <c r="AT1263"/>
  <c r="AT1262" s="1"/>
  <c r="AS1263"/>
  <c r="AS1262" s="1"/>
  <c r="AV1262"/>
  <c r="AV1260"/>
  <c r="AV1259" s="1"/>
  <c r="AU1260"/>
  <c r="AT1260"/>
  <c r="AT1259" s="1"/>
  <c r="AS1260"/>
  <c r="AS1259" s="1"/>
  <c r="AU1259"/>
  <c r="AV1257"/>
  <c r="AU1257"/>
  <c r="AU1256" s="1"/>
  <c r="AT1257"/>
  <c r="AT1256" s="1"/>
  <c r="AS1257"/>
  <c r="AS1256" s="1"/>
  <c r="AV1256"/>
  <c r="AV1254"/>
  <c r="AU1254"/>
  <c r="AT1254"/>
  <c r="AS1254"/>
  <c r="AS1253" s="1"/>
  <c r="AV1253"/>
  <c r="AU1253"/>
  <c r="AT1253"/>
  <c r="AV1251"/>
  <c r="AU1251"/>
  <c r="AU1250" s="1"/>
  <c r="AT1251"/>
  <c r="AT1250" s="1"/>
  <c r="AS1251"/>
  <c r="AS1250" s="1"/>
  <c r="AV1250"/>
  <c r="AV1248"/>
  <c r="AU1248"/>
  <c r="AT1248"/>
  <c r="AS1248"/>
  <c r="AS1247" s="1"/>
  <c r="AV1247"/>
  <c r="AU1247"/>
  <c r="AT1247"/>
  <c r="AV1245"/>
  <c r="AU1245"/>
  <c r="AU1244" s="1"/>
  <c r="AT1245"/>
  <c r="AT1244" s="1"/>
  <c r="AS1245"/>
  <c r="AS1244" s="1"/>
  <c r="AV1244"/>
  <c r="AV1242"/>
  <c r="AU1242"/>
  <c r="AT1242"/>
  <c r="AS1242"/>
  <c r="AV1241"/>
  <c r="AU1241"/>
  <c r="AT1241"/>
  <c r="AS1241"/>
  <c r="AV1239"/>
  <c r="AV1238" s="1"/>
  <c r="AU1239"/>
  <c r="AU1238" s="1"/>
  <c r="AT1239"/>
  <c r="AT1238" s="1"/>
  <c r="AS1239"/>
  <c r="AS1238"/>
  <c r="AV1236"/>
  <c r="AU1236"/>
  <c r="AT1236"/>
  <c r="AS1236"/>
  <c r="AV1235"/>
  <c r="AU1235"/>
  <c r="AT1235"/>
  <c r="AS1235"/>
  <c r="AV1233"/>
  <c r="AU1233"/>
  <c r="AU1232" s="1"/>
  <c r="AT1233"/>
  <c r="AT1232" s="1"/>
  <c r="AS1233"/>
  <c r="AS1232" s="1"/>
  <c r="AV1232"/>
  <c r="AV1230"/>
  <c r="AU1230"/>
  <c r="AT1230"/>
  <c r="AS1230"/>
  <c r="AV1229"/>
  <c r="AU1229"/>
  <c r="AT1229"/>
  <c r="AS1229"/>
  <c r="AV1227"/>
  <c r="AU1227"/>
  <c r="AT1227"/>
  <c r="AS1227"/>
  <c r="AV1226"/>
  <c r="AU1226"/>
  <c r="AT1226"/>
  <c r="AS1226"/>
  <c r="AV1224"/>
  <c r="AU1224"/>
  <c r="AT1224"/>
  <c r="AS1224"/>
  <c r="AV1223"/>
  <c r="AU1223"/>
  <c r="AT1223"/>
  <c r="AS1223"/>
  <c r="AV1221"/>
  <c r="AU1221"/>
  <c r="AU1220" s="1"/>
  <c r="AT1221"/>
  <c r="AT1220" s="1"/>
  <c r="AS1221"/>
  <c r="AS1220" s="1"/>
  <c r="AV1220"/>
  <c r="AV1218"/>
  <c r="AV1217" s="1"/>
  <c r="AU1218"/>
  <c r="AU1217" s="1"/>
  <c r="AT1218"/>
  <c r="AT1217" s="1"/>
  <c r="AS1218"/>
  <c r="AS1217" s="1"/>
  <c r="AV1215"/>
  <c r="AU1215"/>
  <c r="AT1215"/>
  <c r="AT1214" s="1"/>
  <c r="AS1215"/>
  <c r="AS1214" s="1"/>
  <c r="AV1214"/>
  <c r="AU1214"/>
  <c r="AV1212"/>
  <c r="AV1211" s="1"/>
  <c r="AU1212"/>
  <c r="AU1211" s="1"/>
  <c r="AT1212"/>
  <c r="AT1211" s="1"/>
  <c r="AS1212"/>
  <c r="AS1211" s="1"/>
  <c r="AV1209"/>
  <c r="AU1209"/>
  <c r="AT1209"/>
  <c r="AT1208" s="1"/>
  <c r="AS1209"/>
  <c r="AS1208" s="1"/>
  <c r="AV1208"/>
  <c r="AU1208"/>
  <c r="AV1206"/>
  <c r="AV1205" s="1"/>
  <c r="AU1206"/>
  <c r="AU1205" s="1"/>
  <c r="AT1206"/>
  <c r="AT1205" s="1"/>
  <c r="AS1206"/>
  <c r="AS1205"/>
  <c r="AV1203"/>
  <c r="AV1202" s="1"/>
  <c r="AU1203"/>
  <c r="AU1202" s="1"/>
  <c r="AT1203"/>
  <c r="AT1202" s="1"/>
  <c r="AS1203"/>
  <c r="AS1202" s="1"/>
  <c r="AV1200"/>
  <c r="AU1200"/>
  <c r="AU1199" s="1"/>
  <c r="AT1200"/>
  <c r="AT1199" s="1"/>
  <c r="AS1200"/>
  <c r="AS1199" s="1"/>
  <c r="AV1199"/>
  <c r="AV1197"/>
  <c r="AU1197"/>
  <c r="AT1197"/>
  <c r="AT1196" s="1"/>
  <c r="AS1197"/>
  <c r="AS1196" s="1"/>
  <c r="AV1196"/>
  <c r="AU1196"/>
  <c r="AV1194"/>
  <c r="AU1194"/>
  <c r="AU1193" s="1"/>
  <c r="AT1194"/>
  <c r="AT1193" s="1"/>
  <c r="AS1194"/>
  <c r="AV1193"/>
  <c r="AS1193"/>
  <c r="AV1191"/>
  <c r="AU1191"/>
  <c r="AT1191"/>
  <c r="AS1191"/>
  <c r="AV1190"/>
  <c r="AU1190"/>
  <c r="AT1190"/>
  <c r="AS1190"/>
  <c r="AV1184"/>
  <c r="AU1184"/>
  <c r="AT1184"/>
  <c r="AS1184"/>
  <c r="AV1182"/>
  <c r="AV1181" s="1"/>
  <c r="AV1180" s="1"/>
  <c r="AV1179" s="1"/>
  <c r="AV1178" s="1"/>
  <c r="AU1182"/>
  <c r="AU1181" s="1"/>
  <c r="AU1180" s="1"/>
  <c r="AU1179" s="1"/>
  <c r="AU1178" s="1"/>
  <c r="AT1182"/>
  <c r="AT1181" s="1"/>
  <c r="AT1180" s="1"/>
  <c r="AT1179" s="1"/>
  <c r="AT1178" s="1"/>
  <c r="AS1182"/>
  <c r="AS1181" s="1"/>
  <c r="AS1180" s="1"/>
  <c r="AS1179" s="1"/>
  <c r="AS1178" s="1"/>
  <c r="AV1171"/>
  <c r="AV1170" s="1"/>
  <c r="AV1169" s="1"/>
  <c r="AU1171"/>
  <c r="AU1170" s="1"/>
  <c r="AU1169" s="1"/>
  <c r="AT1171"/>
  <c r="AT1170" s="1"/>
  <c r="AT1169" s="1"/>
  <c r="AS1171"/>
  <c r="AS1170"/>
  <c r="AS1169" s="1"/>
  <c r="AV1164"/>
  <c r="AV1163" s="1"/>
  <c r="AV1162" s="1"/>
  <c r="AU1164"/>
  <c r="AU1163" s="1"/>
  <c r="AU1162" s="1"/>
  <c r="AT1164"/>
  <c r="AT1163" s="1"/>
  <c r="AT1162" s="1"/>
  <c r="AS1164"/>
  <c r="AS1163" s="1"/>
  <c r="AS1162" s="1"/>
  <c r="AV1160"/>
  <c r="AV1159" s="1"/>
  <c r="AU1160"/>
  <c r="AU1159" s="1"/>
  <c r="AT1160"/>
  <c r="AT1159" s="1"/>
  <c r="AS1160"/>
  <c r="AS1159" s="1"/>
  <c r="AV1157"/>
  <c r="AU1157"/>
  <c r="AT1157"/>
  <c r="AT1156" s="1"/>
  <c r="AS1157"/>
  <c r="AS1156" s="1"/>
  <c r="AV1156"/>
  <c r="AU1156"/>
  <c r="AV1154"/>
  <c r="AV1153" s="1"/>
  <c r="AU1154"/>
  <c r="AU1153" s="1"/>
  <c r="AT1154"/>
  <c r="AT1153" s="1"/>
  <c r="AS1154"/>
  <c r="AS1153" s="1"/>
  <c r="AV1150"/>
  <c r="AV1149" s="1"/>
  <c r="AU1150"/>
  <c r="AU1149" s="1"/>
  <c r="AT1150"/>
  <c r="AS1150"/>
  <c r="AS1149" s="1"/>
  <c r="AT1149"/>
  <c r="AV1147"/>
  <c r="AU1147"/>
  <c r="AT1147"/>
  <c r="AS1147"/>
  <c r="AV1145"/>
  <c r="AU1145"/>
  <c r="AU1144" s="1"/>
  <c r="AT1145"/>
  <c r="AT1144" s="1"/>
  <c r="AS1145"/>
  <c r="AS1144" s="1"/>
  <c r="AV1144"/>
  <c r="AV1141"/>
  <c r="AU1141"/>
  <c r="AU1140" s="1"/>
  <c r="AU1139" s="1"/>
  <c r="AT1141"/>
  <c r="AT1140" s="1"/>
  <c r="AT1139" s="1"/>
  <c r="AS1141"/>
  <c r="AS1140" s="1"/>
  <c r="AS1139" s="1"/>
  <c r="AV1140"/>
  <c r="AV1139" s="1"/>
  <c r="AV1134"/>
  <c r="AU1134"/>
  <c r="AT1134"/>
  <c r="AS1134"/>
  <c r="AV1133"/>
  <c r="AU1133"/>
  <c r="AT1133"/>
  <c r="AS1133"/>
  <c r="AV1132"/>
  <c r="AU1132"/>
  <c r="AT1132"/>
  <c r="AT1131" s="1"/>
  <c r="AT1130" s="1"/>
  <c r="AS1132"/>
  <c r="AS1131" s="1"/>
  <c r="AS1130" s="1"/>
  <c r="AV1131"/>
  <c r="AV1130" s="1"/>
  <c r="AU1131"/>
  <c r="AU1130" s="1"/>
  <c r="AV1125"/>
  <c r="AU1125"/>
  <c r="AU1124" s="1"/>
  <c r="AU1123" s="1"/>
  <c r="AU1122" s="1"/>
  <c r="AU1121" s="1"/>
  <c r="AT1125"/>
  <c r="AT1124" s="1"/>
  <c r="AT1123" s="1"/>
  <c r="AT1122" s="1"/>
  <c r="AT1121" s="1"/>
  <c r="AS1125"/>
  <c r="AS1124" s="1"/>
  <c r="AS1123" s="1"/>
  <c r="AS1122" s="1"/>
  <c r="AS1121" s="1"/>
  <c r="AV1124"/>
  <c r="AV1123" s="1"/>
  <c r="AV1122" s="1"/>
  <c r="AV1121" s="1"/>
  <c r="AV1118"/>
  <c r="AU1118"/>
  <c r="AU1117" s="1"/>
  <c r="AU1116" s="1"/>
  <c r="AU1115" s="1"/>
  <c r="AU1114" s="1"/>
  <c r="AT1118"/>
  <c r="AS1118"/>
  <c r="AS1117" s="1"/>
  <c r="AS1116" s="1"/>
  <c r="AS1115" s="1"/>
  <c r="AS1114" s="1"/>
  <c r="AV1117"/>
  <c r="AV1116" s="1"/>
  <c r="AV1115" s="1"/>
  <c r="AV1114" s="1"/>
  <c r="AT1117"/>
  <c r="AT1116" s="1"/>
  <c r="AT1115" s="1"/>
  <c r="AT1114" s="1"/>
  <c r="AV1111"/>
  <c r="AV1110" s="1"/>
  <c r="AV1109" s="1"/>
  <c r="AV1108" s="1"/>
  <c r="AU1111"/>
  <c r="AU1110" s="1"/>
  <c r="AU1109" s="1"/>
  <c r="AU1108" s="1"/>
  <c r="AT1111"/>
  <c r="AT1110" s="1"/>
  <c r="AT1109" s="1"/>
  <c r="AT1108" s="1"/>
  <c r="AS1111"/>
  <c r="AS1110" s="1"/>
  <c r="AS1109" s="1"/>
  <c r="AS1108" s="1"/>
  <c r="AV1106"/>
  <c r="AV1105" s="1"/>
  <c r="AV1104" s="1"/>
  <c r="AV1103" s="1"/>
  <c r="AU1106"/>
  <c r="AU1105" s="1"/>
  <c r="AU1104" s="1"/>
  <c r="AU1103" s="1"/>
  <c r="AT1106"/>
  <c r="AT1105" s="1"/>
  <c r="AT1104" s="1"/>
  <c r="AT1103" s="1"/>
  <c r="AS1106"/>
  <c r="AS1105" s="1"/>
  <c r="AS1104" s="1"/>
  <c r="AS1103" s="1"/>
  <c r="AV1101"/>
  <c r="AU1101"/>
  <c r="AU1100" s="1"/>
  <c r="AU1099" s="1"/>
  <c r="AT1101"/>
  <c r="AT1100" s="1"/>
  <c r="AT1099" s="1"/>
  <c r="AS1101"/>
  <c r="AS1100" s="1"/>
  <c r="AS1099" s="1"/>
  <c r="AV1100"/>
  <c r="AV1099" s="1"/>
  <c r="AV1097"/>
  <c r="AU1097"/>
  <c r="AU1096" s="1"/>
  <c r="AU1095" s="1"/>
  <c r="AT1097"/>
  <c r="AT1096" s="1"/>
  <c r="AT1095" s="1"/>
  <c r="AS1097"/>
  <c r="AS1096" s="1"/>
  <c r="AS1095" s="1"/>
  <c r="AV1096"/>
  <c r="AV1095" s="1"/>
  <c r="AV1092"/>
  <c r="AV1091" s="1"/>
  <c r="AV1090" s="1"/>
  <c r="AV1089" s="1"/>
  <c r="AU1092"/>
  <c r="AT1092"/>
  <c r="AT1091" s="1"/>
  <c r="AT1090" s="1"/>
  <c r="AT1089" s="1"/>
  <c r="AS1092"/>
  <c r="AS1091" s="1"/>
  <c r="AS1090" s="1"/>
  <c r="AS1089" s="1"/>
  <c r="AU1091"/>
  <c r="AU1090" s="1"/>
  <c r="AU1089" s="1"/>
  <c r="AV1085"/>
  <c r="AV1084" s="1"/>
  <c r="AV1083" s="1"/>
  <c r="AV1082" s="1"/>
  <c r="AU1085"/>
  <c r="AU1084" s="1"/>
  <c r="AU1083" s="1"/>
  <c r="AU1082" s="1"/>
  <c r="AT1085"/>
  <c r="AT1084" s="1"/>
  <c r="AT1083" s="1"/>
  <c r="AT1082" s="1"/>
  <c r="AS1085"/>
  <c r="AS1084" s="1"/>
  <c r="AS1083" s="1"/>
  <c r="AS1082" s="1"/>
  <c r="AV1080"/>
  <c r="AU1080"/>
  <c r="AT1080"/>
  <c r="AT1079" s="1"/>
  <c r="AS1080"/>
  <c r="AS1079" s="1"/>
  <c r="AV1079"/>
  <c r="AU1079"/>
  <c r="AV1077"/>
  <c r="AU1077"/>
  <c r="AT1077"/>
  <c r="AS1077"/>
  <c r="AV1075"/>
  <c r="AU1075"/>
  <c r="AT1075"/>
  <c r="AT1074" s="1"/>
  <c r="AS1075"/>
  <c r="AS1074" s="1"/>
  <c r="AV1072"/>
  <c r="AV1071" s="1"/>
  <c r="AV1070" s="1"/>
  <c r="AU1072"/>
  <c r="AU1071" s="1"/>
  <c r="AU1070" s="1"/>
  <c r="AT1072"/>
  <c r="AT1071" s="1"/>
  <c r="AT1070" s="1"/>
  <c r="AT1069" s="1"/>
  <c r="AS1072"/>
  <c r="AS1071" s="1"/>
  <c r="AS1070" s="1"/>
  <c r="AV1067"/>
  <c r="AV1066" s="1"/>
  <c r="AU1067"/>
  <c r="AU1066" s="1"/>
  <c r="AT1067"/>
  <c r="AT1066" s="1"/>
  <c r="AS1067"/>
  <c r="AS1066" s="1"/>
  <c r="AV1064"/>
  <c r="AU1064"/>
  <c r="AU1063" s="1"/>
  <c r="AT1064"/>
  <c r="AT1063" s="1"/>
  <c r="AS1064"/>
  <c r="AS1063" s="1"/>
  <c r="AV1063"/>
  <c r="AU1061"/>
  <c r="AS1061"/>
  <c r="AV1059"/>
  <c r="AV1058" s="1"/>
  <c r="AU1059"/>
  <c r="AT1059"/>
  <c r="AT1058" s="1"/>
  <c r="AS1059"/>
  <c r="AS1056"/>
  <c r="AV1054"/>
  <c r="AV1053" s="1"/>
  <c r="AV1052" s="1"/>
  <c r="AU1054"/>
  <c r="AT1054"/>
  <c r="AT1053" s="1"/>
  <c r="AT1052" s="1"/>
  <c r="AS1054"/>
  <c r="AV1049"/>
  <c r="AU1049"/>
  <c r="AT1049"/>
  <c r="AT1048" s="1"/>
  <c r="AT1047" s="1"/>
  <c r="AT1046" s="1"/>
  <c r="AS1049"/>
  <c r="AS1048" s="1"/>
  <c r="AS1047" s="1"/>
  <c r="AS1046" s="1"/>
  <c r="AV1048"/>
  <c r="AV1047" s="1"/>
  <c r="AV1046" s="1"/>
  <c r="AU1048"/>
  <c r="AU1047" s="1"/>
  <c r="AU1046" s="1"/>
  <c r="AV1044"/>
  <c r="AV1043" s="1"/>
  <c r="AV1042" s="1"/>
  <c r="AV1041" s="1"/>
  <c r="AU1044"/>
  <c r="AU1043" s="1"/>
  <c r="AU1042" s="1"/>
  <c r="AU1041" s="1"/>
  <c r="AT1044"/>
  <c r="AT1043" s="1"/>
  <c r="AT1042" s="1"/>
  <c r="AT1041" s="1"/>
  <c r="AS1044"/>
  <c r="AS1043"/>
  <c r="AS1042" s="1"/>
  <c r="AS1041" s="1"/>
  <c r="AV1039"/>
  <c r="AU1039"/>
  <c r="AU1038" s="1"/>
  <c r="AU1037" s="1"/>
  <c r="AU1036" s="1"/>
  <c r="AT1039"/>
  <c r="AT1038" s="1"/>
  <c r="AT1037" s="1"/>
  <c r="AT1036" s="1"/>
  <c r="AS1039"/>
  <c r="AS1038" s="1"/>
  <c r="AS1037" s="1"/>
  <c r="AS1036" s="1"/>
  <c r="AV1038"/>
  <c r="AV1037" s="1"/>
  <c r="AV1036" s="1"/>
  <c r="AV1032"/>
  <c r="AV1031" s="1"/>
  <c r="AV1030" s="1"/>
  <c r="AV1029" s="1"/>
  <c r="AU1032"/>
  <c r="AU1031" s="1"/>
  <c r="AT1032"/>
  <c r="AT1031" s="1"/>
  <c r="AT1030" s="1"/>
  <c r="AT1029" s="1"/>
  <c r="AS1032"/>
  <c r="AS1031" s="1"/>
  <c r="AS1030" s="1"/>
  <c r="AS1029" s="1"/>
  <c r="AU1030"/>
  <c r="AU1029" s="1"/>
  <c r="AV1027"/>
  <c r="AU1027"/>
  <c r="AT1027"/>
  <c r="AT1026" s="1"/>
  <c r="AT1025" s="1"/>
  <c r="AT1024" s="1"/>
  <c r="AS1027"/>
  <c r="AS1026" s="1"/>
  <c r="AS1025" s="1"/>
  <c r="AS1024" s="1"/>
  <c r="AV1026"/>
  <c r="AV1025" s="1"/>
  <c r="AV1024" s="1"/>
  <c r="AU1026"/>
  <c r="AU1025" s="1"/>
  <c r="AU1024" s="1"/>
  <c r="AV1022"/>
  <c r="AV1021" s="1"/>
  <c r="AV1020" s="1"/>
  <c r="AV1019" s="1"/>
  <c r="AU1022"/>
  <c r="AU1021" s="1"/>
  <c r="AU1020" s="1"/>
  <c r="AU1019" s="1"/>
  <c r="AT1022"/>
  <c r="AT1021" s="1"/>
  <c r="AT1020" s="1"/>
  <c r="AT1019" s="1"/>
  <c r="AS1022"/>
  <c r="AS1021" s="1"/>
  <c r="AS1020" s="1"/>
  <c r="AS1019" s="1"/>
  <c r="AV1017"/>
  <c r="AU1017"/>
  <c r="AT1017"/>
  <c r="AT1016" s="1"/>
  <c r="AT1015" s="1"/>
  <c r="AT1014" s="1"/>
  <c r="AS1017"/>
  <c r="AS1016" s="1"/>
  <c r="AS1015" s="1"/>
  <c r="AS1014" s="1"/>
  <c r="AV1016"/>
  <c r="AV1015" s="1"/>
  <c r="AV1014" s="1"/>
  <c r="AU1016"/>
  <c r="AU1015" s="1"/>
  <c r="AU1014" s="1"/>
  <c r="AV1010"/>
  <c r="AU1010"/>
  <c r="AT1010"/>
  <c r="AT1009" s="1"/>
  <c r="AT1008" s="1"/>
  <c r="AT1007" s="1"/>
  <c r="AS1010"/>
  <c r="AS1009" s="1"/>
  <c r="AS1008" s="1"/>
  <c r="AS1007" s="1"/>
  <c r="AV1009"/>
  <c r="AV1008" s="1"/>
  <c r="AV1007" s="1"/>
  <c r="AU1009"/>
  <c r="AU1008" s="1"/>
  <c r="AU1007" s="1"/>
  <c r="AV1005"/>
  <c r="AV1004" s="1"/>
  <c r="AV1003" s="1"/>
  <c r="AV1002" s="1"/>
  <c r="AU1005"/>
  <c r="AU1004" s="1"/>
  <c r="AU1003" s="1"/>
  <c r="AU1002" s="1"/>
  <c r="AT1005"/>
  <c r="AT1004" s="1"/>
  <c r="AT1003" s="1"/>
  <c r="AT1002" s="1"/>
  <c r="AS1005"/>
  <c r="AS1004" s="1"/>
  <c r="AS1003" s="1"/>
  <c r="AS1002" s="1"/>
  <c r="AV1000"/>
  <c r="AU1000"/>
  <c r="AU999" s="1"/>
  <c r="AU998" s="1"/>
  <c r="AU997" s="1"/>
  <c r="AT1000"/>
  <c r="AT999" s="1"/>
  <c r="AT998" s="1"/>
  <c r="AT997" s="1"/>
  <c r="AS1000"/>
  <c r="AS999" s="1"/>
  <c r="AS998" s="1"/>
  <c r="AS997" s="1"/>
  <c r="AV999"/>
  <c r="AV998" s="1"/>
  <c r="AV997" s="1"/>
  <c r="AV995"/>
  <c r="AV994" s="1"/>
  <c r="AV993" s="1"/>
  <c r="AV992" s="1"/>
  <c r="AU995"/>
  <c r="AU994" s="1"/>
  <c r="AU993" s="1"/>
  <c r="AU992" s="1"/>
  <c r="AT995"/>
  <c r="AT994" s="1"/>
  <c r="AT993" s="1"/>
  <c r="AT992" s="1"/>
  <c r="AS995"/>
  <c r="AS994" s="1"/>
  <c r="AS993" s="1"/>
  <c r="AS992" s="1"/>
  <c r="AV988"/>
  <c r="AV987" s="1"/>
  <c r="AV986" s="1"/>
  <c r="AV985" s="1"/>
  <c r="AU988"/>
  <c r="AU987" s="1"/>
  <c r="AT988"/>
  <c r="AT987" s="1"/>
  <c r="AT986" s="1"/>
  <c r="AT985" s="1"/>
  <c r="AS988"/>
  <c r="AS987" s="1"/>
  <c r="AS986" s="1"/>
  <c r="AS985" s="1"/>
  <c r="AU986"/>
  <c r="AU985" s="1"/>
  <c r="AV982"/>
  <c r="AV981" s="1"/>
  <c r="AU982"/>
  <c r="AU981" s="1"/>
  <c r="AT982"/>
  <c r="AT981" s="1"/>
  <c r="AS982"/>
  <c r="AS981" s="1"/>
  <c r="AV979"/>
  <c r="AV978" s="1"/>
  <c r="AU979"/>
  <c r="AU978" s="1"/>
  <c r="AT979"/>
  <c r="AT978" s="1"/>
  <c r="AS979"/>
  <c r="AS978" s="1"/>
  <c r="AV976"/>
  <c r="AU976"/>
  <c r="AT976"/>
  <c r="AT975" s="1"/>
  <c r="AS976"/>
  <c r="AS975" s="1"/>
  <c r="AV975"/>
  <c r="AU975"/>
  <c r="AV973"/>
  <c r="AV972" s="1"/>
  <c r="AV971" s="1"/>
  <c r="AU973"/>
  <c r="AU972" s="1"/>
  <c r="AU971" s="1"/>
  <c r="AT973"/>
  <c r="AT972" s="1"/>
  <c r="AT971" s="1"/>
  <c r="AS973"/>
  <c r="AS972" s="1"/>
  <c r="AS971" s="1"/>
  <c r="AV966"/>
  <c r="AV965" s="1"/>
  <c r="AV964" s="1"/>
  <c r="AV963" s="1"/>
  <c r="AV962" s="1"/>
  <c r="AU966"/>
  <c r="AU965" s="1"/>
  <c r="AU964" s="1"/>
  <c r="AU963" s="1"/>
  <c r="AU962" s="1"/>
  <c r="AT966"/>
  <c r="AT965" s="1"/>
  <c r="AT964" s="1"/>
  <c r="AT963" s="1"/>
  <c r="AT962" s="1"/>
  <c r="AS966"/>
  <c r="AS965" s="1"/>
  <c r="AS964" s="1"/>
  <c r="AS963" s="1"/>
  <c r="AS962" s="1"/>
  <c r="AV957"/>
  <c r="AV955" s="1"/>
  <c r="AU957"/>
  <c r="AU954" s="1"/>
  <c r="AU953" s="1"/>
  <c r="AU951" s="1"/>
  <c r="AT957"/>
  <c r="AT956" s="1"/>
  <c r="AS957"/>
  <c r="AS955" s="1"/>
  <c r="AU955"/>
  <c r="AV948"/>
  <c r="AV947" s="1"/>
  <c r="AV946" s="1"/>
  <c r="AV945" s="1"/>
  <c r="AV944" s="1"/>
  <c r="AU948"/>
  <c r="AU947" s="1"/>
  <c r="AU946" s="1"/>
  <c r="AU945" s="1"/>
  <c r="AU944" s="1"/>
  <c r="AT948"/>
  <c r="AT947" s="1"/>
  <c r="AT946" s="1"/>
  <c r="AT945" s="1"/>
  <c r="AT944" s="1"/>
  <c r="AS948"/>
  <c r="AS947" s="1"/>
  <c r="AS946" s="1"/>
  <c r="AS945" s="1"/>
  <c r="AS944" s="1"/>
  <c r="AV941"/>
  <c r="AV940" s="1"/>
  <c r="AV939" s="1"/>
  <c r="AV938" s="1"/>
  <c r="AU941"/>
  <c r="AU940" s="1"/>
  <c r="AU939" s="1"/>
  <c r="AU938" s="1"/>
  <c r="AT941"/>
  <c r="AT940" s="1"/>
  <c r="AT939" s="1"/>
  <c r="AT938" s="1"/>
  <c r="AS941"/>
  <c r="AS940" s="1"/>
  <c r="AS939" s="1"/>
  <c r="AS938" s="1"/>
  <c r="AV936"/>
  <c r="AU936"/>
  <c r="AU935" s="1"/>
  <c r="AT936"/>
  <c r="AT935" s="1"/>
  <c r="AS936"/>
  <c r="AS935" s="1"/>
  <c r="AV935"/>
  <c r="AV933"/>
  <c r="AV932" s="1"/>
  <c r="AU933"/>
  <c r="AU932" s="1"/>
  <c r="AT933"/>
  <c r="AT932" s="1"/>
  <c r="AS933"/>
  <c r="AS932" s="1"/>
  <c r="AV929"/>
  <c r="AV928" s="1"/>
  <c r="AV927" s="1"/>
  <c r="AU929"/>
  <c r="AU928" s="1"/>
  <c r="AU927" s="1"/>
  <c r="AT929"/>
  <c r="AT928" s="1"/>
  <c r="AT927" s="1"/>
  <c r="AS929"/>
  <c r="AS928" s="1"/>
  <c r="AS927" s="1"/>
  <c r="AV922"/>
  <c r="AV921" s="1"/>
  <c r="AV920" s="1"/>
  <c r="AU922"/>
  <c r="AU921" s="1"/>
  <c r="AU920" s="1"/>
  <c r="AT922"/>
  <c r="AT921" s="1"/>
  <c r="AT920" s="1"/>
  <c r="AS922"/>
  <c r="AS921" s="1"/>
  <c r="AS920" s="1"/>
  <c r="AV918"/>
  <c r="AV917" s="1"/>
  <c r="AU918"/>
  <c r="AU917" s="1"/>
  <c r="AU916" s="1"/>
  <c r="AT918"/>
  <c r="AT917" s="1"/>
  <c r="AT916" s="1"/>
  <c r="AS918"/>
  <c r="AS917" s="1"/>
  <c r="AS916" s="1"/>
  <c r="AV916"/>
  <c r="AV914"/>
  <c r="AV913" s="1"/>
  <c r="AV912" s="1"/>
  <c r="AV911" s="1"/>
  <c r="AU914"/>
  <c r="AU913" s="1"/>
  <c r="AU912" s="1"/>
  <c r="AU911" s="1"/>
  <c r="AT914"/>
  <c r="AT913" s="1"/>
  <c r="AT912" s="1"/>
  <c r="AT911" s="1"/>
  <c r="AS914"/>
  <c r="AS913" s="1"/>
  <c r="AS912" s="1"/>
  <c r="AS911" s="1"/>
  <c r="AV909"/>
  <c r="AU909"/>
  <c r="AU908" s="1"/>
  <c r="AU907" s="1"/>
  <c r="AU906" s="1"/>
  <c r="AT909"/>
  <c r="AT908" s="1"/>
  <c r="AT907" s="1"/>
  <c r="AT906" s="1"/>
  <c r="AS909"/>
  <c r="AS908" s="1"/>
  <c r="AS907" s="1"/>
  <c r="AS906" s="1"/>
  <c r="AV908"/>
  <c r="AV907" s="1"/>
  <c r="AV906" s="1"/>
  <c r="AV904"/>
  <c r="AV903" s="1"/>
  <c r="AU904"/>
  <c r="AU903" s="1"/>
  <c r="AT904"/>
  <c r="AT903" s="1"/>
  <c r="AS904"/>
  <c r="AS903" s="1"/>
  <c r="AV901"/>
  <c r="AU901"/>
  <c r="AT901"/>
  <c r="AT900" s="1"/>
  <c r="AS901"/>
  <c r="AS900" s="1"/>
  <c r="AV900"/>
  <c r="AU900"/>
  <c r="AV898"/>
  <c r="AV897" s="1"/>
  <c r="AV896" s="1"/>
  <c r="AU898"/>
  <c r="AU897" s="1"/>
  <c r="AU896" s="1"/>
  <c r="AT898"/>
  <c r="AT897" s="1"/>
  <c r="AT896" s="1"/>
  <c r="AS898"/>
  <c r="AS897" s="1"/>
  <c r="AS896" s="1"/>
  <c r="AV894"/>
  <c r="AV893" s="1"/>
  <c r="AV892" s="1"/>
  <c r="AU894"/>
  <c r="AU893" s="1"/>
  <c r="AU892" s="1"/>
  <c r="AT894"/>
  <c r="AT893" s="1"/>
  <c r="AT892" s="1"/>
  <c r="AS894"/>
  <c r="AS893" s="1"/>
  <c r="AS892" s="1"/>
  <c r="AV890"/>
  <c r="AV887" s="1"/>
  <c r="AU890"/>
  <c r="AT890"/>
  <c r="AS890"/>
  <c r="AV884"/>
  <c r="AV883" s="1"/>
  <c r="AV882" s="1"/>
  <c r="AU884"/>
  <c r="AU883" s="1"/>
  <c r="AU882" s="1"/>
  <c r="AT884"/>
  <c r="AT883" s="1"/>
  <c r="AT882" s="1"/>
  <c r="AS884"/>
  <c r="AS883" s="1"/>
  <c r="AS882" s="1"/>
  <c r="AV875"/>
  <c r="AU875"/>
  <c r="AT875"/>
  <c r="AT874" s="1"/>
  <c r="AS875"/>
  <c r="AS874" s="1"/>
  <c r="AV874"/>
  <c r="AU874"/>
  <c r="AV872"/>
  <c r="AV871" s="1"/>
  <c r="AU872"/>
  <c r="AU871" s="1"/>
  <c r="AT872"/>
  <c r="AT871" s="1"/>
  <c r="AS872"/>
  <c r="AS871" s="1"/>
  <c r="AV865"/>
  <c r="AV864" s="1"/>
  <c r="AV863" s="1"/>
  <c r="AV862" s="1"/>
  <c r="AV861" s="1"/>
  <c r="AU865"/>
  <c r="AU864" s="1"/>
  <c r="AU863" s="1"/>
  <c r="AU862" s="1"/>
  <c r="AU861" s="1"/>
  <c r="AT865"/>
  <c r="AT864" s="1"/>
  <c r="AT863" s="1"/>
  <c r="AT862" s="1"/>
  <c r="AT861" s="1"/>
  <c r="AS865"/>
  <c r="AS864" s="1"/>
  <c r="AS863" s="1"/>
  <c r="AS862" s="1"/>
  <c r="AS861" s="1"/>
  <c r="AV858"/>
  <c r="AV857" s="1"/>
  <c r="AU858"/>
  <c r="AU857" s="1"/>
  <c r="AT858"/>
  <c r="AT857" s="1"/>
  <c r="AS858"/>
  <c r="AS857" s="1"/>
  <c r="AV855"/>
  <c r="AU855"/>
  <c r="AU854" s="1"/>
  <c r="AT855"/>
  <c r="AT854" s="1"/>
  <c r="AS855"/>
  <c r="AS854" s="1"/>
  <c r="AV854"/>
  <c r="AV852"/>
  <c r="AV851" s="1"/>
  <c r="AU852"/>
  <c r="AU851" s="1"/>
  <c r="AT852"/>
  <c r="AT851" s="1"/>
  <c r="AS852"/>
  <c r="AS851" s="1"/>
  <c r="AV849"/>
  <c r="AU849"/>
  <c r="AT849"/>
  <c r="AT848" s="1"/>
  <c r="AS849"/>
  <c r="AS848" s="1"/>
  <c r="AV848"/>
  <c r="AU848"/>
  <c r="AV846"/>
  <c r="AV845" s="1"/>
  <c r="AU846"/>
  <c r="AU845" s="1"/>
  <c r="AT846"/>
  <c r="AS846"/>
  <c r="AS845" s="1"/>
  <c r="AT845"/>
  <c r="AV843"/>
  <c r="AU843"/>
  <c r="AT843"/>
  <c r="AT842" s="1"/>
  <c r="AS843"/>
  <c r="AS842" s="1"/>
  <c r="AV842"/>
  <c r="AU842"/>
  <c r="AV840"/>
  <c r="AV839" s="1"/>
  <c r="AU840"/>
  <c r="AU839" s="1"/>
  <c r="AT840"/>
  <c r="AT839" s="1"/>
  <c r="AS840"/>
  <c r="AS839" s="1"/>
  <c r="AV831"/>
  <c r="AU831"/>
  <c r="AU830" s="1"/>
  <c r="AU829" s="1"/>
  <c r="AU828" s="1"/>
  <c r="AU827" s="1"/>
  <c r="AT831"/>
  <c r="AT830" s="1"/>
  <c r="AT829" s="1"/>
  <c r="AT828" s="1"/>
  <c r="AT827" s="1"/>
  <c r="AS831"/>
  <c r="AS830" s="1"/>
  <c r="AS829" s="1"/>
  <c r="AS828" s="1"/>
  <c r="AS827" s="1"/>
  <c r="AV830"/>
  <c r="AV829" s="1"/>
  <c r="AV828" s="1"/>
  <c r="AV827" s="1"/>
  <c r="AV824"/>
  <c r="AU824"/>
  <c r="AU823" s="1"/>
  <c r="AU822" s="1"/>
  <c r="AU821" s="1"/>
  <c r="AU820" s="1"/>
  <c r="AT824"/>
  <c r="AT823" s="1"/>
  <c r="AT822" s="1"/>
  <c r="AT821" s="1"/>
  <c r="AT820" s="1"/>
  <c r="AS824"/>
  <c r="AS823" s="1"/>
  <c r="AS822" s="1"/>
  <c r="AS821" s="1"/>
  <c r="AS820" s="1"/>
  <c r="AV823"/>
  <c r="AV822" s="1"/>
  <c r="AV821" s="1"/>
  <c r="AV820" s="1"/>
  <c r="AV817"/>
  <c r="AU817"/>
  <c r="AU816" s="1"/>
  <c r="AT817"/>
  <c r="AT816" s="1"/>
  <c r="AS817"/>
  <c r="AS816" s="1"/>
  <c r="AV816"/>
  <c r="AV808"/>
  <c r="AV807" s="1"/>
  <c r="AV806" s="1"/>
  <c r="AV805" s="1"/>
  <c r="AU808"/>
  <c r="AU807" s="1"/>
  <c r="AU806" s="1"/>
  <c r="AU805" s="1"/>
  <c r="AT808"/>
  <c r="AS808"/>
  <c r="AS807" s="1"/>
  <c r="AS806" s="1"/>
  <c r="AS805" s="1"/>
  <c r="AT807"/>
  <c r="AT806" s="1"/>
  <c r="AT805" s="1"/>
  <c r="AV803"/>
  <c r="AV802" s="1"/>
  <c r="AU803"/>
  <c r="AU802" s="1"/>
  <c r="AT803"/>
  <c r="AT802" s="1"/>
  <c r="AS803"/>
  <c r="AS802" s="1"/>
  <c r="AV800"/>
  <c r="AV799" s="1"/>
  <c r="AU800"/>
  <c r="AU799" s="1"/>
  <c r="AT800"/>
  <c r="AT799" s="1"/>
  <c r="AS800"/>
  <c r="AS799" s="1"/>
  <c r="AV797"/>
  <c r="AU797"/>
  <c r="AT797"/>
  <c r="AT796" s="1"/>
  <c r="AT795" s="1"/>
  <c r="AS797"/>
  <c r="AS796" s="1"/>
  <c r="AS795" s="1"/>
  <c r="AV796"/>
  <c r="AV795" s="1"/>
  <c r="AU796"/>
  <c r="AU795" s="1"/>
  <c r="AV790"/>
  <c r="AV789" s="1"/>
  <c r="AV788" s="1"/>
  <c r="AV787" s="1"/>
  <c r="AV786" s="1"/>
  <c r="AU790"/>
  <c r="AU789" s="1"/>
  <c r="AU788" s="1"/>
  <c r="AU787" s="1"/>
  <c r="AU786" s="1"/>
  <c r="AT790"/>
  <c r="AT789" s="1"/>
  <c r="AT788" s="1"/>
  <c r="AT787" s="1"/>
  <c r="AT786" s="1"/>
  <c r="AS790"/>
  <c r="AS789" s="1"/>
  <c r="AS788" s="1"/>
  <c r="AS787" s="1"/>
  <c r="AS786" s="1"/>
  <c r="AV783"/>
  <c r="AV782" s="1"/>
  <c r="AV781" s="1"/>
  <c r="AV780" s="1"/>
  <c r="AU783"/>
  <c r="AT783"/>
  <c r="AT782" s="1"/>
  <c r="AT781" s="1"/>
  <c r="AT780" s="1"/>
  <c r="AS783"/>
  <c r="AU782"/>
  <c r="AU781" s="1"/>
  <c r="AU780" s="1"/>
  <c r="AS782"/>
  <c r="AS781" s="1"/>
  <c r="AS780" s="1"/>
  <c r="AV778"/>
  <c r="AV777" s="1"/>
  <c r="AU778"/>
  <c r="AT778"/>
  <c r="AT777" s="1"/>
  <c r="AS778"/>
  <c r="AS777" s="1"/>
  <c r="AU777"/>
  <c r="AV775"/>
  <c r="AV774" s="1"/>
  <c r="AU775"/>
  <c r="AU774" s="1"/>
  <c r="AU773" s="1"/>
  <c r="AT775"/>
  <c r="AT774" s="1"/>
  <c r="AS775"/>
  <c r="AS774" s="1"/>
  <c r="AV771"/>
  <c r="AV770" s="1"/>
  <c r="AV769" s="1"/>
  <c r="AU771"/>
  <c r="AU770" s="1"/>
  <c r="AU769" s="1"/>
  <c r="AT771"/>
  <c r="AS771"/>
  <c r="AS770" s="1"/>
  <c r="AS769" s="1"/>
  <c r="AT770"/>
  <c r="AT769" s="1"/>
  <c r="AU767"/>
  <c r="AS767"/>
  <c r="AU765"/>
  <c r="AS765"/>
  <c r="AU763"/>
  <c r="AS763"/>
  <c r="AV761"/>
  <c r="AU761"/>
  <c r="AT761"/>
  <c r="AT760" s="1"/>
  <c r="AT759" s="1"/>
  <c r="AS761"/>
  <c r="AV760"/>
  <c r="AV759" s="1"/>
  <c r="AV752"/>
  <c r="AV751" s="1"/>
  <c r="AV750" s="1"/>
  <c r="AU752"/>
  <c r="AU751" s="1"/>
  <c r="AU750" s="1"/>
  <c r="AT752"/>
  <c r="AT751" s="1"/>
  <c r="AT750" s="1"/>
  <c r="AS752"/>
  <c r="AS751" s="1"/>
  <c r="AS750" s="1"/>
  <c r="AV748"/>
  <c r="AV747" s="1"/>
  <c r="AU748"/>
  <c r="AU747" s="1"/>
  <c r="AT748"/>
  <c r="AT747" s="1"/>
  <c r="AS748"/>
  <c r="AS747" s="1"/>
  <c r="AV745"/>
  <c r="AV744" s="1"/>
  <c r="AU745"/>
  <c r="AU744" s="1"/>
  <c r="AT745"/>
  <c r="AT744" s="1"/>
  <c r="AS745"/>
  <c r="AS744" s="1"/>
  <c r="AV738"/>
  <c r="AV737" s="1"/>
  <c r="AU738"/>
  <c r="AU737" s="1"/>
  <c r="AT738"/>
  <c r="AT737" s="1"/>
  <c r="AS738"/>
  <c r="AS737" s="1"/>
  <c r="AV735"/>
  <c r="AV734" s="1"/>
  <c r="AU735"/>
  <c r="AU734" s="1"/>
  <c r="AT735"/>
  <c r="AT734" s="1"/>
  <c r="AS735"/>
  <c r="AS734" s="1"/>
  <c r="AV732"/>
  <c r="AU732"/>
  <c r="AT732"/>
  <c r="AS732"/>
  <c r="AV730"/>
  <c r="AU730"/>
  <c r="AT730"/>
  <c r="AS730"/>
  <c r="AV728"/>
  <c r="AU728"/>
  <c r="AT728"/>
  <c r="AS728"/>
  <c r="AV726"/>
  <c r="AU726"/>
  <c r="AT726"/>
  <c r="AT725" s="1"/>
  <c r="AT724" s="1"/>
  <c r="AS726"/>
  <c r="AV725"/>
  <c r="AV724" s="1"/>
  <c r="AV722"/>
  <c r="AU722"/>
  <c r="AU721" s="1"/>
  <c r="AU720" s="1"/>
  <c r="AT722"/>
  <c r="AT721" s="1"/>
  <c r="AT720" s="1"/>
  <c r="AS722"/>
  <c r="AS721" s="1"/>
  <c r="AS720" s="1"/>
  <c r="AV721"/>
  <c r="AV720" s="1"/>
  <c r="AV718"/>
  <c r="AU718"/>
  <c r="AU717" s="1"/>
  <c r="AU716" s="1"/>
  <c r="AT718"/>
  <c r="AT717" s="1"/>
  <c r="AT716" s="1"/>
  <c r="AS718"/>
  <c r="AS717" s="1"/>
  <c r="AS716" s="1"/>
  <c r="AV717"/>
  <c r="AV716" s="1"/>
  <c r="AV711"/>
  <c r="AU711"/>
  <c r="AU710" s="1"/>
  <c r="AU709" s="1"/>
  <c r="AT711"/>
  <c r="AT710" s="1"/>
  <c r="AT709" s="1"/>
  <c r="AS711"/>
  <c r="AS710" s="1"/>
  <c r="AS709" s="1"/>
  <c r="AV710"/>
  <c r="AV709" s="1"/>
  <c r="AV707"/>
  <c r="AU707"/>
  <c r="AU706" s="1"/>
  <c r="AU705" s="1"/>
  <c r="AT707"/>
  <c r="AT706" s="1"/>
  <c r="AT705" s="1"/>
  <c r="AS707"/>
  <c r="AS706" s="1"/>
  <c r="AS705" s="1"/>
  <c r="AV706"/>
  <c r="AV705" s="1"/>
  <c r="AV700"/>
  <c r="AV699" s="1"/>
  <c r="AV698" s="1"/>
  <c r="AV697" s="1"/>
  <c r="AU700"/>
  <c r="AU699" s="1"/>
  <c r="AU698" s="1"/>
  <c r="AU697" s="1"/>
  <c r="AT700"/>
  <c r="AT699" s="1"/>
  <c r="AT698" s="1"/>
  <c r="AT697" s="1"/>
  <c r="AS700"/>
  <c r="AS699" s="1"/>
  <c r="AS698" s="1"/>
  <c r="AS697" s="1"/>
  <c r="AV695"/>
  <c r="AV694" s="1"/>
  <c r="AU695"/>
  <c r="AU694" s="1"/>
  <c r="AT695"/>
  <c r="AT694" s="1"/>
  <c r="AS695"/>
  <c r="AS694" s="1"/>
  <c r="AV692"/>
  <c r="AU692"/>
  <c r="AU691" s="1"/>
  <c r="AT692"/>
  <c r="AT691" s="1"/>
  <c r="AS692"/>
  <c r="AS691" s="1"/>
  <c r="AV691"/>
  <c r="AV689"/>
  <c r="AV688" s="1"/>
  <c r="AV687" s="1"/>
  <c r="AU689"/>
  <c r="AU688" s="1"/>
  <c r="AU687" s="1"/>
  <c r="AT689"/>
  <c r="AS689"/>
  <c r="AS688" s="1"/>
  <c r="AS687" s="1"/>
  <c r="AT688"/>
  <c r="AT687" s="1"/>
  <c r="AV685"/>
  <c r="AV684" s="1"/>
  <c r="AU685"/>
  <c r="AU684" s="1"/>
  <c r="AT685"/>
  <c r="AT684" s="1"/>
  <c r="AS685"/>
  <c r="AS684" s="1"/>
  <c r="AV682"/>
  <c r="AV681" s="1"/>
  <c r="AU682"/>
  <c r="AU681" s="1"/>
  <c r="AT682"/>
  <c r="AT681" s="1"/>
  <c r="AS682"/>
  <c r="AS681" s="1"/>
  <c r="AS680" s="1"/>
  <c r="AV678"/>
  <c r="AU678"/>
  <c r="AU677" s="1"/>
  <c r="AU676" s="1"/>
  <c r="AT678"/>
  <c r="AT677" s="1"/>
  <c r="AT676" s="1"/>
  <c r="AS678"/>
  <c r="AS677" s="1"/>
  <c r="AS676" s="1"/>
  <c r="AV677"/>
  <c r="AV676" s="1"/>
  <c r="AV674"/>
  <c r="AU674"/>
  <c r="AU673" s="1"/>
  <c r="AU672" s="1"/>
  <c r="AT674"/>
  <c r="AT673" s="1"/>
  <c r="AT672" s="1"/>
  <c r="AS674"/>
  <c r="AS673" s="1"/>
  <c r="AS672" s="1"/>
  <c r="AV673"/>
  <c r="AV672" s="1"/>
  <c r="AV670"/>
  <c r="AU670"/>
  <c r="AU669" s="1"/>
  <c r="AU668" s="1"/>
  <c r="AT670"/>
  <c r="AT669" s="1"/>
  <c r="AT668" s="1"/>
  <c r="AS670"/>
  <c r="AS669" s="1"/>
  <c r="AS668" s="1"/>
  <c r="AV669"/>
  <c r="AV668" s="1"/>
  <c r="AV663"/>
  <c r="AU663"/>
  <c r="AU662" s="1"/>
  <c r="AT663"/>
  <c r="AT662" s="1"/>
  <c r="AS663"/>
  <c r="AS662" s="1"/>
  <c r="AV662"/>
  <c r="AV660"/>
  <c r="AV659" s="1"/>
  <c r="AV658" s="1"/>
  <c r="AU660"/>
  <c r="AU659" s="1"/>
  <c r="AU658" s="1"/>
  <c r="AT660"/>
  <c r="AT659" s="1"/>
  <c r="AT658" s="1"/>
  <c r="AS660"/>
  <c r="AS659" s="1"/>
  <c r="AS658" s="1"/>
  <c r="AV655"/>
  <c r="AU655"/>
  <c r="AU654" s="1"/>
  <c r="AT655"/>
  <c r="AT654" s="1"/>
  <c r="AS655"/>
  <c r="AS654" s="1"/>
  <c r="AV654"/>
  <c r="AV652"/>
  <c r="AV651" s="1"/>
  <c r="AU652"/>
  <c r="AU651" s="1"/>
  <c r="AT652"/>
  <c r="AS652"/>
  <c r="AS651" s="1"/>
  <c r="AT651"/>
  <c r="AV648"/>
  <c r="AV647" s="1"/>
  <c r="AU648"/>
  <c r="AT648"/>
  <c r="AT647" s="1"/>
  <c r="AS648"/>
  <c r="AS647" s="1"/>
  <c r="AU647"/>
  <c r="AV645"/>
  <c r="AU645"/>
  <c r="AU644" s="1"/>
  <c r="AT645"/>
  <c r="AT644" s="1"/>
  <c r="AS645"/>
  <c r="AS644" s="1"/>
  <c r="AV644"/>
  <c r="AV641"/>
  <c r="AU641"/>
  <c r="AU640" s="1"/>
  <c r="AU639" s="1"/>
  <c r="AT641"/>
  <c r="AT640" s="1"/>
  <c r="AT639" s="1"/>
  <c r="AS641"/>
  <c r="AS640" s="1"/>
  <c r="AS639" s="1"/>
  <c r="AV640"/>
  <c r="AV639" s="1"/>
  <c r="AV637"/>
  <c r="AU637"/>
  <c r="AU636" s="1"/>
  <c r="AU635" s="1"/>
  <c r="AT637"/>
  <c r="AT636" s="1"/>
  <c r="AT635" s="1"/>
  <c r="AS637"/>
  <c r="AS636" s="1"/>
  <c r="AS635" s="1"/>
  <c r="AV636"/>
  <c r="AV635" s="1"/>
  <c r="AV633"/>
  <c r="AU633"/>
  <c r="AU632" s="1"/>
  <c r="AU631" s="1"/>
  <c r="AT633"/>
  <c r="AT632" s="1"/>
  <c r="AS633"/>
  <c r="AS632" s="1"/>
  <c r="AS631" s="1"/>
  <c r="AV632"/>
  <c r="AV631" s="1"/>
  <c r="AT631"/>
  <c r="AU626"/>
  <c r="AU625" s="1"/>
  <c r="AU624" s="1"/>
  <c r="AU623" s="1"/>
  <c r="AS626"/>
  <c r="AS625" s="1"/>
  <c r="AS624" s="1"/>
  <c r="AS623" s="1"/>
  <c r="AV621"/>
  <c r="AV620" s="1"/>
  <c r="AU621"/>
  <c r="AU620" s="1"/>
  <c r="AU619" s="1"/>
  <c r="AT621"/>
  <c r="AT620" s="1"/>
  <c r="AT619" s="1"/>
  <c r="AS621"/>
  <c r="AS620" s="1"/>
  <c r="AS619" s="1"/>
  <c r="AV619"/>
  <c r="AV616"/>
  <c r="AV615" s="1"/>
  <c r="AU616"/>
  <c r="AU615" s="1"/>
  <c r="AT616"/>
  <c r="AT615" s="1"/>
  <c r="AS616"/>
  <c r="AS615" s="1"/>
  <c r="AV612"/>
  <c r="AV611" s="1"/>
  <c r="AU612"/>
  <c r="AU611" s="1"/>
  <c r="AT612"/>
  <c r="AT611" s="1"/>
  <c r="AS612"/>
  <c r="AS611" s="1"/>
  <c r="AV608"/>
  <c r="AU608"/>
  <c r="AU607" s="1"/>
  <c r="AU606" s="1"/>
  <c r="AT608"/>
  <c r="AT607" s="1"/>
  <c r="AT606" s="1"/>
  <c r="AS608"/>
  <c r="AS607" s="1"/>
  <c r="AS606" s="1"/>
  <c r="AV607"/>
  <c r="AV606" s="1"/>
  <c r="AV603"/>
  <c r="AV602" s="1"/>
  <c r="AV601" s="1"/>
  <c r="AU603"/>
  <c r="AU602" s="1"/>
  <c r="AU601" s="1"/>
  <c r="AT603"/>
  <c r="AT602" s="1"/>
  <c r="AT601" s="1"/>
  <c r="AS603"/>
  <c r="AS602" s="1"/>
  <c r="AS601" s="1"/>
  <c r="AV598"/>
  <c r="AV597" s="1"/>
  <c r="AV596" s="1"/>
  <c r="AU598"/>
  <c r="AU597" s="1"/>
  <c r="AU596" s="1"/>
  <c r="AT598"/>
  <c r="AT597" s="1"/>
  <c r="AT596" s="1"/>
  <c r="AS598"/>
  <c r="AS597" s="1"/>
  <c r="AS596" s="1"/>
  <c r="AV589"/>
  <c r="AV588" s="1"/>
  <c r="AV587" s="1"/>
  <c r="AV586" s="1"/>
  <c r="AV585" s="1"/>
  <c r="AU589"/>
  <c r="AU588" s="1"/>
  <c r="AU587" s="1"/>
  <c r="AU586" s="1"/>
  <c r="AU585" s="1"/>
  <c r="AT589"/>
  <c r="AT588" s="1"/>
  <c r="AT587" s="1"/>
  <c r="AT586" s="1"/>
  <c r="AT585" s="1"/>
  <c r="AS589"/>
  <c r="AS588"/>
  <c r="AS587" s="1"/>
  <c r="AS586" s="1"/>
  <c r="AS585" s="1"/>
  <c r="AU581"/>
  <c r="AU580" s="1"/>
  <c r="AS581"/>
  <c r="AS580" s="1"/>
  <c r="AU578"/>
  <c r="AU577" s="1"/>
  <c r="AS578"/>
  <c r="AS577" s="1"/>
  <c r="AV575"/>
  <c r="AU575"/>
  <c r="AU574" s="1"/>
  <c r="AT575"/>
  <c r="AT574" s="1"/>
  <c r="AS575"/>
  <c r="AS574" s="1"/>
  <c r="AV574"/>
  <c r="AV573" s="1"/>
  <c r="AV572" s="1"/>
  <c r="AT573"/>
  <c r="AT572" s="1"/>
  <c r="AV569"/>
  <c r="AU569"/>
  <c r="AT569"/>
  <c r="AT568" s="1"/>
  <c r="AT567" s="1"/>
  <c r="AT566" s="1"/>
  <c r="AS569"/>
  <c r="AS568" s="1"/>
  <c r="AS567" s="1"/>
  <c r="AS566" s="1"/>
  <c r="AV568"/>
  <c r="AV567" s="1"/>
  <c r="AV566" s="1"/>
  <c r="AU568"/>
  <c r="AU567" s="1"/>
  <c r="AU566" s="1"/>
  <c r="AV562"/>
  <c r="AU562"/>
  <c r="AS562"/>
  <c r="AT562"/>
  <c r="AV559"/>
  <c r="AV558" s="1"/>
  <c r="AU559"/>
  <c r="AU558" s="1"/>
  <c r="AU557" s="1"/>
  <c r="AT559"/>
  <c r="AT558" s="1"/>
  <c r="AT557" s="1"/>
  <c r="AS559"/>
  <c r="AS558" s="1"/>
  <c r="AS557" s="1"/>
  <c r="AV557"/>
  <c r="AV547"/>
  <c r="AU547"/>
  <c r="AT547"/>
  <c r="AT546" s="1"/>
  <c r="AT545" s="1"/>
  <c r="AS547"/>
  <c r="AV546"/>
  <c r="AV545" s="1"/>
  <c r="AU546"/>
  <c r="AU545" s="1"/>
  <c r="AS546"/>
  <c r="AS545" s="1"/>
  <c r="AV543"/>
  <c r="AU543"/>
  <c r="AU542" s="1"/>
  <c r="AU541" s="1"/>
  <c r="AT543"/>
  <c r="AT542" s="1"/>
  <c r="AT541" s="1"/>
  <c r="AS543"/>
  <c r="AS542" s="1"/>
  <c r="AS541" s="1"/>
  <c r="AV542"/>
  <c r="AV541" s="1"/>
  <c r="AV538"/>
  <c r="AV537" s="1"/>
  <c r="AU538"/>
  <c r="AU537" s="1"/>
  <c r="AT538"/>
  <c r="AT537" s="1"/>
  <c r="AS538"/>
  <c r="AS537" s="1"/>
  <c r="AV535"/>
  <c r="AV534" s="1"/>
  <c r="AU535"/>
  <c r="AU534" s="1"/>
  <c r="AT535"/>
  <c r="AT534" s="1"/>
  <c r="AS535"/>
  <c r="AS534" s="1"/>
  <c r="AV532"/>
  <c r="AV531" s="1"/>
  <c r="AU532"/>
  <c r="AU531" s="1"/>
  <c r="AT532"/>
  <c r="AS532"/>
  <c r="AS531" s="1"/>
  <c r="AT531"/>
  <c r="AV528"/>
  <c r="AU528"/>
  <c r="AU527" s="1"/>
  <c r="AT528"/>
  <c r="AT527" s="1"/>
  <c r="AS528"/>
  <c r="AS527" s="1"/>
  <c r="AV527"/>
  <c r="AV525"/>
  <c r="AV524" s="1"/>
  <c r="AU525"/>
  <c r="AU524" s="1"/>
  <c r="AT525"/>
  <c r="AT524" s="1"/>
  <c r="AS525"/>
  <c r="AS524" s="1"/>
  <c r="AV520"/>
  <c r="AV519" s="1"/>
  <c r="AU520"/>
  <c r="AT520"/>
  <c r="AT519" s="1"/>
  <c r="AS520"/>
  <c r="AS519" s="1"/>
  <c r="AU519"/>
  <c r="AV517"/>
  <c r="AV516" s="1"/>
  <c r="AU517"/>
  <c r="AU516" s="1"/>
  <c r="AT517"/>
  <c r="AT516" s="1"/>
  <c r="AS517"/>
  <c r="AS516" s="1"/>
  <c r="AV514"/>
  <c r="AU514"/>
  <c r="AU513" s="1"/>
  <c r="AT514"/>
  <c r="AT513" s="1"/>
  <c r="AS514"/>
  <c r="AS513" s="1"/>
  <c r="AV513"/>
  <c r="AV510"/>
  <c r="AU510"/>
  <c r="AT510"/>
  <c r="AT509" s="1"/>
  <c r="AS510"/>
  <c r="AS509" s="1"/>
  <c r="AV509"/>
  <c r="AU509"/>
  <c r="AV507"/>
  <c r="AV506" s="1"/>
  <c r="AU507"/>
  <c r="AU506" s="1"/>
  <c r="AT507"/>
  <c r="AT506" s="1"/>
  <c r="AS507"/>
  <c r="AS506" s="1"/>
  <c r="AV500"/>
  <c r="AV499" s="1"/>
  <c r="AU500"/>
  <c r="AU499" s="1"/>
  <c r="AU498" s="1"/>
  <c r="AT500"/>
  <c r="AT499" s="1"/>
  <c r="AT498" s="1"/>
  <c r="AS500"/>
  <c r="AS499" s="1"/>
  <c r="AS498" s="1"/>
  <c r="AV498"/>
  <c r="AV496"/>
  <c r="AV495" s="1"/>
  <c r="AV494" s="1"/>
  <c r="AV493" s="1"/>
  <c r="AV492" s="1"/>
  <c r="AU496"/>
  <c r="AU495" s="1"/>
  <c r="AU494" s="1"/>
  <c r="AT496"/>
  <c r="AT495" s="1"/>
  <c r="AT494" s="1"/>
  <c r="AS496"/>
  <c r="AS495"/>
  <c r="AS494" s="1"/>
  <c r="AV489"/>
  <c r="AV488" s="1"/>
  <c r="AV487" s="1"/>
  <c r="AV486" s="1"/>
  <c r="AU489"/>
  <c r="AU488" s="1"/>
  <c r="AU487" s="1"/>
  <c r="AU486" s="1"/>
  <c r="AT489"/>
  <c r="AT488" s="1"/>
  <c r="AT487" s="1"/>
  <c r="AT486" s="1"/>
  <c r="AS489"/>
  <c r="AS488" s="1"/>
  <c r="AS487" s="1"/>
  <c r="AS486" s="1"/>
  <c r="AU484"/>
  <c r="AU483" s="1"/>
  <c r="AU482" s="1"/>
  <c r="AU481" s="1"/>
  <c r="AS484"/>
  <c r="AS483" s="1"/>
  <c r="AS482" s="1"/>
  <c r="AS481" s="1"/>
  <c r="AX481"/>
  <c r="AV481"/>
  <c r="AT481"/>
  <c r="AV479"/>
  <c r="AU479"/>
  <c r="AU478" s="1"/>
  <c r="AT479"/>
  <c r="AT478" s="1"/>
  <c r="AT477" s="1"/>
  <c r="AS479"/>
  <c r="AS478" s="1"/>
  <c r="AS477" s="1"/>
  <c r="AV478"/>
  <c r="AV477" s="1"/>
  <c r="AU477"/>
  <c r="AV475"/>
  <c r="AV474" s="1"/>
  <c r="AV473" s="1"/>
  <c r="AU475"/>
  <c r="AU474" s="1"/>
  <c r="AU473" s="1"/>
  <c r="AT475"/>
  <c r="AT474" s="1"/>
  <c r="AT473" s="1"/>
  <c r="AS475"/>
  <c r="AS474" s="1"/>
  <c r="AS473" s="1"/>
  <c r="AV471"/>
  <c r="AU471"/>
  <c r="AU470" s="1"/>
  <c r="AU469" s="1"/>
  <c r="AT471"/>
  <c r="AT470" s="1"/>
  <c r="AT469" s="1"/>
  <c r="AS471"/>
  <c r="AS470" s="1"/>
  <c r="AS469" s="1"/>
  <c r="AV470"/>
  <c r="AV469" s="1"/>
  <c r="AV467"/>
  <c r="AU467"/>
  <c r="AU466" s="1"/>
  <c r="AT467"/>
  <c r="AT466" s="1"/>
  <c r="AT465" s="1"/>
  <c r="AS467"/>
  <c r="AS466" s="1"/>
  <c r="AS465" s="1"/>
  <c r="AV466"/>
  <c r="AV465" s="1"/>
  <c r="AU465"/>
  <c r="AV458"/>
  <c r="AU458"/>
  <c r="AT458"/>
  <c r="AS458"/>
  <c r="AV456"/>
  <c r="AU456"/>
  <c r="AT456"/>
  <c r="AS456"/>
  <c r="AV454"/>
  <c r="AV453" s="1"/>
  <c r="AU454"/>
  <c r="AU453" s="1"/>
  <c r="AT454"/>
  <c r="AS454"/>
  <c r="AU451"/>
  <c r="AS451"/>
  <c r="AU449"/>
  <c r="AS449"/>
  <c r="AU447"/>
  <c r="AU446" s="1"/>
  <c r="AS447"/>
  <c r="AX446"/>
  <c r="AV446"/>
  <c r="AT446"/>
  <c r="AV444"/>
  <c r="AV441" s="1"/>
  <c r="AU444"/>
  <c r="AU441" s="1"/>
  <c r="AT444"/>
  <c r="AT441" s="1"/>
  <c r="AS444"/>
  <c r="AS441" s="1"/>
  <c r="AV439"/>
  <c r="AU439"/>
  <c r="AT439"/>
  <c r="AS439"/>
  <c r="AV437"/>
  <c r="AV436" s="1"/>
  <c r="AU437"/>
  <c r="AT437"/>
  <c r="AT436" s="1"/>
  <c r="AS437"/>
  <c r="AS436" s="1"/>
  <c r="AU436"/>
  <c r="AV431"/>
  <c r="AU431"/>
  <c r="AT431"/>
  <c r="AS431"/>
  <c r="AV429"/>
  <c r="AV428" s="1"/>
  <c r="AV427" s="1"/>
  <c r="AU429"/>
  <c r="AU428" s="1"/>
  <c r="AU427" s="1"/>
  <c r="AT429"/>
  <c r="AS429"/>
  <c r="AS428" s="1"/>
  <c r="AS427" s="1"/>
  <c r="AV425"/>
  <c r="AV424" s="1"/>
  <c r="AV423" s="1"/>
  <c r="AU425"/>
  <c r="AU424" s="1"/>
  <c r="AU423" s="1"/>
  <c r="AT425"/>
  <c r="AT424" s="1"/>
  <c r="AT423" s="1"/>
  <c r="AS425"/>
  <c r="AS424" s="1"/>
  <c r="AS423" s="1"/>
  <c r="AV418"/>
  <c r="AV417" s="1"/>
  <c r="AU418"/>
  <c r="AU417" s="1"/>
  <c r="AU416" s="1"/>
  <c r="AU415" s="1"/>
  <c r="AT418"/>
  <c r="AT416" s="1"/>
  <c r="AT415" s="1"/>
  <c r="AS418"/>
  <c r="AS417" s="1"/>
  <c r="AS416" s="1"/>
  <c r="AS415" s="1"/>
  <c r="AT417"/>
  <c r="AV413"/>
  <c r="AU413"/>
  <c r="AU412" s="1"/>
  <c r="AU411" s="1"/>
  <c r="AU410" s="1"/>
  <c r="AT413"/>
  <c r="AT412" s="1"/>
  <c r="AT411" s="1"/>
  <c r="AT410" s="1"/>
  <c r="AS413"/>
  <c r="AV412"/>
  <c r="AV411" s="1"/>
  <c r="AV410" s="1"/>
  <c r="AS412"/>
  <c r="AS411" s="1"/>
  <c r="AS410" s="1"/>
  <c r="AV408"/>
  <c r="AV407" s="1"/>
  <c r="AV406" s="1"/>
  <c r="AV405" s="1"/>
  <c r="AU408"/>
  <c r="AU407" s="1"/>
  <c r="AU406" s="1"/>
  <c r="AU405" s="1"/>
  <c r="AT408"/>
  <c r="AT407" s="1"/>
  <c r="AT406" s="1"/>
  <c r="AT405" s="1"/>
  <c r="AS408"/>
  <c r="AS407" s="1"/>
  <c r="AS406" s="1"/>
  <c r="AS405" s="1"/>
  <c r="AV399"/>
  <c r="AV398" s="1"/>
  <c r="AV397" s="1"/>
  <c r="AU399"/>
  <c r="AU398" s="1"/>
  <c r="AU397" s="1"/>
  <c r="AT399"/>
  <c r="AT398" s="1"/>
  <c r="AT397" s="1"/>
  <c r="AS399"/>
  <c r="AS398" s="1"/>
  <c r="AS397" s="1"/>
  <c r="AV395"/>
  <c r="AU395"/>
  <c r="AT395"/>
  <c r="AT394" s="1"/>
  <c r="AT393" s="1"/>
  <c r="AT392" s="1"/>
  <c r="AT390" s="1"/>
  <c r="AS395"/>
  <c r="AV394"/>
  <c r="AV393" s="1"/>
  <c r="AV392" s="1"/>
  <c r="AU394"/>
  <c r="AU393" s="1"/>
  <c r="AU392" s="1"/>
  <c r="AU391" s="1"/>
  <c r="AS394"/>
  <c r="AS393" s="1"/>
  <c r="AS392" s="1"/>
  <c r="AS390" s="1"/>
  <c r="AV387"/>
  <c r="AV386" s="1"/>
  <c r="AU387"/>
  <c r="AU386" s="1"/>
  <c r="AU385" s="1"/>
  <c r="AU384" s="1"/>
  <c r="AU383" s="1"/>
  <c r="AU382" s="1"/>
  <c r="AT387"/>
  <c r="AT386" s="1"/>
  <c r="AT385" s="1"/>
  <c r="AT384" s="1"/>
  <c r="AT383" s="1"/>
  <c r="AT382" s="1"/>
  <c r="AS387"/>
  <c r="AS386" s="1"/>
  <c r="AS385" s="1"/>
  <c r="AS384" s="1"/>
  <c r="AS383" s="1"/>
  <c r="AS382" s="1"/>
  <c r="AV385"/>
  <c r="AV384" s="1"/>
  <c r="AV383" s="1"/>
  <c r="AV382" s="1"/>
  <c r="AV379"/>
  <c r="AU379"/>
  <c r="AT379"/>
  <c r="AS379"/>
  <c r="AV377"/>
  <c r="AU377"/>
  <c r="AT377"/>
  <c r="AS377"/>
  <c r="AV375"/>
  <c r="AU375"/>
  <c r="AU374" s="1"/>
  <c r="AU373" s="1"/>
  <c r="AT375"/>
  <c r="AS375"/>
  <c r="AS374" s="1"/>
  <c r="AS373" s="1"/>
  <c r="AV374"/>
  <c r="AV373" s="1"/>
  <c r="AV371"/>
  <c r="AU371"/>
  <c r="AU370" s="1"/>
  <c r="AU369" s="1"/>
  <c r="AT371"/>
  <c r="AT370" s="1"/>
  <c r="AT369" s="1"/>
  <c r="AS371"/>
  <c r="AS370" s="1"/>
  <c r="AS369" s="1"/>
  <c r="AV370"/>
  <c r="AV369" s="1"/>
  <c r="AV366"/>
  <c r="AV365" s="1"/>
  <c r="AU366"/>
  <c r="AU365" s="1"/>
  <c r="AU364" s="1"/>
  <c r="AU363" s="1"/>
  <c r="AT366"/>
  <c r="AT365" s="1"/>
  <c r="AT364" s="1"/>
  <c r="AT363" s="1"/>
  <c r="AS366"/>
  <c r="AS365" s="1"/>
  <c r="AS364" s="1"/>
  <c r="AS363" s="1"/>
  <c r="AV364"/>
  <c r="AV363" s="1"/>
  <c r="AV361"/>
  <c r="AU361"/>
  <c r="AU360" s="1"/>
  <c r="AT361"/>
  <c r="AT360" s="1"/>
  <c r="AS361"/>
  <c r="AS360" s="1"/>
  <c r="AV360"/>
  <c r="AV358"/>
  <c r="AV357" s="1"/>
  <c r="AU358"/>
  <c r="AU357" s="1"/>
  <c r="AT358"/>
  <c r="AT357" s="1"/>
  <c r="AS358"/>
  <c r="AS357" s="1"/>
  <c r="AV355"/>
  <c r="AV354" s="1"/>
  <c r="AU355"/>
  <c r="AU354" s="1"/>
  <c r="AT355"/>
  <c r="AT354" s="1"/>
  <c r="AS355"/>
  <c r="AS354" s="1"/>
  <c r="AV350"/>
  <c r="AV349" s="1"/>
  <c r="AV348" s="1"/>
  <c r="AV347" s="1"/>
  <c r="AU350"/>
  <c r="AU349" s="1"/>
  <c r="AU348" s="1"/>
  <c r="AU347" s="1"/>
  <c r="AT350"/>
  <c r="AT349" s="1"/>
  <c r="AT348" s="1"/>
  <c r="AT347" s="1"/>
  <c r="AS350"/>
  <c r="AS349" s="1"/>
  <c r="AS348" s="1"/>
  <c r="AS347" s="1"/>
  <c r="AV344"/>
  <c r="AV343" s="1"/>
  <c r="AV342" s="1"/>
  <c r="AV341" s="1"/>
  <c r="AU344"/>
  <c r="AU343" s="1"/>
  <c r="AU342" s="1"/>
  <c r="AU341" s="1"/>
  <c r="AT344"/>
  <c r="AT343" s="1"/>
  <c r="AT342" s="1"/>
  <c r="AT341" s="1"/>
  <c r="AS344"/>
  <c r="AS343" s="1"/>
  <c r="AS342" s="1"/>
  <c r="AS341" s="1"/>
  <c r="AV337"/>
  <c r="AV336" s="1"/>
  <c r="AU337"/>
  <c r="AU336" s="1"/>
  <c r="AT337"/>
  <c r="AT336" s="1"/>
  <c r="AS337"/>
  <c r="AS336" s="1"/>
  <c r="AV334"/>
  <c r="AV333" s="1"/>
  <c r="AU334"/>
  <c r="AT334"/>
  <c r="AT333" s="1"/>
  <c r="AS334"/>
  <c r="AS333" s="1"/>
  <c r="AU333"/>
  <c r="AV331"/>
  <c r="AV330" s="1"/>
  <c r="AU331"/>
  <c r="AU330" s="1"/>
  <c r="AT331"/>
  <c r="AT330" s="1"/>
  <c r="AS331"/>
  <c r="AS330" s="1"/>
  <c r="AV328"/>
  <c r="AU328"/>
  <c r="AU327" s="1"/>
  <c r="AT328"/>
  <c r="AT327" s="1"/>
  <c r="AS328"/>
  <c r="AS327" s="1"/>
  <c r="AV327"/>
  <c r="AV325"/>
  <c r="AV324" s="1"/>
  <c r="AU325"/>
  <c r="AU324" s="1"/>
  <c r="AT325"/>
  <c r="AT324" s="1"/>
  <c r="AS325"/>
  <c r="AS324" s="1"/>
  <c r="AU321"/>
  <c r="AU320" s="1"/>
  <c r="AU319" s="1"/>
  <c r="AS321"/>
  <c r="AS320" s="1"/>
  <c r="AS319" s="1"/>
  <c r="AV311"/>
  <c r="AU311"/>
  <c r="AU310" s="1"/>
  <c r="AU309" s="1"/>
  <c r="AU308" s="1"/>
  <c r="AU307" s="1"/>
  <c r="AU305" s="1"/>
  <c r="AT311"/>
  <c r="AT309" s="1"/>
  <c r="AT308" s="1"/>
  <c r="AT307" s="1"/>
  <c r="AT305" s="1"/>
  <c r="AS311"/>
  <c r="AS310" s="1"/>
  <c r="AS309" s="1"/>
  <c r="AS308" s="1"/>
  <c r="AS307" s="1"/>
  <c r="AS305" s="1"/>
  <c r="AV309"/>
  <c r="AV308" s="1"/>
  <c r="AV307"/>
  <c r="AV305" s="1"/>
  <c r="AV302"/>
  <c r="AU302"/>
  <c r="AT302"/>
  <c r="AT301" s="1"/>
  <c r="AS302"/>
  <c r="AS301" s="1"/>
  <c r="AS300" s="1"/>
  <c r="AS299" s="1"/>
  <c r="AS298" s="1"/>
  <c r="AV301"/>
  <c r="AV300" s="1"/>
  <c r="AV299" s="1"/>
  <c r="AV298" s="1"/>
  <c r="AU301"/>
  <c r="AU300" s="1"/>
  <c r="AU299" s="1"/>
  <c r="AU298" s="1"/>
  <c r="AT300"/>
  <c r="AT299" s="1"/>
  <c r="AT298" s="1"/>
  <c r="AV294"/>
  <c r="AU294"/>
  <c r="AT294"/>
  <c r="AS294"/>
  <c r="AV292"/>
  <c r="AU292"/>
  <c r="AT292"/>
  <c r="AS292"/>
  <c r="AV290"/>
  <c r="AU290"/>
  <c r="AT290"/>
  <c r="AT289" s="1"/>
  <c r="AT288" s="1"/>
  <c r="AS290"/>
  <c r="AV286"/>
  <c r="AV285" s="1"/>
  <c r="AV284" s="1"/>
  <c r="AU286"/>
  <c r="AU285" s="1"/>
  <c r="AU284" s="1"/>
  <c r="AT286"/>
  <c r="AT285" s="1"/>
  <c r="AT284" s="1"/>
  <c r="AS286"/>
  <c r="AS285" s="1"/>
  <c r="AS284" s="1"/>
  <c r="AV282"/>
  <c r="AV281" s="1"/>
  <c r="AU282"/>
  <c r="AU281" s="1"/>
  <c r="AU280" s="1"/>
  <c r="AT282"/>
  <c r="AT281" s="1"/>
  <c r="AT280" s="1"/>
  <c r="AS282"/>
  <c r="AS281" s="1"/>
  <c r="AS280" s="1"/>
  <c r="AV277"/>
  <c r="AV276" s="1"/>
  <c r="AV275" s="1"/>
  <c r="AV274" s="1"/>
  <c r="AU277"/>
  <c r="AU276" s="1"/>
  <c r="AU275" s="1"/>
  <c r="AU274" s="1"/>
  <c r="AT277"/>
  <c r="AT276" s="1"/>
  <c r="AT275" s="1"/>
  <c r="AT274" s="1"/>
  <c r="AS277"/>
  <c r="AS276" s="1"/>
  <c r="AS275" s="1"/>
  <c r="AS274" s="1"/>
  <c r="AV272"/>
  <c r="AU272"/>
  <c r="AU271" s="1"/>
  <c r="AU270" s="1"/>
  <c r="AU269" s="1"/>
  <c r="AT272"/>
  <c r="AS272"/>
  <c r="AS271" s="1"/>
  <c r="AS270" s="1"/>
  <c r="AS269" s="1"/>
  <c r="AV271"/>
  <c r="AV270" s="1"/>
  <c r="AV269" s="1"/>
  <c r="AT271"/>
  <c r="AT270" s="1"/>
  <c r="AT269" s="1"/>
  <c r="AV265"/>
  <c r="AV264" s="1"/>
  <c r="AV263" s="1"/>
  <c r="AV262" s="1"/>
  <c r="AV261" s="1"/>
  <c r="AU265"/>
  <c r="AU264" s="1"/>
  <c r="AU263" s="1"/>
  <c r="AU262" s="1"/>
  <c r="AU261" s="1"/>
  <c r="AT265"/>
  <c r="AT264" s="1"/>
  <c r="AT263" s="1"/>
  <c r="AT262" s="1"/>
  <c r="AT261" s="1"/>
  <c r="AS265"/>
  <c r="AS264" s="1"/>
  <c r="AS263" s="1"/>
  <c r="AS262" s="1"/>
  <c r="AS261" s="1"/>
  <c r="AV257"/>
  <c r="AU257"/>
  <c r="AT257"/>
  <c r="AS257"/>
  <c r="AV255"/>
  <c r="AU255"/>
  <c r="AT255"/>
  <c r="AS255"/>
  <c r="AV253"/>
  <c r="AV252" s="1"/>
  <c r="AV251" s="1"/>
  <c r="AV250" s="1"/>
  <c r="AV249" s="1"/>
  <c r="AU253"/>
  <c r="AU252" s="1"/>
  <c r="AU251" s="1"/>
  <c r="AU250" s="1"/>
  <c r="AU249" s="1"/>
  <c r="AT253"/>
  <c r="AS253"/>
  <c r="AS252" s="1"/>
  <c r="AS251" s="1"/>
  <c r="AS250" s="1"/>
  <c r="AS249" s="1"/>
  <c r="AV244"/>
  <c r="AV243" s="1"/>
  <c r="AV242" s="1"/>
  <c r="AV241" s="1"/>
  <c r="AU244"/>
  <c r="AT244"/>
  <c r="AT243" s="1"/>
  <c r="AT242" s="1"/>
  <c r="AT241" s="1"/>
  <c r="AS244"/>
  <c r="AS243" s="1"/>
  <c r="AS242" s="1"/>
  <c r="AS241" s="1"/>
  <c r="AU243"/>
  <c r="AU242" s="1"/>
  <c r="AU241" s="1"/>
  <c r="AV238"/>
  <c r="AU238"/>
  <c r="AU237" s="1"/>
  <c r="AU236" s="1"/>
  <c r="AT238"/>
  <c r="AT237" s="1"/>
  <c r="AT236" s="1"/>
  <c r="AS238"/>
  <c r="AS237" s="1"/>
  <c r="AS236" s="1"/>
  <c r="AV237"/>
  <c r="AV236" s="1"/>
  <c r="AV234"/>
  <c r="AV233" s="1"/>
  <c r="AU234"/>
  <c r="AT234"/>
  <c r="AT233" s="1"/>
  <c r="AS234"/>
  <c r="AS233" s="1"/>
  <c r="AU233"/>
  <c r="AV231"/>
  <c r="AV230" s="1"/>
  <c r="AU231"/>
  <c r="AU230" s="1"/>
  <c r="AT231"/>
  <c r="AT230" s="1"/>
  <c r="AS231"/>
  <c r="AS230" s="1"/>
  <c r="AV228"/>
  <c r="AV227" s="1"/>
  <c r="AU228"/>
  <c r="AU227" s="1"/>
  <c r="AT228"/>
  <c r="AT227" s="1"/>
  <c r="AS228"/>
  <c r="AS227" s="1"/>
  <c r="AU224"/>
  <c r="AU223" s="1"/>
  <c r="AS224"/>
  <c r="AS223" s="1"/>
  <c r="AV221"/>
  <c r="AV220" s="1"/>
  <c r="AU221"/>
  <c r="AU220" s="1"/>
  <c r="AT221"/>
  <c r="AT220" s="1"/>
  <c r="AS221"/>
  <c r="AS220" s="1"/>
  <c r="AV218"/>
  <c r="AU218"/>
  <c r="AU217" s="1"/>
  <c r="AT218"/>
  <c r="AT217" s="1"/>
  <c r="AT213" s="1"/>
  <c r="AS218"/>
  <c r="AV217"/>
  <c r="AV213" s="1"/>
  <c r="AV212" s="1"/>
  <c r="AS217"/>
  <c r="AV215"/>
  <c r="AU215"/>
  <c r="AU214" s="1"/>
  <c r="AT215"/>
  <c r="AS215"/>
  <c r="AS214" s="1"/>
  <c r="AV201"/>
  <c r="AV200" s="1"/>
  <c r="AV199" s="1"/>
  <c r="AV198" s="1"/>
  <c r="AV197" s="1"/>
  <c r="AU201"/>
  <c r="AU200" s="1"/>
  <c r="AU199" s="1"/>
  <c r="AU198" s="1"/>
  <c r="AU197" s="1"/>
  <c r="AT201"/>
  <c r="AT200" s="1"/>
  <c r="AT199" s="1"/>
  <c r="AT198" s="1"/>
  <c r="AT197" s="1"/>
  <c r="AS201"/>
  <c r="AS200" s="1"/>
  <c r="AS199" s="1"/>
  <c r="AS198" s="1"/>
  <c r="AS197" s="1"/>
  <c r="AV194"/>
  <c r="AV193" s="1"/>
  <c r="AV192" s="1"/>
  <c r="AV191" s="1"/>
  <c r="AV190" s="1"/>
  <c r="AU194"/>
  <c r="AU193" s="1"/>
  <c r="AU192" s="1"/>
  <c r="AU191" s="1"/>
  <c r="AU190" s="1"/>
  <c r="AT194"/>
  <c r="AT193" s="1"/>
  <c r="AT192" s="1"/>
  <c r="AT191" s="1"/>
  <c r="AT190" s="1"/>
  <c r="AS194"/>
  <c r="AS193" s="1"/>
  <c r="AS192" s="1"/>
  <c r="AS191" s="1"/>
  <c r="AS190" s="1"/>
  <c r="AV180"/>
  <c r="AV179" s="1"/>
  <c r="AV178" s="1"/>
  <c r="AV177" s="1"/>
  <c r="AV176" s="1"/>
  <c r="AU180"/>
  <c r="AU179" s="1"/>
  <c r="AU178" s="1"/>
  <c r="AU177" s="1"/>
  <c r="AU176" s="1"/>
  <c r="AT180"/>
  <c r="AT179" s="1"/>
  <c r="AT178" s="1"/>
  <c r="AT177" s="1"/>
  <c r="AT176" s="1"/>
  <c r="AS180"/>
  <c r="AS179" s="1"/>
  <c r="AS178" s="1"/>
  <c r="AS177" s="1"/>
  <c r="AS176" s="1"/>
  <c r="AV173"/>
  <c r="AV172" s="1"/>
  <c r="AU173"/>
  <c r="AU172" s="1"/>
  <c r="AT173"/>
  <c r="AT172" s="1"/>
  <c r="AS173"/>
  <c r="AS172" s="1"/>
  <c r="AV170"/>
  <c r="AU170"/>
  <c r="AT170"/>
  <c r="AS170"/>
  <c r="AV168"/>
  <c r="AU168"/>
  <c r="AT168"/>
  <c r="AT167" s="1"/>
  <c r="AS168"/>
  <c r="AS167" s="1"/>
  <c r="AV167"/>
  <c r="AU167"/>
  <c r="AV159"/>
  <c r="AV158" s="1"/>
  <c r="AV157" s="1"/>
  <c r="AU159"/>
  <c r="AU158" s="1"/>
  <c r="AU157" s="1"/>
  <c r="AT159"/>
  <c r="AT158" s="1"/>
  <c r="AT157" s="1"/>
  <c r="AS159"/>
  <c r="AS158" s="1"/>
  <c r="AS157" s="1"/>
  <c r="AV155"/>
  <c r="AV154" s="1"/>
  <c r="AV153" s="1"/>
  <c r="AU155"/>
  <c r="AU154" s="1"/>
  <c r="AU153" s="1"/>
  <c r="AT155"/>
  <c r="AT154" s="1"/>
  <c r="AT153" s="1"/>
  <c r="AS155"/>
  <c r="AS154" s="1"/>
  <c r="AS153" s="1"/>
  <c r="AV151"/>
  <c r="AU151"/>
  <c r="AT151"/>
  <c r="AS151"/>
  <c r="AV150"/>
  <c r="AU150"/>
  <c r="AT150"/>
  <c r="AS150"/>
  <c r="AV144"/>
  <c r="AU144"/>
  <c r="AT144"/>
  <c r="AS144"/>
  <c r="AV142"/>
  <c r="AU142"/>
  <c r="AT142"/>
  <c r="AS142"/>
  <c r="AV135"/>
  <c r="AU135"/>
  <c r="AT135"/>
  <c r="AS135"/>
  <c r="AV134"/>
  <c r="AU134"/>
  <c r="AT134"/>
  <c r="AS134"/>
  <c r="AV133"/>
  <c r="AU133"/>
  <c r="AT133"/>
  <c r="AS133"/>
  <c r="AV132"/>
  <c r="AU132"/>
  <c r="AT132"/>
  <c r="AS132"/>
  <c r="AV131"/>
  <c r="AU131"/>
  <c r="AT131"/>
  <c r="AS131"/>
  <c r="AV128"/>
  <c r="AU128"/>
  <c r="AT128"/>
  <c r="AS128"/>
  <c r="AV126"/>
  <c r="AU126"/>
  <c r="AT126"/>
  <c r="AS126"/>
  <c r="AV124"/>
  <c r="AV123" s="1"/>
  <c r="AU124"/>
  <c r="AT124"/>
  <c r="AT123" s="1"/>
  <c r="AT122" s="1"/>
  <c r="AS124"/>
  <c r="AV115"/>
  <c r="AU115"/>
  <c r="AT115"/>
  <c r="AT114" s="1"/>
  <c r="AT113" s="1"/>
  <c r="AT112" s="1"/>
  <c r="AT111" s="1"/>
  <c r="AT110" s="1"/>
  <c r="AS115"/>
  <c r="AS114" s="1"/>
  <c r="AS113" s="1"/>
  <c r="AS112" s="1"/>
  <c r="AS111" s="1"/>
  <c r="AS110" s="1"/>
  <c r="AV114"/>
  <c r="AV113" s="1"/>
  <c r="AV112" s="1"/>
  <c r="AV111" s="1"/>
  <c r="AV110" s="1"/>
  <c r="AU114"/>
  <c r="AU113" s="1"/>
  <c r="AU112" s="1"/>
  <c r="AU111" s="1"/>
  <c r="AU110" s="1"/>
  <c r="AV107"/>
  <c r="AV106" s="1"/>
  <c r="AU107"/>
  <c r="AU106" s="1"/>
  <c r="AT107"/>
  <c r="AT106" s="1"/>
  <c r="AS107"/>
  <c r="AS106" s="1"/>
  <c r="AV104"/>
  <c r="AU104"/>
  <c r="AT104"/>
  <c r="AT103" s="1"/>
  <c r="AS104"/>
  <c r="AS103" s="1"/>
  <c r="AV103"/>
  <c r="AU103"/>
  <c r="AV101"/>
  <c r="AV100" s="1"/>
  <c r="AU101"/>
  <c r="AU100" s="1"/>
  <c r="AT101"/>
  <c r="AT100" s="1"/>
  <c r="AS101"/>
  <c r="AS100" s="1"/>
  <c r="AV98"/>
  <c r="AU98"/>
  <c r="AT98"/>
  <c r="AT97" s="1"/>
  <c r="AS98"/>
  <c r="AS97" s="1"/>
  <c r="AV97"/>
  <c r="AU97"/>
  <c r="AV95"/>
  <c r="AV94" s="1"/>
  <c r="AU95"/>
  <c r="AU94" s="1"/>
  <c r="AT95"/>
  <c r="AT94" s="1"/>
  <c r="AS95"/>
  <c r="AS94" s="1"/>
  <c r="AV92"/>
  <c r="AU92"/>
  <c r="AU91" s="1"/>
  <c r="AT92"/>
  <c r="AT91" s="1"/>
  <c r="AS92"/>
  <c r="AS91" s="1"/>
  <c r="AV91"/>
  <c r="AV89"/>
  <c r="AV88" s="1"/>
  <c r="AU89"/>
  <c r="AU88" s="1"/>
  <c r="AT89"/>
  <c r="AT88" s="1"/>
  <c r="AS89"/>
  <c r="AS88" s="1"/>
  <c r="AV85"/>
  <c r="AU85"/>
  <c r="AT85"/>
  <c r="AS85"/>
  <c r="AV83"/>
  <c r="AU83"/>
  <c r="AT83"/>
  <c r="AS83"/>
  <c r="AV81"/>
  <c r="AU81"/>
  <c r="AT81"/>
  <c r="AS81"/>
  <c r="AV79"/>
  <c r="AU79"/>
  <c r="AU78" s="1"/>
  <c r="AU77" s="1"/>
  <c r="AT79"/>
  <c r="AT78" s="1"/>
  <c r="AT77" s="1"/>
  <c r="AS79"/>
  <c r="AS78" s="1"/>
  <c r="AS77" s="1"/>
  <c r="AV72"/>
  <c r="AV71" s="1"/>
  <c r="AV70" s="1"/>
  <c r="AV69" s="1"/>
  <c r="AV68" s="1"/>
  <c r="AU72"/>
  <c r="AU71" s="1"/>
  <c r="AU70" s="1"/>
  <c r="AU69" s="1"/>
  <c r="AU68" s="1"/>
  <c r="AT72"/>
  <c r="AT71" s="1"/>
  <c r="AT70" s="1"/>
  <c r="AT69" s="1"/>
  <c r="AT68" s="1"/>
  <c r="AS72"/>
  <c r="AS71" s="1"/>
  <c r="AS70" s="1"/>
  <c r="AS69" s="1"/>
  <c r="AS68" s="1"/>
  <c r="AV63"/>
  <c r="AU63"/>
  <c r="AT63"/>
  <c r="AT62" s="1"/>
  <c r="AS63"/>
  <c r="AS62" s="1"/>
  <c r="AV62"/>
  <c r="AU62"/>
  <c r="AV60"/>
  <c r="AU60"/>
  <c r="AT60"/>
  <c r="AS60"/>
  <c r="AV58"/>
  <c r="AU58"/>
  <c r="AT58"/>
  <c r="AS58"/>
  <c r="AV56"/>
  <c r="AU56"/>
  <c r="AT56"/>
  <c r="AT55" s="1"/>
  <c r="AS56"/>
  <c r="AS55" s="1"/>
  <c r="AV51"/>
  <c r="AV50" s="1"/>
  <c r="AV49" s="1"/>
  <c r="AV48" s="1"/>
  <c r="AV47" s="1"/>
  <c r="AU51"/>
  <c r="AT51"/>
  <c r="AT50" s="1"/>
  <c r="AT49" s="1"/>
  <c r="AT48" s="1"/>
  <c r="AT47" s="1"/>
  <c r="AS51"/>
  <c r="AS50" s="1"/>
  <c r="AS49" s="1"/>
  <c r="AS48" s="1"/>
  <c r="AS47" s="1"/>
  <c r="AU50"/>
  <c r="AU49" s="1"/>
  <c r="AU48" s="1"/>
  <c r="AU47" s="1"/>
  <c r="AV42"/>
  <c r="AU42"/>
  <c r="AT42"/>
  <c r="AS42"/>
  <c r="AV40"/>
  <c r="AU40"/>
  <c r="AT40"/>
  <c r="AS40"/>
  <c r="AV38"/>
  <c r="AV37" s="1"/>
  <c r="AV36" s="1"/>
  <c r="AV35" s="1"/>
  <c r="AV34" s="1"/>
  <c r="AU38"/>
  <c r="AU37" s="1"/>
  <c r="AU36" s="1"/>
  <c r="AU35" s="1"/>
  <c r="AU34" s="1"/>
  <c r="AT38"/>
  <c r="AS38"/>
  <c r="AS37" s="1"/>
  <c r="AS36" s="1"/>
  <c r="AS35" s="1"/>
  <c r="AS34" s="1"/>
  <c r="AV31"/>
  <c r="AU31"/>
  <c r="AT31"/>
  <c r="AS31"/>
  <c r="AV29"/>
  <c r="AU29"/>
  <c r="AT29"/>
  <c r="AS29"/>
  <c r="AV27"/>
  <c r="AU27"/>
  <c r="AT27"/>
  <c r="AS27"/>
  <c r="AV25"/>
  <c r="AU25"/>
  <c r="AT25"/>
  <c r="AS25"/>
  <c r="AS24" s="1"/>
  <c r="AV24"/>
  <c r="AV22"/>
  <c r="AV21" s="1"/>
  <c r="AU22"/>
  <c r="AU21" s="1"/>
  <c r="AT22"/>
  <c r="AT21" s="1"/>
  <c r="AS22"/>
  <c r="AS21" s="1"/>
  <c r="AV19"/>
  <c r="AV18" s="1"/>
  <c r="AU19"/>
  <c r="AT19"/>
  <c r="AT18" s="1"/>
  <c r="AS19"/>
  <c r="AS18" s="1"/>
  <c r="AU18"/>
  <c r="AT773" l="1"/>
  <c r="AT931"/>
  <c r="AU956"/>
  <c r="AS812"/>
  <c r="AS811" s="1"/>
  <c r="AU812"/>
  <c r="AU811" s="1"/>
  <c r="AS887"/>
  <c r="AS886" s="1"/>
  <c r="AS881" s="1"/>
  <c r="AS880" s="1"/>
  <c r="AV812"/>
  <c r="AV811" s="1"/>
  <c r="AT812"/>
  <c r="AT811" s="1"/>
  <c r="AT887"/>
  <c r="AT886" s="1"/>
  <c r="AT881" s="1"/>
  <c r="AT880" s="1"/>
  <c r="AT878" s="1"/>
  <c r="AV886"/>
  <c r="AU887"/>
  <c r="AU886" s="1"/>
  <c r="AU881" s="1"/>
  <c r="AU880" s="1"/>
  <c r="AS353"/>
  <c r="AS141"/>
  <c r="AS140" s="1"/>
  <c r="AS139" s="1"/>
  <c r="AS138" s="1"/>
  <c r="AS213"/>
  <c r="AV931"/>
  <c r="AV956"/>
  <c r="AV1013"/>
  <c r="AT610"/>
  <c r="AT643"/>
  <c r="AT630" s="1"/>
  <c r="AU870"/>
  <c r="AU869" s="1"/>
  <c r="AU868" s="1"/>
  <c r="AU213"/>
  <c r="AU212" s="1"/>
  <c r="AT37"/>
  <c r="AT36" s="1"/>
  <c r="AT35" s="1"/>
  <c r="AT34" s="1"/>
  <c r="AT24"/>
  <c r="AS1069"/>
  <c r="AV715"/>
  <c r="AV714" s="1"/>
  <c r="AV78"/>
  <c r="AV77" s="1"/>
  <c r="AS166"/>
  <c r="AS165" s="1"/>
  <c r="AS164" s="1"/>
  <c r="AT743"/>
  <c r="AU1013"/>
  <c r="AU1053"/>
  <c r="AU1052" s="1"/>
  <c r="AS1143"/>
  <c r="AS123"/>
  <c r="AS122" s="1"/>
  <c r="AT212"/>
  <c r="AU743"/>
  <c r="AT926"/>
  <c r="AT925" s="1"/>
  <c r="AV1422"/>
  <c r="AU725"/>
  <c r="AU724" s="1"/>
  <c r="AU493"/>
  <c r="AU492" s="1"/>
  <c r="AU657"/>
  <c r="AT680"/>
  <c r="AU704"/>
  <c r="AU703" s="1"/>
  <c r="AV838"/>
  <c r="AV837" s="1"/>
  <c r="AV836" s="1"/>
  <c r="AT955"/>
  <c r="AT991"/>
  <c r="AU1058"/>
  <c r="AS643"/>
  <c r="AS212"/>
  <c r="AS1168"/>
  <c r="AS1167" s="1"/>
  <c r="AU1168"/>
  <c r="AU1167" s="1"/>
  <c r="AT279"/>
  <c r="AT595"/>
  <c r="AT594" s="1"/>
  <c r="AU610"/>
  <c r="AU595" s="1"/>
  <c r="AU594" s="1"/>
  <c r="AV743"/>
  <c r="AV773"/>
  <c r="AV758" s="1"/>
  <c r="AV757" s="1"/>
  <c r="AS870"/>
  <c r="AS869" s="1"/>
  <c r="AS868" s="1"/>
  <c r="AV954"/>
  <c r="AV953" s="1"/>
  <c r="AV951" s="1"/>
  <c r="AU1152"/>
  <c r="AV1321"/>
  <c r="AV1320" s="1"/>
  <c r="AT1168"/>
  <c r="AT1167" s="1"/>
  <c r="AT166"/>
  <c r="AT165" s="1"/>
  <c r="AT164" s="1"/>
  <c r="AS704"/>
  <c r="AS703" s="1"/>
  <c r="AU970"/>
  <c r="AU969" s="1"/>
  <c r="AU991"/>
  <c r="AT1287"/>
  <c r="AT1282" s="1"/>
  <c r="AT1281" s="1"/>
  <c r="AT1336"/>
  <c r="AV55"/>
  <c r="AV54" s="1"/>
  <c r="AV53" s="1"/>
  <c r="AV46" s="1"/>
  <c r="AU141"/>
  <c r="AU140" s="1"/>
  <c r="AU139" s="1"/>
  <c r="AU138" s="1"/>
  <c r="AS226"/>
  <c r="AU226"/>
  <c r="AV289"/>
  <c r="AV288" s="1"/>
  <c r="AV279" s="1"/>
  <c r="AV268" s="1"/>
  <c r="AV247" s="1"/>
  <c r="AS323"/>
  <c r="AS318" s="1"/>
  <c r="AS317" s="1"/>
  <c r="AS316" s="1"/>
  <c r="AU680"/>
  <c r="AT794"/>
  <c r="AT793" s="1"/>
  <c r="AV870"/>
  <c r="AV869" s="1"/>
  <c r="AV868" s="1"/>
  <c r="AS1152"/>
  <c r="AS1138" s="1"/>
  <c r="AS1137" s="1"/>
  <c r="AS1329"/>
  <c r="AT1422"/>
  <c r="AV1168"/>
  <c r="AV1167" s="1"/>
  <c r="AT17"/>
  <c r="AT16" s="1"/>
  <c r="AT15" s="1"/>
  <c r="AU55"/>
  <c r="AU54" s="1"/>
  <c r="AU53" s="1"/>
  <c r="AU46" s="1"/>
  <c r="AT141"/>
  <c r="AT140" s="1"/>
  <c r="AT139" s="1"/>
  <c r="AT138" s="1"/>
  <c r="AU643"/>
  <c r="AU630" s="1"/>
  <c r="AU629" s="1"/>
  <c r="AS657"/>
  <c r="AS743"/>
  <c r="AS1053"/>
  <c r="AS1052" s="1"/>
  <c r="AV280"/>
  <c r="AS352"/>
  <c r="AU123"/>
  <c r="AU121" s="1"/>
  <c r="AU120" s="1"/>
  <c r="AU118" s="1"/>
  <c r="AS149"/>
  <c r="AS148" s="1"/>
  <c r="AV149"/>
  <c r="AV148" s="1"/>
  <c r="AV166"/>
  <c r="AV165" s="1"/>
  <c r="AV164" s="1"/>
  <c r="AV742"/>
  <c r="AV741" s="1"/>
  <c r="AT121"/>
  <c r="AT120" s="1"/>
  <c r="AV141"/>
  <c r="AV140" s="1"/>
  <c r="AV139" s="1"/>
  <c r="AV138" s="1"/>
  <c r="AU149"/>
  <c r="AU148" s="1"/>
  <c r="AT226"/>
  <c r="AV323"/>
  <c r="AV318" s="1"/>
  <c r="AV317" s="1"/>
  <c r="AV316" s="1"/>
  <c r="AU24"/>
  <c r="AS1328"/>
  <c r="AT149"/>
  <c r="AT148" s="1"/>
  <c r="AT268"/>
  <c r="AT353"/>
  <c r="AT352" s="1"/>
  <c r="AV505"/>
  <c r="AS523"/>
  <c r="AS610"/>
  <c r="AS595" s="1"/>
  <c r="AS594" s="1"/>
  <c r="AT742"/>
  <c r="AT741" s="1"/>
  <c r="AS760"/>
  <c r="AS759" s="1"/>
  <c r="AT838"/>
  <c r="AT837" s="1"/>
  <c r="AT836" s="1"/>
  <c r="AU931"/>
  <c r="AU926" s="1"/>
  <c r="AU925" s="1"/>
  <c r="AU1074"/>
  <c r="AU1069" s="1"/>
  <c r="AV1094"/>
  <c r="AV1352"/>
  <c r="AV1360"/>
  <c r="AV1417"/>
  <c r="AV1411" s="1"/>
  <c r="AV1398" s="1"/>
  <c r="AU1438"/>
  <c r="AU1436" s="1"/>
  <c r="AS391"/>
  <c r="AU390"/>
  <c r="AV523"/>
  <c r="AT667"/>
  <c r="AT666" s="1"/>
  <c r="AV704"/>
  <c r="AV703" s="1"/>
  <c r="AV794"/>
  <c r="AV793" s="1"/>
  <c r="AT1143"/>
  <c r="AV1143"/>
  <c r="AT1329"/>
  <c r="AU1352"/>
  <c r="AU1360"/>
  <c r="AS1422"/>
  <c r="AS1417" s="1"/>
  <c r="AS1411" s="1"/>
  <c r="AS1398" s="1"/>
  <c r="AU1422"/>
  <c r="AU1417" s="1"/>
  <c r="AS630"/>
  <c r="AS629" s="1"/>
  <c r="AT657"/>
  <c r="AS794"/>
  <c r="AS793" s="1"/>
  <c r="AT1013"/>
  <c r="AS1013"/>
  <c r="AV1287"/>
  <c r="AV1282" s="1"/>
  <c r="AV1281" s="1"/>
  <c r="AV368"/>
  <c r="AS464"/>
  <c r="AS463" s="1"/>
  <c r="AT493"/>
  <c r="AT492" s="1"/>
  <c r="AU505"/>
  <c r="AU573"/>
  <c r="AU572" s="1"/>
  <c r="AS931"/>
  <c r="AS926" s="1"/>
  <c r="AS925" s="1"/>
  <c r="AS970"/>
  <c r="AS969" s="1"/>
  <c r="AV1328"/>
  <c r="AT1343"/>
  <c r="AT252"/>
  <c r="AT251" s="1"/>
  <c r="AT250" s="1"/>
  <c r="AT249" s="1"/>
  <c r="AT247" s="1"/>
  <c r="AS289"/>
  <c r="AS288" s="1"/>
  <c r="AS279" s="1"/>
  <c r="AS268" s="1"/>
  <c r="AS247" s="1"/>
  <c r="AT428"/>
  <c r="AT427" s="1"/>
  <c r="AS404"/>
  <c r="AU1336"/>
  <c r="AU1143"/>
  <c r="AV1051"/>
  <c r="AS725"/>
  <c r="AS724" s="1"/>
  <c r="AS715" s="1"/>
  <c r="AS714" s="1"/>
  <c r="AV657"/>
  <c r="AS446"/>
  <c r="AT453"/>
  <c r="AT422" s="1"/>
  <c r="AT421" s="1"/>
  <c r="AU368"/>
  <c r="AS368"/>
  <c r="AU353"/>
  <c r="AU352" s="1"/>
  <c r="AU346" s="1"/>
  <c r="AU340" s="1"/>
  <c r="AU17"/>
  <c r="AU16" s="1"/>
  <c r="AU15" s="1"/>
  <c r="AV122"/>
  <c r="AV121"/>
  <c r="AV120" s="1"/>
  <c r="AV118" s="1"/>
  <c r="AV391"/>
  <c r="AV390"/>
  <c r="AV422"/>
  <c r="AV421" s="1"/>
  <c r="AS17"/>
  <c r="AS16" s="1"/>
  <c r="AS15" s="1"/>
  <c r="AT54"/>
  <c r="AT53" s="1"/>
  <c r="AT46" s="1"/>
  <c r="AT13" s="1"/>
  <c r="AT87"/>
  <c r="AT76" s="1"/>
  <c r="AT75" s="1"/>
  <c r="AT66" s="1"/>
  <c r="AV87"/>
  <c r="AU166"/>
  <c r="AU165" s="1"/>
  <c r="AU164" s="1"/>
  <c r="AV17"/>
  <c r="AV16" s="1"/>
  <c r="AV15" s="1"/>
  <c r="AS54"/>
  <c r="AS53" s="1"/>
  <c r="AS46" s="1"/>
  <c r="AS87"/>
  <c r="AS76" s="1"/>
  <c r="AS75" s="1"/>
  <c r="AS66" s="1"/>
  <c r="AU87"/>
  <c r="AU76" s="1"/>
  <c r="AU75" s="1"/>
  <c r="AU66" s="1"/>
  <c r="AV226"/>
  <c r="AV211" s="1"/>
  <c r="AU464"/>
  <c r="AU463" s="1"/>
  <c r="AU289"/>
  <c r="AU288" s="1"/>
  <c r="AU279" s="1"/>
  <c r="AU268" s="1"/>
  <c r="AU247" s="1"/>
  <c r="AV353"/>
  <c r="AV352" s="1"/>
  <c r="AS493"/>
  <c r="AS492" s="1"/>
  <c r="AT523"/>
  <c r="AT715"/>
  <c r="AT714" s="1"/>
  <c r="AU323"/>
  <c r="AU318" s="1"/>
  <c r="AU317" s="1"/>
  <c r="AU316" s="1"/>
  <c r="AT374"/>
  <c r="AT373" s="1"/>
  <c r="AT368" s="1"/>
  <c r="AU404"/>
  <c r="AS453"/>
  <c r="AV464"/>
  <c r="AV463" s="1"/>
  <c r="AT505"/>
  <c r="AT323"/>
  <c r="AT318" s="1"/>
  <c r="AT317" s="1"/>
  <c r="AT316" s="1"/>
  <c r="AT391"/>
  <c r="AT404"/>
  <c r="AV416"/>
  <c r="AV415" s="1"/>
  <c r="AV404" s="1"/>
  <c r="AU422"/>
  <c r="AU421" s="1"/>
  <c r="AT464"/>
  <c r="AT463" s="1"/>
  <c r="AS505"/>
  <c r="AS504" s="1"/>
  <c r="AU523"/>
  <c r="AV610"/>
  <c r="AV595" s="1"/>
  <c r="AV594" s="1"/>
  <c r="AV680"/>
  <c r="AV667" s="1"/>
  <c r="AV666" s="1"/>
  <c r="AT758"/>
  <c r="AT757" s="1"/>
  <c r="AS838"/>
  <c r="AS837" s="1"/>
  <c r="AS836" s="1"/>
  <c r="AS991"/>
  <c r="AT704"/>
  <c r="AT703" s="1"/>
  <c r="AV643"/>
  <c r="AV630" s="1"/>
  <c r="AS667"/>
  <c r="AS666" s="1"/>
  <c r="AU667"/>
  <c r="AU666" s="1"/>
  <c r="AU715"/>
  <c r="AU714" s="1"/>
  <c r="AS742"/>
  <c r="AS741" s="1"/>
  <c r="AU742"/>
  <c r="AU741" s="1"/>
  <c r="AS773"/>
  <c r="AU838"/>
  <c r="AU837" s="1"/>
  <c r="AU836" s="1"/>
  <c r="AU834" s="1"/>
  <c r="AV926"/>
  <c r="AV925" s="1"/>
  <c r="AS573"/>
  <c r="AS572" s="1"/>
  <c r="AU760"/>
  <c r="AU759" s="1"/>
  <c r="AU758" s="1"/>
  <c r="AU757" s="1"/>
  <c r="AU794"/>
  <c r="AU793" s="1"/>
  <c r="AT870"/>
  <c r="AT869" s="1"/>
  <c r="AT868" s="1"/>
  <c r="AT834" s="1"/>
  <c r="AV881"/>
  <c r="AV880" s="1"/>
  <c r="AV991"/>
  <c r="AV970"/>
  <c r="AV969" s="1"/>
  <c r="AT1051"/>
  <c r="AT1035" s="1"/>
  <c r="AT1094"/>
  <c r="AT1088" s="1"/>
  <c r="AV1088"/>
  <c r="AS956"/>
  <c r="AS954"/>
  <c r="AS953" s="1"/>
  <c r="AS951" s="1"/>
  <c r="AT970"/>
  <c r="AT969" s="1"/>
  <c r="AT954"/>
  <c r="AT953" s="1"/>
  <c r="AT951" s="1"/>
  <c r="AS1058"/>
  <c r="AS1189"/>
  <c r="AS1188" s="1"/>
  <c r="AS1187" s="1"/>
  <c r="AU1287"/>
  <c r="AU1282" s="1"/>
  <c r="AU1281" s="1"/>
  <c r="AU1328"/>
  <c r="AS1343"/>
  <c r="AS1319" s="1"/>
  <c r="AS1308" s="1"/>
  <c r="AV1074"/>
  <c r="AV1069" s="1"/>
  <c r="AV1035" s="1"/>
  <c r="AS1094"/>
  <c r="AS1088" s="1"/>
  <c r="AU1094"/>
  <c r="AU1088" s="1"/>
  <c r="AT1152"/>
  <c r="AV1152"/>
  <c r="AU1189"/>
  <c r="AU1188" s="1"/>
  <c r="AU1187" s="1"/>
  <c r="AV1189"/>
  <c r="AV1188" s="1"/>
  <c r="AV1187" s="1"/>
  <c r="AT1189"/>
  <c r="AT1188" s="1"/>
  <c r="AT1187" s="1"/>
  <c r="AU1411"/>
  <c r="AU1398" s="1"/>
  <c r="AT1438"/>
  <c r="AT1436" s="1"/>
  <c r="AV1438"/>
  <c r="AV1436" s="1"/>
  <c r="AS1287"/>
  <c r="AS1282" s="1"/>
  <c r="AS1281" s="1"/>
  <c r="AT1411"/>
  <c r="AT1398" s="1"/>
  <c r="AT1417"/>
  <c r="AS1438"/>
  <c r="AS1436" s="1"/>
  <c r="AQ440"/>
  <c r="AW440" s="1"/>
  <c r="AW439" s="1"/>
  <c r="AQ457"/>
  <c r="AW457" s="1"/>
  <c r="AW456" s="1"/>
  <c r="AT504" l="1"/>
  <c r="AV1343"/>
  <c r="AV960"/>
  <c r="AT118"/>
  <c r="AV162"/>
  <c r="AS211"/>
  <c r="AS162"/>
  <c r="AS422"/>
  <c r="AS421" s="1"/>
  <c r="AS402" s="1"/>
  <c r="AV504"/>
  <c r="AV503" s="1"/>
  <c r="AV461" s="1"/>
  <c r="AS758"/>
  <c r="AS757" s="1"/>
  <c r="AS834"/>
  <c r="AT346"/>
  <c r="AT340" s="1"/>
  <c r="AT314" s="1"/>
  <c r="AV76"/>
  <c r="AV75" s="1"/>
  <c r="AV66" s="1"/>
  <c r="AU122"/>
  <c r="AS346"/>
  <c r="AS340" s="1"/>
  <c r="AS314" s="1"/>
  <c r="AT211"/>
  <c r="AT162" s="1"/>
  <c r="AU211"/>
  <c r="AU162" s="1"/>
  <c r="AS878"/>
  <c r="AU504"/>
  <c r="AU503" s="1"/>
  <c r="AU461" s="1"/>
  <c r="AU1051"/>
  <c r="AU1035" s="1"/>
  <c r="AU960" s="1"/>
  <c r="AT503"/>
  <c r="AT461" s="1"/>
  <c r="AV1138"/>
  <c r="AV1137" s="1"/>
  <c r="AV1128" s="1"/>
  <c r="AV629"/>
  <c r="AV592" s="1"/>
  <c r="AU878"/>
  <c r="AV834"/>
  <c r="AV1319"/>
  <c r="AV1308" s="1"/>
  <c r="AV1279" s="1"/>
  <c r="AV755"/>
  <c r="AV878"/>
  <c r="AT629"/>
  <c r="AT592" s="1"/>
  <c r="AS121"/>
  <c r="AS120" s="1"/>
  <c r="AS118" s="1"/>
  <c r="AV13"/>
  <c r="AU1343"/>
  <c r="AU1319" s="1"/>
  <c r="AU1308" s="1"/>
  <c r="AU1279" s="1"/>
  <c r="AU592"/>
  <c r="AS1051"/>
  <c r="AS1035" s="1"/>
  <c r="AS960" s="1"/>
  <c r="AS755"/>
  <c r="AT1138"/>
  <c r="AT1137" s="1"/>
  <c r="AT960"/>
  <c r="AV346"/>
  <c r="AV340" s="1"/>
  <c r="AV314" s="1"/>
  <c r="AU1138"/>
  <c r="AU1137" s="1"/>
  <c r="AU1128" s="1"/>
  <c r="AU13"/>
  <c r="AS1128"/>
  <c r="AT755"/>
  <c r="AS503"/>
  <c r="AS461" s="1"/>
  <c r="AT1328"/>
  <c r="AT1319" s="1"/>
  <c r="AT1308" s="1"/>
  <c r="AT1279" s="1"/>
  <c r="AS13"/>
  <c r="AS1279"/>
  <c r="AV402"/>
  <c r="AU402"/>
  <c r="AT402"/>
  <c r="AU314"/>
  <c r="AT1128"/>
  <c r="AS592"/>
  <c r="AU755"/>
  <c r="AL456"/>
  <c r="AK456"/>
  <c r="AN456"/>
  <c r="AO456"/>
  <c r="AP456"/>
  <c r="AQ456"/>
  <c r="AM456"/>
  <c r="AR457"/>
  <c r="AM439"/>
  <c r="AL439"/>
  <c r="AK439"/>
  <c r="AN439"/>
  <c r="AO439"/>
  <c r="AP439"/>
  <c r="AR440"/>
  <c r="AQ439"/>
  <c r="AR367"/>
  <c r="AQ367"/>
  <c r="AL366"/>
  <c r="AL365" s="1"/>
  <c r="AL364" s="1"/>
  <c r="AL363" s="1"/>
  <c r="AM366"/>
  <c r="AM365" s="1"/>
  <c r="AM364" s="1"/>
  <c r="AM363" s="1"/>
  <c r="AN366"/>
  <c r="AN365" s="1"/>
  <c r="AN364" s="1"/>
  <c r="AN363" s="1"/>
  <c r="AO366"/>
  <c r="AO365" s="1"/>
  <c r="AO364" s="1"/>
  <c r="AO363" s="1"/>
  <c r="AP366"/>
  <c r="AP365" s="1"/>
  <c r="AP364" s="1"/>
  <c r="AP363" s="1"/>
  <c r="AK366"/>
  <c r="AK365" s="1"/>
  <c r="AK364" s="1"/>
  <c r="AK363" s="1"/>
  <c r="B364"/>
  <c r="B366" s="1"/>
  <c r="B363"/>
  <c r="B365" s="1"/>
  <c r="B367" s="1"/>
  <c r="AU1450" l="1"/>
  <c r="AT1450"/>
  <c r="AV1450"/>
  <c r="AS1450"/>
  <c r="AQ366"/>
  <c r="AQ365" s="1"/>
  <c r="AQ364" s="1"/>
  <c r="AQ363" s="1"/>
  <c r="AW367"/>
  <c r="AW366" s="1"/>
  <c r="AW365" s="1"/>
  <c r="AW364" s="1"/>
  <c r="AW363" s="1"/>
  <c r="AR439"/>
  <c r="AX440"/>
  <c r="AX439" s="1"/>
  <c r="AR456"/>
  <c r="AX457"/>
  <c r="AX456" s="1"/>
  <c r="AR366"/>
  <c r="AR365" s="1"/>
  <c r="AR364" s="1"/>
  <c r="AR363" s="1"/>
  <c r="AX367"/>
  <c r="AX366" s="1"/>
  <c r="AX365" s="1"/>
  <c r="AX364" s="1"/>
  <c r="AX363" s="1"/>
  <c r="AR664"/>
  <c r="AX664" s="1"/>
  <c r="AX663" s="1"/>
  <c r="AX662" s="1"/>
  <c r="AQ664"/>
  <c r="AL663"/>
  <c r="AL662" s="1"/>
  <c r="AM663"/>
  <c r="AM662" s="1"/>
  <c r="AN663"/>
  <c r="AN662" s="1"/>
  <c r="AO663"/>
  <c r="AO662" s="1"/>
  <c r="AP663"/>
  <c r="AP662" s="1"/>
  <c r="AR663"/>
  <c r="AR662" s="1"/>
  <c r="AK663"/>
  <c r="AK662" s="1"/>
  <c r="AR622"/>
  <c r="AX622" s="1"/>
  <c r="AX621" s="1"/>
  <c r="AX620" s="1"/>
  <c r="AX619" s="1"/>
  <c r="AQ622"/>
  <c r="AL621"/>
  <c r="AL620" s="1"/>
  <c r="AL619" s="1"/>
  <c r="AM621"/>
  <c r="AM620" s="1"/>
  <c r="AM619" s="1"/>
  <c r="AN621"/>
  <c r="AN620" s="1"/>
  <c r="AN619" s="1"/>
  <c r="AO621"/>
  <c r="AO620" s="1"/>
  <c r="AO619" s="1"/>
  <c r="AP621"/>
  <c r="AP620" s="1"/>
  <c r="AP619" s="1"/>
  <c r="AK621"/>
  <c r="AK620" s="1"/>
  <c r="AK619" s="1"/>
  <c r="AR923"/>
  <c r="AQ923"/>
  <c r="AL922"/>
  <c r="AL921" s="1"/>
  <c r="AL920" s="1"/>
  <c r="AM922"/>
  <c r="AM921" s="1"/>
  <c r="AM920" s="1"/>
  <c r="AN922"/>
  <c r="AN921" s="1"/>
  <c r="AN920" s="1"/>
  <c r="AO922"/>
  <c r="AO921" s="1"/>
  <c r="AO920" s="1"/>
  <c r="AP922"/>
  <c r="AP921" s="1"/>
  <c r="AP920" s="1"/>
  <c r="AK922"/>
  <c r="AK921" s="1"/>
  <c r="AK920" s="1"/>
  <c r="AR621" l="1"/>
  <c r="AR620" s="1"/>
  <c r="AR619" s="1"/>
  <c r="AQ922"/>
  <c r="AQ921" s="1"/>
  <c r="AQ920" s="1"/>
  <c r="AW923"/>
  <c r="AW922" s="1"/>
  <c r="AW921" s="1"/>
  <c r="AW920" s="1"/>
  <c r="AQ663"/>
  <c r="AQ662" s="1"/>
  <c r="AW664"/>
  <c r="AW663" s="1"/>
  <c r="AW662" s="1"/>
  <c r="AR922"/>
  <c r="AR921" s="1"/>
  <c r="AR920" s="1"/>
  <c r="AX923"/>
  <c r="AX922" s="1"/>
  <c r="AX921" s="1"/>
  <c r="AX920" s="1"/>
  <c r="AQ621"/>
  <c r="AQ620" s="1"/>
  <c r="AQ619" s="1"/>
  <c r="AW622"/>
  <c r="AW621" s="1"/>
  <c r="AW620" s="1"/>
  <c r="AW619" s="1"/>
  <c r="AQ258"/>
  <c r="AW258" s="1"/>
  <c r="AM257"/>
  <c r="AN257"/>
  <c r="AO257"/>
  <c r="AP257"/>
  <c r="AL1420"/>
  <c r="AL1419" s="1"/>
  <c r="AL1418" s="1"/>
  <c r="AK1420"/>
  <c r="AK1419" s="1"/>
  <c r="AK1418" s="1"/>
  <c r="AN1420"/>
  <c r="AN1419" s="1"/>
  <c r="AN1418" s="1"/>
  <c r="AO1420"/>
  <c r="AO1419" s="1"/>
  <c r="AO1418" s="1"/>
  <c r="AP1420"/>
  <c r="AP1419" s="1"/>
  <c r="AP1418" s="1"/>
  <c r="AM1420"/>
  <c r="AM1419" s="1"/>
  <c r="AM1418" s="1"/>
  <c r="AQ1421"/>
  <c r="AR432"/>
  <c r="AQ432"/>
  <c r="AN431"/>
  <c r="AO431"/>
  <c r="AP431"/>
  <c r="AM431"/>
  <c r="AL431"/>
  <c r="AK431"/>
  <c r="AL444"/>
  <c r="AL441" s="1"/>
  <c r="AM444"/>
  <c r="AM441" s="1"/>
  <c r="AN444"/>
  <c r="AN441" s="1"/>
  <c r="AO444"/>
  <c r="AO441" s="1"/>
  <c r="AP444"/>
  <c r="AP441" s="1"/>
  <c r="AK444"/>
  <c r="AK441" s="1"/>
  <c r="AR445"/>
  <c r="AX445" s="1"/>
  <c r="AX444" s="1"/>
  <c r="AX441" s="1"/>
  <c r="AR459"/>
  <c r="AL458"/>
  <c r="AM458"/>
  <c r="AN458"/>
  <c r="AO458"/>
  <c r="AP458"/>
  <c r="AK458"/>
  <c r="AQ459"/>
  <c r="AW459" s="1"/>
  <c r="AW458" s="1"/>
  <c r="AQ445"/>
  <c r="AW445" s="1"/>
  <c r="AW444" s="1"/>
  <c r="AW441" s="1"/>
  <c r="AQ295"/>
  <c r="AW295" s="1"/>
  <c r="AN294"/>
  <c r="AO294"/>
  <c r="AP294"/>
  <c r="AM294"/>
  <c r="AP1447"/>
  <c r="AP1446" s="1"/>
  <c r="AP1445" s="1"/>
  <c r="AP1444" s="1"/>
  <c r="AO1447"/>
  <c r="AO1446" s="1"/>
  <c r="AO1445" s="1"/>
  <c r="AO1444" s="1"/>
  <c r="AN1447"/>
  <c r="AN1446" s="1"/>
  <c r="AN1445" s="1"/>
  <c r="AN1444" s="1"/>
  <c r="AM1447"/>
  <c r="AM1446" s="1"/>
  <c r="AM1445" s="1"/>
  <c r="AM1444" s="1"/>
  <c r="AP1442"/>
  <c r="AP1441" s="1"/>
  <c r="AP1440" s="1"/>
  <c r="AP1439" s="1"/>
  <c r="AO1442"/>
  <c r="AO1441" s="1"/>
  <c r="AO1440" s="1"/>
  <c r="AO1439" s="1"/>
  <c r="AN1442"/>
  <c r="AN1441" s="1"/>
  <c r="AN1440" s="1"/>
  <c r="AN1439" s="1"/>
  <c r="AM1442"/>
  <c r="AM1441" s="1"/>
  <c r="AM1440" s="1"/>
  <c r="AM1439" s="1"/>
  <c r="AO1433"/>
  <c r="AO1432" s="1"/>
  <c r="AM1433"/>
  <c r="AM1432" s="1"/>
  <c r="AP1430"/>
  <c r="AP1429" s="1"/>
  <c r="AO1430"/>
  <c r="AO1429" s="1"/>
  <c r="AN1430"/>
  <c r="AN1429" s="1"/>
  <c r="AM1430"/>
  <c r="AM1429" s="1"/>
  <c r="AP1427"/>
  <c r="AO1427"/>
  <c r="AN1427"/>
  <c r="AN1426" s="1"/>
  <c r="AM1427"/>
  <c r="AM1426" s="1"/>
  <c r="AP1426"/>
  <c r="AO1426"/>
  <c r="AP1424"/>
  <c r="AP1423" s="1"/>
  <c r="AP1422" s="1"/>
  <c r="AP1417" s="1"/>
  <c r="AO1424"/>
  <c r="AO1423" s="1"/>
  <c r="AN1424"/>
  <c r="AM1424"/>
  <c r="AM1423" s="1"/>
  <c r="AN1423"/>
  <c r="AP1415"/>
  <c r="AP1414" s="1"/>
  <c r="AP1413" s="1"/>
  <c r="AP1412" s="1"/>
  <c r="AO1415"/>
  <c r="AO1414" s="1"/>
  <c r="AO1413" s="1"/>
  <c r="AO1412" s="1"/>
  <c r="AN1415"/>
  <c r="AN1414" s="1"/>
  <c r="AN1413" s="1"/>
  <c r="AN1412" s="1"/>
  <c r="AM1415"/>
  <c r="AM1414" s="1"/>
  <c r="AM1413" s="1"/>
  <c r="AM1412" s="1"/>
  <c r="AP1408"/>
  <c r="AO1408"/>
  <c r="AN1408"/>
  <c r="AM1408"/>
  <c r="AP1406"/>
  <c r="AO1406"/>
  <c r="AN1406"/>
  <c r="AM1406"/>
  <c r="AP1404"/>
  <c r="AO1404"/>
  <c r="AO1403" s="1"/>
  <c r="AO1402" s="1"/>
  <c r="AO1401" s="1"/>
  <c r="AN1404"/>
  <c r="AN1403" s="1"/>
  <c r="AN1402" s="1"/>
  <c r="AN1401" s="1"/>
  <c r="AM1404"/>
  <c r="AM1403" s="1"/>
  <c r="AM1402" s="1"/>
  <c r="AM1401" s="1"/>
  <c r="AP1403"/>
  <c r="AP1402" s="1"/>
  <c r="AP1401" s="1"/>
  <c r="AP1395"/>
  <c r="AO1395"/>
  <c r="AN1395"/>
  <c r="AM1395"/>
  <c r="AP1394"/>
  <c r="AO1394"/>
  <c r="AN1394"/>
  <c r="AM1394"/>
  <c r="AM1393" s="1"/>
  <c r="AM1392" s="1"/>
  <c r="AM1391" s="1"/>
  <c r="AP1393"/>
  <c r="AP1392" s="1"/>
  <c r="AP1391" s="1"/>
  <c r="AO1393"/>
  <c r="AO1392" s="1"/>
  <c r="AO1391" s="1"/>
  <c r="AN1393"/>
  <c r="AN1392" s="1"/>
  <c r="AN1391" s="1"/>
  <c r="AP1388"/>
  <c r="AO1388"/>
  <c r="AO1387" s="1"/>
  <c r="AO1386" s="1"/>
  <c r="AO1385" s="1"/>
  <c r="AO1384" s="1"/>
  <c r="AN1388"/>
  <c r="AN1387" s="1"/>
  <c r="AN1386" s="1"/>
  <c r="AN1385" s="1"/>
  <c r="AN1384" s="1"/>
  <c r="AM1388"/>
  <c r="AM1387" s="1"/>
  <c r="AM1386" s="1"/>
  <c r="AM1385" s="1"/>
  <c r="AM1384" s="1"/>
  <c r="AP1387"/>
  <c r="AP1386" s="1"/>
  <c r="AP1385" s="1"/>
  <c r="AP1384" s="1"/>
  <c r="AP1381"/>
  <c r="AP1380" s="1"/>
  <c r="AP1379" s="1"/>
  <c r="AO1381"/>
  <c r="AO1380" s="1"/>
  <c r="AO1379" s="1"/>
  <c r="AN1381"/>
  <c r="AN1380" s="1"/>
  <c r="AN1379" s="1"/>
  <c r="AM1381"/>
  <c r="AM1380" s="1"/>
  <c r="AM1379" s="1"/>
  <c r="AP1377"/>
  <c r="AP1376" s="1"/>
  <c r="AO1377"/>
  <c r="AO1376" s="1"/>
  <c r="AO1375" s="1"/>
  <c r="AO1374" s="1"/>
  <c r="AN1377"/>
  <c r="AN1376" s="1"/>
  <c r="AN1375" s="1"/>
  <c r="AN1374" s="1"/>
  <c r="AM1377"/>
  <c r="AM1376" s="1"/>
  <c r="AM1375" s="1"/>
  <c r="AM1374" s="1"/>
  <c r="AP1375"/>
  <c r="AP1374" s="1"/>
  <c r="AP1372"/>
  <c r="AO1372"/>
  <c r="AN1372"/>
  <c r="AM1372"/>
  <c r="AP1370"/>
  <c r="AO1370"/>
  <c r="AN1370"/>
  <c r="AM1370"/>
  <c r="AP1368"/>
  <c r="AO1368"/>
  <c r="AN1368"/>
  <c r="AN1367" s="1"/>
  <c r="AM1368"/>
  <c r="AM1367" s="1"/>
  <c r="AP1365"/>
  <c r="AO1365"/>
  <c r="AN1365"/>
  <c r="AM1365"/>
  <c r="AP1363"/>
  <c r="AO1363"/>
  <c r="AN1363"/>
  <c r="AM1363"/>
  <c r="AP1361"/>
  <c r="AP1360" s="1"/>
  <c r="AO1361"/>
  <c r="AN1361"/>
  <c r="AM1361"/>
  <c r="AM1360" s="1"/>
  <c r="AP1358"/>
  <c r="AO1358"/>
  <c r="AN1358"/>
  <c r="AN1357" s="1"/>
  <c r="AM1358"/>
  <c r="AM1357" s="1"/>
  <c r="AP1357"/>
  <c r="AO1357"/>
  <c r="AP1355"/>
  <c r="AO1355"/>
  <c r="AN1355"/>
  <c r="AM1355"/>
  <c r="AP1353"/>
  <c r="AO1353"/>
  <c r="AO1352" s="1"/>
  <c r="AN1353"/>
  <c r="AN1352" s="1"/>
  <c r="AM1353"/>
  <c r="AM1352" s="1"/>
  <c r="AP1350"/>
  <c r="AO1350"/>
  <c r="AN1350"/>
  <c r="AM1350"/>
  <c r="AP1348"/>
  <c r="AO1348"/>
  <c r="AN1348"/>
  <c r="AN1347" s="1"/>
  <c r="AM1348"/>
  <c r="AM1347" s="1"/>
  <c r="AP1345"/>
  <c r="AP1344" s="1"/>
  <c r="AO1345"/>
  <c r="AO1344" s="1"/>
  <c r="AN1345"/>
  <c r="AN1344" s="1"/>
  <c r="AM1345"/>
  <c r="AM1344" s="1"/>
  <c r="AP1341"/>
  <c r="AO1341"/>
  <c r="AN1341"/>
  <c r="AM1341"/>
  <c r="AP1339"/>
  <c r="AO1339"/>
  <c r="AN1339"/>
  <c r="AM1339"/>
  <c r="AP1337"/>
  <c r="AP1336" s="1"/>
  <c r="AO1337"/>
  <c r="AN1337"/>
  <c r="AN1336" s="1"/>
  <c r="AM1337"/>
  <c r="AP1334"/>
  <c r="AO1334"/>
  <c r="AN1334"/>
  <c r="AM1334"/>
  <c r="AP1332"/>
  <c r="AO1332"/>
  <c r="AN1332"/>
  <c r="AM1332"/>
  <c r="AP1330"/>
  <c r="AO1330"/>
  <c r="AO1329" s="1"/>
  <c r="AN1330"/>
  <c r="AM1330"/>
  <c r="AM1329" s="1"/>
  <c r="AP1329"/>
  <c r="AP1326"/>
  <c r="AO1326"/>
  <c r="AN1326"/>
  <c r="AM1326"/>
  <c r="AP1324"/>
  <c r="AO1324"/>
  <c r="AN1324"/>
  <c r="AM1324"/>
  <c r="AP1322"/>
  <c r="AO1322"/>
  <c r="AN1322"/>
  <c r="AM1322"/>
  <c r="AM1321" s="1"/>
  <c r="AM1320" s="1"/>
  <c r="AP1321"/>
  <c r="AP1320" s="1"/>
  <c r="AP1317"/>
  <c r="AP1316" s="1"/>
  <c r="AP1315" s="1"/>
  <c r="AP1314" s="1"/>
  <c r="AO1317"/>
  <c r="AO1316" s="1"/>
  <c r="AO1315" s="1"/>
  <c r="AO1314" s="1"/>
  <c r="AN1317"/>
  <c r="AN1316" s="1"/>
  <c r="AN1315" s="1"/>
  <c r="AN1314" s="1"/>
  <c r="AM1317"/>
  <c r="AM1316" s="1"/>
  <c r="AM1315" s="1"/>
  <c r="AM1314" s="1"/>
  <c r="AP1312"/>
  <c r="AP1311" s="1"/>
  <c r="AP1310" s="1"/>
  <c r="AP1309" s="1"/>
  <c r="AO1312"/>
  <c r="AO1311" s="1"/>
  <c r="AO1310" s="1"/>
  <c r="AO1309" s="1"/>
  <c r="AN1312"/>
  <c r="AN1311" s="1"/>
  <c r="AN1310" s="1"/>
  <c r="AN1309" s="1"/>
  <c r="AM1312"/>
  <c r="AM1311" s="1"/>
  <c r="AM1310" s="1"/>
  <c r="AM1309" s="1"/>
  <c r="AO1305"/>
  <c r="AO1304" s="1"/>
  <c r="AO1303" s="1"/>
  <c r="AO1302" s="1"/>
  <c r="AO1301" s="1"/>
  <c r="AM1305"/>
  <c r="AM1304" s="1"/>
  <c r="AM1303" s="1"/>
  <c r="AM1302" s="1"/>
  <c r="AM1301" s="1"/>
  <c r="AP1298"/>
  <c r="AP1297" s="1"/>
  <c r="AO1298"/>
  <c r="AO1297" s="1"/>
  <c r="AN1298"/>
  <c r="AN1297" s="1"/>
  <c r="AM1298"/>
  <c r="AM1297" s="1"/>
  <c r="AP1295"/>
  <c r="AO1295"/>
  <c r="AN1295"/>
  <c r="AN1294" s="1"/>
  <c r="AM1295"/>
  <c r="AM1294" s="1"/>
  <c r="AP1294"/>
  <c r="AO1294"/>
  <c r="AP1292"/>
  <c r="AP1291" s="1"/>
  <c r="AO1292"/>
  <c r="AO1291" s="1"/>
  <c r="AN1292"/>
  <c r="AN1291" s="1"/>
  <c r="AM1292"/>
  <c r="AM1291" s="1"/>
  <c r="AP1289"/>
  <c r="AP1288" s="1"/>
  <c r="AO1289"/>
  <c r="AO1288" s="1"/>
  <c r="AN1289"/>
  <c r="AN1288" s="1"/>
  <c r="AM1289"/>
  <c r="AM1288" s="1"/>
  <c r="AP1285"/>
  <c r="AP1284" s="1"/>
  <c r="AP1283" s="1"/>
  <c r="AO1285"/>
  <c r="AO1284" s="1"/>
  <c r="AO1283" s="1"/>
  <c r="AN1285"/>
  <c r="AN1284" s="1"/>
  <c r="AN1283" s="1"/>
  <c r="AM1285"/>
  <c r="AM1284" s="1"/>
  <c r="AM1283" s="1"/>
  <c r="AP1276"/>
  <c r="AO1276"/>
  <c r="AO1275" s="1"/>
  <c r="AO1274" s="1"/>
  <c r="AO1273" s="1"/>
  <c r="AO1272" s="1"/>
  <c r="AN1276"/>
  <c r="AN1275" s="1"/>
  <c r="AN1274" s="1"/>
  <c r="AN1273" s="1"/>
  <c r="AN1272" s="1"/>
  <c r="AM1276"/>
  <c r="AM1275" s="1"/>
  <c r="AM1274" s="1"/>
  <c r="AM1273" s="1"/>
  <c r="AM1272" s="1"/>
  <c r="AP1275"/>
  <c r="AP1274" s="1"/>
  <c r="AP1273" s="1"/>
  <c r="AP1272" s="1"/>
  <c r="AP1269"/>
  <c r="AO1269"/>
  <c r="AO1268" s="1"/>
  <c r="AN1269"/>
  <c r="AN1268" s="1"/>
  <c r="AM1269"/>
  <c r="AM1268" s="1"/>
  <c r="AP1268"/>
  <c r="AP1266"/>
  <c r="AO1266"/>
  <c r="AO1265" s="1"/>
  <c r="AN1266"/>
  <c r="AN1265" s="1"/>
  <c r="AM1266"/>
  <c r="AM1265" s="1"/>
  <c r="AP1265"/>
  <c r="AP1263"/>
  <c r="AO1263"/>
  <c r="AO1262" s="1"/>
  <c r="AN1263"/>
  <c r="AN1262" s="1"/>
  <c r="AM1263"/>
  <c r="AM1262" s="1"/>
  <c r="AP1262"/>
  <c r="AP1260"/>
  <c r="AO1260"/>
  <c r="AO1259" s="1"/>
  <c r="AN1260"/>
  <c r="AN1259" s="1"/>
  <c r="AM1260"/>
  <c r="AM1259" s="1"/>
  <c r="AP1259"/>
  <c r="AP1257"/>
  <c r="AO1257"/>
  <c r="AO1256" s="1"/>
  <c r="AN1257"/>
  <c r="AN1256" s="1"/>
  <c r="AM1257"/>
  <c r="AM1256" s="1"/>
  <c r="AP1256"/>
  <c r="AP1254"/>
  <c r="AP1253" s="1"/>
  <c r="AO1254"/>
  <c r="AO1253" s="1"/>
  <c r="AN1254"/>
  <c r="AN1253" s="1"/>
  <c r="AM1254"/>
  <c r="AM1253" s="1"/>
  <c r="AP1251"/>
  <c r="AP1250" s="1"/>
  <c r="AO1251"/>
  <c r="AO1250" s="1"/>
  <c r="AN1251"/>
  <c r="AN1250" s="1"/>
  <c r="AM1251"/>
  <c r="AM1250" s="1"/>
  <c r="AP1248"/>
  <c r="AO1248"/>
  <c r="AN1248"/>
  <c r="AM1248"/>
  <c r="AM1247" s="1"/>
  <c r="AP1247"/>
  <c r="AO1247"/>
  <c r="AN1247"/>
  <c r="AP1245"/>
  <c r="AP1244" s="1"/>
  <c r="AO1245"/>
  <c r="AO1244" s="1"/>
  <c r="AN1245"/>
  <c r="AN1244" s="1"/>
  <c r="AM1245"/>
  <c r="AM1244" s="1"/>
  <c r="AP1242"/>
  <c r="AO1242"/>
  <c r="AN1242"/>
  <c r="AM1242"/>
  <c r="AM1241" s="1"/>
  <c r="AP1241"/>
  <c r="AO1241"/>
  <c r="AN1241"/>
  <c r="AP1239"/>
  <c r="AO1239"/>
  <c r="AO1238" s="1"/>
  <c r="AN1239"/>
  <c r="AN1238" s="1"/>
  <c r="AM1239"/>
  <c r="AM1238" s="1"/>
  <c r="AP1238"/>
  <c r="AP1236"/>
  <c r="AO1236"/>
  <c r="AN1236"/>
  <c r="AN1235" s="1"/>
  <c r="AM1236"/>
  <c r="AM1235" s="1"/>
  <c r="AP1235"/>
  <c r="AO1235"/>
  <c r="AP1233"/>
  <c r="AO1233"/>
  <c r="AO1232" s="1"/>
  <c r="AN1233"/>
  <c r="AN1232" s="1"/>
  <c r="AM1233"/>
  <c r="AM1232" s="1"/>
  <c r="AP1232"/>
  <c r="AP1230"/>
  <c r="AP1229" s="1"/>
  <c r="AO1230"/>
  <c r="AO1229" s="1"/>
  <c r="AN1230"/>
  <c r="AM1230"/>
  <c r="AM1229" s="1"/>
  <c r="AN1229"/>
  <c r="AP1227"/>
  <c r="AO1227"/>
  <c r="AO1226" s="1"/>
  <c r="AN1227"/>
  <c r="AN1226" s="1"/>
  <c r="AM1227"/>
  <c r="AM1226" s="1"/>
  <c r="AP1226"/>
  <c r="AP1224"/>
  <c r="AP1223" s="1"/>
  <c r="AO1224"/>
  <c r="AO1223" s="1"/>
  <c r="AN1224"/>
  <c r="AN1223" s="1"/>
  <c r="AM1224"/>
  <c r="AM1223" s="1"/>
  <c r="AP1221"/>
  <c r="AO1221"/>
  <c r="AO1220" s="1"/>
  <c r="AN1221"/>
  <c r="AN1220" s="1"/>
  <c r="AM1221"/>
  <c r="AM1220" s="1"/>
  <c r="AP1220"/>
  <c r="AP1218"/>
  <c r="AO1218"/>
  <c r="AN1218"/>
  <c r="AM1218"/>
  <c r="AM1217" s="1"/>
  <c r="AP1217"/>
  <c r="AO1217"/>
  <c r="AN1217"/>
  <c r="AP1215"/>
  <c r="AO1215"/>
  <c r="AO1214" s="1"/>
  <c r="AN1215"/>
  <c r="AN1214" s="1"/>
  <c r="AM1215"/>
  <c r="AM1214" s="1"/>
  <c r="AP1214"/>
  <c r="AP1212"/>
  <c r="AO1212"/>
  <c r="AN1212"/>
  <c r="AM1212"/>
  <c r="AM1211" s="1"/>
  <c r="AP1211"/>
  <c r="AO1211"/>
  <c r="AN1211"/>
  <c r="AP1209"/>
  <c r="AO1209"/>
  <c r="AO1208" s="1"/>
  <c r="AN1209"/>
  <c r="AN1208" s="1"/>
  <c r="AM1209"/>
  <c r="AM1208" s="1"/>
  <c r="AP1208"/>
  <c r="AP1206"/>
  <c r="AO1206"/>
  <c r="AN1206"/>
  <c r="AN1205" s="1"/>
  <c r="AM1206"/>
  <c r="AM1205" s="1"/>
  <c r="AP1205"/>
  <c r="AO1205"/>
  <c r="AP1203"/>
  <c r="AP1202" s="1"/>
  <c r="AO1203"/>
  <c r="AO1202" s="1"/>
  <c r="AN1203"/>
  <c r="AN1202" s="1"/>
  <c r="AM1203"/>
  <c r="AM1202" s="1"/>
  <c r="AP1200"/>
  <c r="AO1200"/>
  <c r="AN1200"/>
  <c r="AN1199" s="1"/>
  <c r="AM1200"/>
  <c r="AM1199" s="1"/>
  <c r="AP1199"/>
  <c r="AO1199"/>
  <c r="AP1197"/>
  <c r="AP1196" s="1"/>
  <c r="AO1197"/>
  <c r="AO1196" s="1"/>
  <c r="AN1197"/>
  <c r="AN1196" s="1"/>
  <c r="AM1197"/>
  <c r="AM1196" s="1"/>
  <c r="AP1194"/>
  <c r="AO1194"/>
  <c r="AN1194"/>
  <c r="AN1193" s="1"/>
  <c r="AM1194"/>
  <c r="AM1193" s="1"/>
  <c r="AP1193"/>
  <c r="AO1193"/>
  <c r="AP1191"/>
  <c r="AP1190" s="1"/>
  <c r="AO1191"/>
  <c r="AO1190" s="1"/>
  <c r="AN1191"/>
  <c r="AN1190" s="1"/>
  <c r="AM1191"/>
  <c r="AM1190" s="1"/>
  <c r="AP1184"/>
  <c r="AO1184"/>
  <c r="AN1184"/>
  <c r="AM1184"/>
  <c r="AP1182"/>
  <c r="AP1181" s="1"/>
  <c r="AP1180" s="1"/>
  <c r="AP1179" s="1"/>
  <c r="AP1178" s="1"/>
  <c r="AO1182"/>
  <c r="AN1182"/>
  <c r="AN1181" s="1"/>
  <c r="AN1180" s="1"/>
  <c r="AN1179" s="1"/>
  <c r="AN1178" s="1"/>
  <c r="AM1182"/>
  <c r="AM1181" s="1"/>
  <c r="AM1180" s="1"/>
  <c r="AM1179" s="1"/>
  <c r="AM1178" s="1"/>
  <c r="AP1171"/>
  <c r="AP1170" s="1"/>
  <c r="AP1169" s="1"/>
  <c r="AP1168" s="1"/>
  <c r="AP1167" s="1"/>
  <c r="AO1171"/>
  <c r="AO1170" s="1"/>
  <c r="AO1169" s="1"/>
  <c r="AO1168" s="1"/>
  <c r="AO1167" s="1"/>
  <c r="AN1171"/>
  <c r="AN1170" s="1"/>
  <c r="AN1169" s="1"/>
  <c r="AN1168" s="1"/>
  <c r="AN1167" s="1"/>
  <c r="AM1171"/>
  <c r="AM1170" s="1"/>
  <c r="AM1169" s="1"/>
  <c r="AM1168" s="1"/>
  <c r="AM1167" s="1"/>
  <c r="AP1164"/>
  <c r="AP1163" s="1"/>
  <c r="AP1162" s="1"/>
  <c r="AO1164"/>
  <c r="AO1163" s="1"/>
  <c r="AO1162" s="1"/>
  <c r="AN1164"/>
  <c r="AN1163" s="1"/>
  <c r="AN1162" s="1"/>
  <c r="AM1164"/>
  <c r="AM1163" s="1"/>
  <c r="AM1162" s="1"/>
  <c r="AP1160"/>
  <c r="AP1159" s="1"/>
  <c r="AO1160"/>
  <c r="AO1159" s="1"/>
  <c r="AN1160"/>
  <c r="AN1159" s="1"/>
  <c r="AM1160"/>
  <c r="AM1159" s="1"/>
  <c r="AP1157"/>
  <c r="AO1157"/>
  <c r="AN1157"/>
  <c r="AN1156" s="1"/>
  <c r="AM1157"/>
  <c r="AM1156" s="1"/>
  <c r="AP1156"/>
  <c r="AO1156"/>
  <c r="AP1154"/>
  <c r="AP1153" s="1"/>
  <c r="AO1154"/>
  <c r="AO1153" s="1"/>
  <c r="AN1154"/>
  <c r="AN1153" s="1"/>
  <c r="AM1154"/>
  <c r="AM1153" s="1"/>
  <c r="AP1150"/>
  <c r="AP1149" s="1"/>
  <c r="AO1150"/>
  <c r="AO1149" s="1"/>
  <c r="AN1150"/>
  <c r="AN1149" s="1"/>
  <c r="AM1150"/>
  <c r="AM1149" s="1"/>
  <c r="AP1147"/>
  <c r="AO1147"/>
  <c r="AN1147"/>
  <c r="AM1147"/>
  <c r="AP1145"/>
  <c r="AO1145"/>
  <c r="AO1144" s="1"/>
  <c r="AO1143" s="1"/>
  <c r="AN1145"/>
  <c r="AN1144" s="1"/>
  <c r="AM1145"/>
  <c r="AM1144" s="1"/>
  <c r="AP1141"/>
  <c r="AO1141"/>
  <c r="AN1141"/>
  <c r="AN1140" s="1"/>
  <c r="AN1139" s="1"/>
  <c r="AM1141"/>
  <c r="AM1140" s="1"/>
  <c r="AM1139" s="1"/>
  <c r="AP1140"/>
  <c r="AP1139" s="1"/>
  <c r="AO1140"/>
  <c r="AO1139" s="1"/>
  <c r="AP1134"/>
  <c r="AO1134"/>
  <c r="AN1134"/>
  <c r="AN1133" s="1"/>
  <c r="AN1132" s="1"/>
  <c r="AN1131" s="1"/>
  <c r="AN1130" s="1"/>
  <c r="AM1134"/>
  <c r="AM1133" s="1"/>
  <c r="AM1132" s="1"/>
  <c r="AM1131" s="1"/>
  <c r="AM1130" s="1"/>
  <c r="AP1133"/>
  <c r="AP1132" s="1"/>
  <c r="AP1131" s="1"/>
  <c r="AP1130" s="1"/>
  <c r="AO1133"/>
  <c r="AO1132" s="1"/>
  <c r="AO1131" s="1"/>
  <c r="AO1130" s="1"/>
  <c r="AP1125"/>
  <c r="AP1124" s="1"/>
  <c r="AO1125"/>
  <c r="AO1124" s="1"/>
  <c r="AO1123" s="1"/>
  <c r="AO1122" s="1"/>
  <c r="AO1121" s="1"/>
  <c r="AN1125"/>
  <c r="AN1124" s="1"/>
  <c r="AN1123" s="1"/>
  <c r="AN1122" s="1"/>
  <c r="AN1121" s="1"/>
  <c r="AM1125"/>
  <c r="AM1124" s="1"/>
  <c r="AM1123" s="1"/>
  <c r="AM1122" s="1"/>
  <c r="AM1121" s="1"/>
  <c r="AP1123"/>
  <c r="AP1122" s="1"/>
  <c r="AP1121" s="1"/>
  <c r="AP1118"/>
  <c r="AP1117" s="1"/>
  <c r="AP1116" s="1"/>
  <c r="AP1115" s="1"/>
  <c r="AP1114" s="1"/>
  <c r="AO1118"/>
  <c r="AO1117" s="1"/>
  <c r="AO1116" s="1"/>
  <c r="AO1115" s="1"/>
  <c r="AO1114" s="1"/>
  <c r="AN1118"/>
  <c r="AN1117" s="1"/>
  <c r="AN1116" s="1"/>
  <c r="AN1115" s="1"/>
  <c r="AN1114" s="1"/>
  <c r="AM1118"/>
  <c r="AM1117" s="1"/>
  <c r="AM1116" s="1"/>
  <c r="AM1115" s="1"/>
  <c r="AM1114" s="1"/>
  <c r="AP1111"/>
  <c r="AP1110" s="1"/>
  <c r="AP1109" s="1"/>
  <c r="AP1108" s="1"/>
  <c r="AO1111"/>
  <c r="AO1110" s="1"/>
  <c r="AO1109" s="1"/>
  <c r="AO1108" s="1"/>
  <c r="AN1111"/>
  <c r="AN1110" s="1"/>
  <c r="AN1109" s="1"/>
  <c r="AN1108" s="1"/>
  <c r="AM1111"/>
  <c r="AM1110" s="1"/>
  <c r="AM1109" s="1"/>
  <c r="AM1108" s="1"/>
  <c r="AP1106"/>
  <c r="AO1106"/>
  <c r="AN1106"/>
  <c r="AN1105" s="1"/>
  <c r="AN1104" s="1"/>
  <c r="AN1103" s="1"/>
  <c r="AM1106"/>
  <c r="AM1105" s="1"/>
  <c r="AM1104" s="1"/>
  <c r="AM1103" s="1"/>
  <c r="AP1105"/>
  <c r="AP1104" s="1"/>
  <c r="AP1103" s="1"/>
  <c r="AO1105"/>
  <c r="AO1104" s="1"/>
  <c r="AO1103" s="1"/>
  <c r="AP1101"/>
  <c r="AP1100" s="1"/>
  <c r="AP1099" s="1"/>
  <c r="AO1101"/>
  <c r="AO1100" s="1"/>
  <c r="AO1099" s="1"/>
  <c r="AN1101"/>
  <c r="AN1100" s="1"/>
  <c r="AN1099" s="1"/>
  <c r="AM1101"/>
  <c r="AM1100" s="1"/>
  <c r="AM1099" s="1"/>
  <c r="AP1097"/>
  <c r="AP1096" s="1"/>
  <c r="AO1097"/>
  <c r="AO1096" s="1"/>
  <c r="AO1095" s="1"/>
  <c r="AN1097"/>
  <c r="AN1096" s="1"/>
  <c r="AN1095" s="1"/>
  <c r="AM1097"/>
  <c r="AM1096" s="1"/>
  <c r="AM1095" s="1"/>
  <c r="AP1095"/>
  <c r="AP1092"/>
  <c r="AO1092"/>
  <c r="AN1092"/>
  <c r="AN1091" s="1"/>
  <c r="AN1090" s="1"/>
  <c r="AN1089" s="1"/>
  <c r="AM1092"/>
  <c r="AM1091" s="1"/>
  <c r="AM1090" s="1"/>
  <c r="AM1089" s="1"/>
  <c r="AP1091"/>
  <c r="AP1090" s="1"/>
  <c r="AP1089" s="1"/>
  <c r="AO1091"/>
  <c r="AO1090" s="1"/>
  <c r="AO1089" s="1"/>
  <c r="AP1085"/>
  <c r="AO1085"/>
  <c r="AN1085"/>
  <c r="AN1084" s="1"/>
  <c r="AM1085"/>
  <c r="AM1084" s="1"/>
  <c r="AM1083" s="1"/>
  <c r="AM1082" s="1"/>
  <c r="AP1084"/>
  <c r="AP1083" s="1"/>
  <c r="AP1082" s="1"/>
  <c r="AO1084"/>
  <c r="AO1083" s="1"/>
  <c r="AO1082" s="1"/>
  <c r="AN1083"/>
  <c r="AN1082" s="1"/>
  <c r="AP1080"/>
  <c r="AP1079" s="1"/>
  <c r="AO1080"/>
  <c r="AO1079" s="1"/>
  <c r="AN1080"/>
  <c r="AN1079" s="1"/>
  <c r="AM1080"/>
  <c r="AM1079" s="1"/>
  <c r="AP1077"/>
  <c r="AO1077"/>
  <c r="AN1077"/>
  <c r="AM1077"/>
  <c r="AP1075"/>
  <c r="AP1074" s="1"/>
  <c r="AO1075"/>
  <c r="AO1074" s="1"/>
  <c r="AN1075"/>
  <c r="AP1072"/>
  <c r="AP1071" s="1"/>
  <c r="AP1070" s="1"/>
  <c r="AO1072"/>
  <c r="AO1071" s="1"/>
  <c r="AO1070" s="1"/>
  <c r="AN1072"/>
  <c r="AN1071" s="1"/>
  <c r="AN1070" s="1"/>
  <c r="AM1072"/>
  <c r="AM1071" s="1"/>
  <c r="AM1070" s="1"/>
  <c r="AP1067"/>
  <c r="AO1067"/>
  <c r="AO1066" s="1"/>
  <c r="AN1067"/>
  <c r="AN1066" s="1"/>
  <c r="AM1067"/>
  <c r="AM1066" s="1"/>
  <c r="AP1066"/>
  <c r="AP1064"/>
  <c r="AP1063" s="1"/>
  <c r="AO1064"/>
  <c r="AO1063" s="1"/>
  <c r="AN1064"/>
  <c r="AN1063" s="1"/>
  <c r="AM1064"/>
  <c r="AM1063" s="1"/>
  <c r="AO1061"/>
  <c r="AM1061"/>
  <c r="AP1059"/>
  <c r="AP1058" s="1"/>
  <c r="AO1059"/>
  <c r="AN1059"/>
  <c r="AN1058" s="1"/>
  <c r="AM1059"/>
  <c r="AM1058" s="1"/>
  <c r="AO1056"/>
  <c r="AM1056"/>
  <c r="AP1054"/>
  <c r="AO1054"/>
  <c r="AN1054"/>
  <c r="AN1053" s="1"/>
  <c r="AN1052" s="1"/>
  <c r="AM1054"/>
  <c r="AM1053" s="1"/>
  <c r="AM1052" s="1"/>
  <c r="AP1053"/>
  <c r="AP1052" s="1"/>
  <c r="AP1049"/>
  <c r="AP1048" s="1"/>
  <c r="AP1047" s="1"/>
  <c r="AP1046" s="1"/>
  <c r="AO1049"/>
  <c r="AO1048" s="1"/>
  <c r="AO1047" s="1"/>
  <c r="AO1046" s="1"/>
  <c r="AN1049"/>
  <c r="AN1048" s="1"/>
  <c r="AN1047" s="1"/>
  <c r="AN1046" s="1"/>
  <c r="AM1049"/>
  <c r="AM1048" s="1"/>
  <c r="AM1047" s="1"/>
  <c r="AM1046" s="1"/>
  <c r="AP1044"/>
  <c r="AO1044"/>
  <c r="AO1043" s="1"/>
  <c r="AO1042" s="1"/>
  <c r="AO1041" s="1"/>
  <c r="AN1044"/>
  <c r="AN1043" s="1"/>
  <c r="AN1042" s="1"/>
  <c r="AN1041" s="1"/>
  <c r="AM1044"/>
  <c r="AM1043" s="1"/>
  <c r="AM1042" s="1"/>
  <c r="AM1041" s="1"/>
  <c r="AP1043"/>
  <c r="AP1042" s="1"/>
  <c r="AP1041" s="1"/>
  <c r="AP1039"/>
  <c r="AP1038" s="1"/>
  <c r="AP1037" s="1"/>
  <c r="AP1036" s="1"/>
  <c r="AO1039"/>
  <c r="AO1038" s="1"/>
  <c r="AO1037" s="1"/>
  <c r="AO1036" s="1"/>
  <c r="AN1039"/>
  <c r="AN1038" s="1"/>
  <c r="AN1037" s="1"/>
  <c r="AN1036" s="1"/>
  <c r="AM1039"/>
  <c r="AM1038" s="1"/>
  <c r="AM1037" s="1"/>
  <c r="AM1036" s="1"/>
  <c r="AP1032"/>
  <c r="AP1031" s="1"/>
  <c r="AP1030" s="1"/>
  <c r="AP1029" s="1"/>
  <c r="AO1032"/>
  <c r="AO1031" s="1"/>
  <c r="AO1030" s="1"/>
  <c r="AO1029" s="1"/>
  <c r="AN1032"/>
  <c r="AN1031" s="1"/>
  <c r="AN1030" s="1"/>
  <c r="AN1029" s="1"/>
  <c r="AM1032"/>
  <c r="AM1031" s="1"/>
  <c r="AM1030" s="1"/>
  <c r="AM1029" s="1"/>
  <c r="AP1027"/>
  <c r="AO1027"/>
  <c r="AO1026" s="1"/>
  <c r="AO1025" s="1"/>
  <c r="AO1024" s="1"/>
  <c r="AN1027"/>
  <c r="AN1026" s="1"/>
  <c r="AN1025" s="1"/>
  <c r="AN1024" s="1"/>
  <c r="AM1027"/>
  <c r="AM1026" s="1"/>
  <c r="AM1025" s="1"/>
  <c r="AM1024" s="1"/>
  <c r="AP1026"/>
  <c r="AP1025" s="1"/>
  <c r="AP1024" s="1"/>
  <c r="AP1022"/>
  <c r="AP1021" s="1"/>
  <c r="AP1020" s="1"/>
  <c r="AP1019" s="1"/>
  <c r="AO1022"/>
  <c r="AO1021" s="1"/>
  <c r="AO1020" s="1"/>
  <c r="AO1019" s="1"/>
  <c r="AN1022"/>
  <c r="AN1021" s="1"/>
  <c r="AN1020" s="1"/>
  <c r="AN1019" s="1"/>
  <c r="AM1022"/>
  <c r="AM1021" s="1"/>
  <c r="AM1020" s="1"/>
  <c r="AM1019" s="1"/>
  <c r="AP1017"/>
  <c r="AO1017"/>
  <c r="AO1016" s="1"/>
  <c r="AO1015" s="1"/>
  <c r="AO1014" s="1"/>
  <c r="AN1017"/>
  <c r="AN1016" s="1"/>
  <c r="AN1015" s="1"/>
  <c r="AN1014" s="1"/>
  <c r="AM1017"/>
  <c r="AM1016" s="1"/>
  <c r="AM1015" s="1"/>
  <c r="AM1014" s="1"/>
  <c r="AP1016"/>
  <c r="AP1015" s="1"/>
  <c r="AP1014" s="1"/>
  <c r="AP1010"/>
  <c r="AO1010"/>
  <c r="AO1009" s="1"/>
  <c r="AO1008" s="1"/>
  <c r="AO1007" s="1"/>
  <c r="AN1010"/>
  <c r="AN1009" s="1"/>
  <c r="AN1008" s="1"/>
  <c r="AN1007" s="1"/>
  <c r="AM1010"/>
  <c r="AM1009" s="1"/>
  <c r="AM1008" s="1"/>
  <c r="AM1007" s="1"/>
  <c r="AP1009"/>
  <c r="AP1008" s="1"/>
  <c r="AP1007" s="1"/>
  <c r="AP1005"/>
  <c r="AP1004" s="1"/>
  <c r="AP1003" s="1"/>
  <c r="AP1002" s="1"/>
  <c r="AO1005"/>
  <c r="AO1004" s="1"/>
  <c r="AO1003" s="1"/>
  <c r="AO1002" s="1"/>
  <c r="AN1005"/>
  <c r="AN1004" s="1"/>
  <c r="AN1003" s="1"/>
  <c r="AN1002" s="1"/>
  <c r="AM1005"/>
  <c r="AM1004" s="1"/>
  <c r="AM1003" s="1"/>
  <c r="AM1002" s="1"/>
  <c r="AP1000"/>
  <c r="AO1000"/>
  <c r="AO999" s="1"/>
  <c r="AO998" s="1"/>
  <c r="AO997" s="1"/>
  <c r="AN1000"/>
  <c r="AN999" s="1"/>
  <c r="AN998" s="1"/>
  <c r="AN997" s="1"/>
  <c r="AM1000"/>
  <c r="AM999" s="1"/>
  <c r="AM998" s="1"/>
  <c r="AM997" s="1"/>
  <c r="AP999"/>
  <c r="AP998" s="1"/>
  <c r="AP997" s="1"/>
  <c r="AP995"/>
  <c r="AP994" s="1"/>
  <c r="AP993" s="1"/>
  <c r="AP992" s="1"/>
  <c r="AO995"/>
  <c r="AO994" s="1"/>
  <c r="AO993" s="1"/>
  <c r="AO992" s="1"/>
  <c r="AN995"/>
  <c r="AN994" s="1"/>
  <c r="AN993" s="1"/>
  <c r="AN992" s="1"/>
  <c r="AM995"/>
  <c r="AM994" s="1"/>
  <c r="AM993" s="1"/>
  <c r="AM992" s="1"/>
  <c r="AP988"/>
  <c r="AP987" s="1"/>
  <c r="AP986" s="1"/>
  <c r="AP985" s="1"/>
  <c r="AO988"/>
  <c r="AN988"/>
  <c r="AN987" s="1"/>
  <c r="AN986" s="1"/>
  <c r="AN985" s="1"/>
  <c r="AM988"/>
  <c r="AM987" s="1"/>
  <c r="AM986" s="1"/>
  <c r="AM985" s="1"/>
  <c r="AO987"/>
  <c r="AO986" s="1"/>
  <c r="AO985" s="1"/>
  <c r="AP982"/>
  <c r="AO982"/>
  <c r="AO981" s="1"/>
  <c r="AN982"/>
  <c r="AN981" s="1"/>
  <c r="AM982"/>
  <c r="AM981" s="1"/>
  <c r="AP981"/>
  <c r="AP979"/>
  <c r="AP978" s="1"/>
  <c r="AO979"/>
  <c r="AO978" s="1"/>
  <c r="AN979"/>
  <c r="AN978" s="1"/>
  <c r="AM979"/>
  <c r="AM978" s="1"/>
  <c r="AP976"/>
  <c r="AO976"/>
  <c r="AO975" s="1"/>
  <c r="AN976"/>
  <c r="AN975" s="1"/>
  <c r="AM976"/>
  <c r="AM975" s="1"/>
  <c r="AP975"/>
  <c r="AP973"/>
  <c r="AP972" s="1"/>
  <c r="AP971" s="1"/>
  <c r="AO973"/>
  <c r="AO972" s="1"/>
  <c r="AO971" s="1"/>
  <c r="AN973"/>
  <c r="AN972" s="1"/>
  <c r="AN971" s="1"/>
  <c r="AM973"/>
  <c r="AM972" s="1"/>
  <c r="AM971" s="1"/>
  <c r="AP966"/>
  <c r="AP965" s="1"/>
  <c r="AP964" s="1"/>
  <c r="AP963" s="1"/>
  <c r="AP962" s="1"/>
  <c r="AO966"/>
  <c r="AO965" s="1"/>
  <c r="AO964" s="1"/>
  <c r="AO963" s="1"/>
  <c r="AO962" s="1"/>
  <c r="AN966"/>
  <c r="AN965" s="1"/>
  <c r="AN964" s="1"/>
  <c r="AN963" s="1"/>
  <c r="AN962" s="1"/>
  <c r="AM966"/>
  <c r="AM965" s="1"/>
  <c r="AM964" s="1"/>
  <c r="AM963" s="1"/>
  <c r="AM962" s="1"/>
  <c r="AP957"/>
  <c r="AP955" s="1"/>
  <c r="AO957"/>
  <c r="AO956" s="1"/>
  <c r="AN957"/>
  <c r="AN956" s="1"/>
  <c r="AM957"/>
  <c r="AM956" s="1"/>
  <c r="AP956"/>
  <c r="AO955"/>
  <c r="AP948"/>
  <c r="AP947" s="1"/>
  <c r="AP946" s="1"/>
  <c r="AP945" s="1"/>
  <c r="AP944" s="1"/>
  <c r="AO948"/>
  <c r="AO947" s="1"/>
  <c r="AO946" s="1"/>
  <c r="AO945" s="1"/>
  <c r="AO944" s="1"/>
  <c r="AN948"/>
  <c r="AN947" s="1"/>
  <c r="AN946" s="1"/>
  <c r="AN945" s="1"/>
  <c r="AN944" s="1"/>
  <c r="AM948"/>
  <c r="AM947" s="1"/>
  <c r="AM946" s="1"/>
  <c r="AM945" s="1"/>
  <c r="AM944" s="1"/>
  <c r="AP941"/>
  <c r="AP940" s="1"/>
  <c r="AP939" s="1"/>
  <c r="AP938" s="1"/>
  <c r="AO941"/>
  <c r="AO940" s="1"/>
  <c r="AO939" s="1"/>
  <c r="AO938" s="1"/>
  <c r="AN941"/>
  <c r="AN940" s="1"/>
  <c r="AN939" s="1"/>
  <c r="AN938" s="1"/>
  <c r="AM941"/>
  <c r="AM940" s="1"/>
  <c r="AM939" s="1"/>
  <c r="AM938" s="1"/>
  <c r="AP936"/>
  <c r="AO936"/>
  <c r="AO935" s="1"/>
  <c r="AN936"/>
  <c r="AN935" s="1"/>
  <c r="AM936"/>
  <c r="AM935" s="1"/>
  <c r="AP935"/>
  <c r="AP933"/>
  <c r="AP932" s="1"/>
  <c r="AO933"/>
  <c r="AO932" s="1"/>
  <c r="AN933"/>
  <c r="AN932" s="1"/>
  <c r="AN931" s="1"/>
  <c r="AM933"/>
  <c r="AM932" s="1"/>
  <c r="AP929"/>
  <c r="AP928" s="1"/>
  <c r="AP927" s="1"/>
  <c r="AO929"/>
  <c r="AO928" s="1"/>
  <c r="AO927" s="1"/>
  <c r="AN929"/>
  <c r="AN928" s="1"/>
  <c r="AN927" s="1"/>
  <c r="AM929"/>
  <c r="AM928" s="1"/>
  <c r="AM927" s="1"/>
  <c r="AP918"/>
  <c r="AP917" s="1"/>
  <c r="AP916" s="1"/>
  <c r="AO918"/>
  <c r="AO917" s="1"/>
  <c r="AO916" s="1"/>
  <c r="AN918"/>
  <c r="AN917" s="1"/>
  <c r="AN916" s="1"/>
  <c r="AM918"/>
  <c r="AM917" s="1"/>
  <c r="AM916" s="1"/>
  <c r="AP914"/>
  <c r="AP913" s="1"/>
  <c r="AP912" s="1"/>
  <c r="AP911" s="1"/>
  <c r="AO914"/>
  <c r="AO913" s="1"/>
  <c r="AO912" s="1"/>
  <c r="AO911" s="1"/>
  <c r="AN914"/>
  <c r="AN913" s="1"/>
  <c r="AN912" s="1"/>
  <c r="AN911" s="1"/>
  <c r="AM914"/>
  <c r="AM913" s="1"/>
  <c r="AM912" s="1"/>
  <c r="AM911" s="1"/>
  <c r="AP909"/>
  <c r="AO909"/>
  <c r="AO908" s="1"/>
  <c r="AO907" s="1"/>
  <c r="AO906" s="1"/>
  <c r="AN909"/>
  <c r="AN908" s="1"/>
  <c r="AN907" s="1"/>
  <c r="AN906" s="1"/>
  <c r="AM909"/>
  <c r="AM908" s="1"/>
  <c r="AM907" s="1"/>
  <c r="AM906" s="1"/>
  <c r="AP908"/>
  <c r="AP907" s="1"/>
  <c r="AP906" s="1"/>
  <c r="AP904"/>
  <c r="AP903" s="1"/>
  <c r="AO904"/>
  <c r="AO903" s="1"/>
  <c r="AN904"/>
  <c r="AN903" s="1"/>
  <c r="AM904"/>
  <c r="AM903" s="1"/>
  <c r="AP901"/>
  <c r="AO901"/>
  <c r="AO900" s="1"/>
  <c r="AN901"/>
  <c r="AN900" s="1"/>
  <c r="AM901"/>
  <c r="AM900" s="1"/>
  <c r="AP900"/>
  <c r="AP898"/>
  <c r="AP897" s="1"/>
  <c r="AP896" s="1"/>
  <c r="AO898"/>
  <c r="AO897" s="1"/>
  <c r="AO896" s="1"/>
  <c r="AN898"/>
  <c r="AN897" s="1"/>
  <c r="AN896" s="1"/>
  <c r="AM898"/>
  <c r="AM897" s="1"/>
  <c r="AM896" s="1"/>
  <c r="AP894"/>
  <c r="AP893" s="1"/>
  <c r="AP892" s="1"/>
  <c r="AO894"/>
  <c r="AO893" s="1"/>
  <c r="AO892" s="1"/>
  <c r="AN894"/>
  <c r="AN893" s="1"/>
  <c r="AN892" s="1"/>
  <c r="AM894"/>
  <c r="AM893" s="1"/>
  <c r="AM892" s="1"/>
  <c r="AP890"/>
  <c r="AP887" s="1"/>
  <c r="AP886" s="1"/>
  <c r="AO890"/>
  <c r="AO887" s="1"/>
  <c r="AO886" s="1"/>
  <c r="AN890"/>
  <c r="AN887" s="1"/>
  <c r="AN886" s="1"/>
  <c r="AM890"/>
  <c r="AM887" s="1"/>
  <c r="AM886" s="1"/>
  <c r="AP884"/>
  <c r="AP883" s="1"/>
  <c r="AP882" s="1"/>
  <c r="AO884"/>
  <c r="AO883" s="1"/>
  <c r="AO882" s="1"/>
  <c r="AN884"/>
  <c r="AN883" s="1"/>
  <c r="AN882" s="1"/>
  <c r="AM884"/>
  <c r="AM883" s="1"/>
  <c r="AM882" s="1"/>
  <c r="AP875"/>
  <c r="AO875"/>
  <c r="AO874" s="1"/>
  <c r="AN875"/>
  <c r="AN874" s="1"/>
  <c r="AM875"/>
  <c r="AM874" s="1"/>
  <c r="AP874"/>
  <c r="AP872"/>
  <c r="AP871" s="1"/>
  <c r="AO872"/>
  <c r="AO871" s="1"/>
  <c r="AN872"/>
  <c r="AN871" s="1"/>
  <c r="AM872"/>
  <c r="AM871" s="1"/>
  <c r="AP865"/>
  <c r="AP864" s="1"/>
  <c r="AP863" s="1"/>
  <c r="AP862" s="1"/>
  <c r="AP861" s="1"/>
  <c r="AO865"/>
  <c r="AO864" s="1"/>
  <c r="AO863" s="1"/>
  <c r="AO862" s="1"/>
  <c r="AO861" s="1"/>
  <c r="AN865"/>
  <c r="AN864" s="1"/>
  <c r="AN863" s="1"/>
  <c r="AN862" s="1"/>
  <c r="AN861" s="1"/>
  <c r="AM865"/>
  <c r="AM864" s="1"/>
  <c r="AM863" s="1"/>
  <c r="AM862" s="1"/>
  <c r="AM861" s="1"/>
  <c r="AP858"/>
  <c r="AP857" s="1"/>
  <c r="AO858"/>
  <c r="AO857" s="1"/>
  <c r="AN858"/>
  <c r="AN857" s="1"/>
  <c r="AM858"/>
  <c r="AM857" s="1"/>
  <c r="AP855"/>
  <c r="AO855"/>
  <c r="AO854" s="1"/>
  <c r="AN855"/>
  <c r="AN854" s="1"/>
  <c r="AM855"/>
  <c r="AM854" s="1"/>
  <c r="AP854"/>
  <c r="AP852"/>
  <c r="AP851" s="1"/>
  <c r="AO852"/>
  <c r="AO851" s="1"/>
  <c r="AN852"/>
  <c r="AN851" s="1"/>
  <c r="AM852"/>
  <c r="AM851" s="1"/>
  <c r="AP849"/>
  <c r="AO849"/>
  <c r="AO848" s="1"/>
  <c r="AN849"/>
  <c r="AN848" s="1"/>
  <c r="AM849"/>
  <c r="AM848" s="1"/>
  <c r="AP848"/>
  <c r="AP846"/>
  <c r="AP845" s="1"/>
  <c r="AO846"/>
  <c r="AO845" s="1"/>
  <c r="AN846"/>
  <c r="AN845" s="1"/>
  <c r="AM846"/>
  <c r="AM845" s="1"/>
  <c r="AP843"/>
  <c r="AO843"/>
  <c r="AO842" s="1"/>
  <c r="AN843"/>
  <c r="AN842" s="1"/>
  <c r="AM843"/>
  <c r="AM842" s="1"/>
  <c r="AP842"/>
  <c r="AP840"/>
  <c r="AP839" s="1"/>
  <c r="AO840"/>
  <c r="AO839" s="1"/>
  <c r="AN840"/>
  <c r="AN839" s="1"/>
  <c r="AM840"/>
  <c r="AM839" s="1"/>
  <c r="AP831"/>
  <c r="AO831"/>
  <c r="AO830" s="1"/>
  <c r="AO829" s="1"/>
  <c r="AO828" s="1"/>
  <c r="AO827" s="1"/>
  <c r="AN831"/>
  <c r="AN830" s="1"/>
  <c r="AN829" s="1"/>
  <c r="AN828" s="1"/>
  <c r="AN827" s="1"/>
  <c r="AM831"/>
  <c r="AM830" s="1"/>
  <c r="AM829" s="1"/>
  <c r="AM828" s="1"/>
  <c r="AM827" s="1"/>
  <c r="AP830"/>
  <c r="AP829" s="1"/>
  <c r="AP828" s="1"/>
  <c r="AP827" s="1"/>
  <c r="AP824"/>
  <c r="AP823" s="1"/>
  <c r="AP822" s="1"/>
  <c r="AP821" s="1"/>
  <c r="AP820" s="1"/>
  <c r="AO824"/>
  <c r="AO823" s="1"/>
  <c r="AO822" s="1"/>
  <c r="AO821" s="1"/>
  <c r="AO820" s="1"/>
  <c r="AN824"/>
  <c r="AN823" s="1"/>
  <c r="AN822" s="1"/>
  <c r="AN821" s="1"/>
  <c r="AN820" s="1"/>
  <c r="AM824"/>
  <c r="AM823" s="1"/>
  <c r="AM822" s="1"/>
  <c r="AM821" s="1"/>
  <c r="AM820" s="1"/>
  <c r="AP817"/>
  <c r="AO817"/>
  <c r="AO816" s="1"/>
  <c r="AO812" s="1"/>
  <c r="AO811" s="1"/>
  <c r="AN817"/>
  <c r="AN816" s="1"/>
  <c r="AN812" s="1"/>
  <c r="AN811" s="1"/>
  <c r="AM817"/>
  <c r="AM816" s="1"/>
  <c r="AM812" s="1"/>
  <c r="AM811" s="1"/>
  <c r="AP816"/>
  <c r="AP812" s="1"/>
  <c r="AP811" s="1"/>
  <c r="AP808"/>
  <c r="AP807" s="1"/>
  <c r="AP806" s="1"/>
  <c r="AP805" s="1"/>
  <c r="AO808"/>
  <c r="AO807" s="1"/>
  <c r="AO806" s="1"/>
  <c r="AO805" s="1"/>
  <c r="AN808"/>
  <c r="AN807" s="1"/>
  <c r="AN806" s="1"/>
  <c r="AN805" s="1"/>
  <c r="AM808"/>
  <c r="AM807" s="1"/>
  <c r="AM806" s="1"/>
  <c r="AM805" s="1"/>
  <c r="AP803"/>
  <c r="AO803"/>
  <c r="AO802" s="1"/>
  <c r="AN803"/>
  <c r="AN802" s="1"/>
  <c r="AM803"/>
  <c r="AM802" s="1"/>
  <c r="AP802"/>
  <c r="AP800"/>
  <c r="AP799" s="1"/>
  <c r="AO800"/>
  <c r="AO799" s="1"/>
  <c r="AN800"/>
  <c r="AN799" s="1"/>
  <c r="AM800"/>
  <c r="AM799" s="1"/>
  <c r="AP797"/>
  <c r="AO797"/>
  <c r="AO796" s="1"/>
  <c r="AO795" s="1"/>
  <c r="AN797"/>
  <c r="AN796" s="1"/>
  <c r="AN795" s="1"/>
  <c r="AM797"/>
  <c r="AM796" s="1"/>
  <c r="AM795" s="1"/>
  <c r="AP796"/>
  <c r="AP795" s="1"/>
  <c r="AP790"/>
  <c r="AP789" s="1"/>
  <c r="AP788" s="1"/>
  <c r="AP787" s="1"/>
  <c r="AP786" s="1"/>
  <c r="AO790"/>
  <c r="AO789" s="1"/>
  <c r="AO788" s="1"/>
  <c r="AO787" s="1"/>
  <c r="AO786" s="1"/>
  <c r="AN790"/>
  <c r="AN789" s="1"/>
  <c r="AN788" s="1"/>
  <c r="AN787" s="1"/>
  <c r="AN786" s="1"/>
  <c r="AM790"/>
  <c r="AM789" s="1"/>
  <c r="AM788" s="1"/>
  <c r="AM787" s="1"/>
  <c r="AM786" s="1"/>
  <c r="AP783"/>
  <c r="AO783"/>
  <c r="AO782" s="1"/>
  <c r="AO781" s="1"/>
  <c r="AO780" s="1"/>
  <c r="AN783"/>
  <c r="AN782" s="1"/>
  <c r="AN781" s="1"/>
  <c r="AN780" s="1"/>
  <c r="AM783"/>
  <c r="AM782" s="1"/>
  <c r="AM781" s="1"/>
  <c r="AM780" s="1"/>
  <c r="AP782"/>
  <c r="AP781" s="1"/>
  <c r="AP780" s="1"/>
  <c r="AP778"/>
  <c r="AP777" s="1"/>
  <c r="AO778"/>
  <c r="AO777" s="1"/>
  <c r="AN778"/>
  <c r="AN777" s="1"/>
  <c r="AM778"/>
  <c r="AM777" s="1"/>
  <c r="AP775"/>
  <c r="AO775"/>
  <c r="AO774" s="1"/>
  <c r="AN775"/>
  <c r="AN774" s="1"/>
  <c r="AM775"/>
  <c r="AM774" s="1"/>
  <c r="AP774"/>
  <c r="AP771"/>
  <c r="AO771"/>
  <c r="AO770" s="1"/>
  <c r="AO769" s="1"/>
  <c r="AN771"/>
  <c r="AN770" s="1"/>
  <c r="AN769" s="1"/>
  <c r="AM771"/>
  <c r="AM770" s="1"/>
  <c r="AM769" s="1"/>
  <c r="AP770"/>
  <c r="AP769" s="1"/>
  <c r="AO767"/>
  <c r="AM767"/>
  <c r="AO765"/>
  <c r="AM765"/>
  <c r="AO763"/>
  <c r="AM763"/>
  <c r="AP761"/>
  <c r="AO761"/>
  <c r="AN761"/>
  <c r="AN760" s="1"/>
  <c r="AN759" s="1"/>
  <c r="AM761"/>
  <c r="AP760"/>
  <c r="AP759" s="1"/>
  <c r="AP752"/>
  <c r="AP751" s="1"/>
  <c r="AP750" s="1"/>
  <c r="AO752"/>
  <c r="AO751" s="1"/>
  <c r="AO750" s="1"/>
  <c r="AN752"/>
  <c r="AN751" s="1"/>
  <c r="AN750" s="1"/>
  <c r="AM752"/>
  <c r="AM751" s="1"/>
  <c r="AM750" s="1"/>
  <c r="AP748"/>
  <c r="AP747" s="1"/>
  <c r="AO748"/>
  <c r="AO747" s="1"/>
  <c r="AN748"/>
  <c r="AN747" s="1"/>
  <c r="AM748"/>
  <c r="AM747" s="1"/>
  <c r="AP745"/>
  <c r="AO745"/>
  <c r="AN745"/>
  <c r="AN744" s="1"/>
  <c r="AM745"/>
  <c r="AM744" s="1"/>
  <c r="AP744"/>
  <c r="AO744"/>
  <c r="AP738"/>
  <c r="AO738"/>
  <c r="AN738"/>
  <c r="AN737" s="1"/>
  <c r="AM738"/>
  <c r="AM737" s="1"/>
  <c r="AP737"/>
  <c r="AO737"/>
  <c r="AP735"/>
  <c r="AP734" s="1"/>
  <c r="AO735"/>
  <c r="AO734" s="1"/>
  <c r="AN735"/>
  <c r="AN734" s="1"/>
  <c r="AM735"/>
  <c r="AM734" s="1"/>
  <c r="AP732"/>
  <c r="AO732"/>
  <c r="AN732"/>
  <c r="AM732"/>
  <c r="AP730"/>
  <c r="AO730"/>
  <c r="AN730"/>
  <c r="AM730"/>
  <c r="AP728"/>
  <c r="AO728"/>
  <c r="AN728"/>
  <c r="AM728"/>
  <c r="AP726"/>
  <c r="AO726"/>
  <c r="AN726"/>
  <c r="AN725" s="1"/>
  <c r="AN724" s="1"/>
  <c r="AM726"/>
  <c r="AM725" s="1"/>
  <c r="AM724" s="1"/>
  <c r="AP725"/>
  <c r="AP724" s="1"/>
  <c r="AO725"/>
  <c r="AO724" s="1"/>
  <c r="AP722"/>
  <c r="AO722"/>
  <c r="AN722"/>
  <c r="AN721" s="1"/>
  <c r="AN720" s="1"/>
  <c r="AM722"/>
  <c r="AM721" s="1"/>
  <c r="AM720" s="1"/>
  <c r="AP721"/>
  <c r="AP720" s="1"/>
  <c r="AO721"/>
  <c r="AO720" s="1"/>
  <c r="AP718"/>
  <c r="AO718"/>
  <c r="AN718"/>
  <c r="AN717" s="1"/>
  <c r="AN716" s="1"/>
  <c r="AM718"/>
  <c r="AM717" s="1"/>
  <c r="AM716" s="1"/>
  <c r="AP717"/>
  <c r="AP716" s="1"/>
  <c r="AO717"/>
  <c r="AO716" s="1"/>
  <c r="AP711"/>
  <c r="AO711"/>
  <c r="AN711"/>
  <c r="AN710" s="1"/>
  <c r="AN709" s="1"/>
  <c r="AM711"/>
  <c r="AM710" s="1"/>
  <c r="AM709" s="1"/>
  <c r="AP710"/>
  <c r="AP709" s="1"/>
  <c r="AO710"/>
  <c r="AO709" s="1"/>
  <c r="AP707"/>
  <c r="AO707"/>
  <c r="AO706" s="1"/>
  <c r="AO705" s="1"/>
  <c r="AN707"/>
  <c r="AN706" s="1"/>
  <c r="AN705" s="1"/>
  <c r="AM707"/>
  <c r="AM706" s="1"/>
  <c r="AM705" s="1"/>
  <c r="AP706"/>
  <c r="AP705" s="1"/>
  <c r="AP700"/>
  <c r="AO700"/>
  <c r="AN700"/>
  <c r="AN699" s="1"/>
  <c r="AN698" s="1"/>
  <c r="AN697" s="1"/>
  <c r="AM700"/>
  <c r="AM699" s="1"/>
  <c r="AM698" s="1"/>
  <c r="AM697" s="1"/>
  <c r="AP699"/>
  <c r="AP698" s="1"/>
  <c r="AP697" s="1"/>
  <c r="AO699"/>
  <c r="AO698" s="1"/>
  <c r="AO697" s="1"/>
  <c r="AP695"/>
  <c r="AP694" s="1"/>
  <c r="AO695"/>
  <c r="AO694" s="1"/>
  <c r="AN695"/>
  <c r="AN694" s="1"/>
  <c r="AM695"/>
  <c r="AM694" s="1"/>
  <c r="AP692"/>
  <c r="AO692"/>
  <c r="AO691" s="1"/>
  <c r="AN692"/>
  <c r="AN691" s="1"/>
  <c r="AM692"/>
  <c r="AM691" s="1"/>
  <c r="AP691"/>
  <c r="AP689"/>
  <c r="AP688" s="1"/>
  <c r="AP687" s="1"/>
  <c r="AO689"/>
  <c r="AO688" s="1"/>
  <c r="AO687" s="1"/>
  <c r="AN689"/>
  <c r="AN688" s="1"/>
  <c r="AN687" s="1"/>
  <c r="AM689"/>
  <c r="AM688" s="1"/>
  <c r="AM687" s="1"/>
  <c r="AP685"/>
  <c r="AP684" s="1"/>
  <c r="AO685"/>
  <c r="AO684" s="1"/>
  <c r="AN685"/>
  <c r="AN684" s="1"/>
  <c r="AM685"/>
  <c r="AM684" s="1"/>
  <c r="AP682"/>
  <c r="AO682"/>
  <c r="AN682"/>
  <c r="AN681" s="1"/>
  <c r="AM682"/>
  <c r="AM681" s="1"/>
  <c r="AP681"/>
  <c r="AP680" s="1"/>
  <c r="AO681"/>
  <c r="AO680" s="1"/>
  <c r="AP678"/>
  <c r="AO678"/>
  <c r="AO677" s="1"/>
  <c r="AO676" s="1"/>
  <c r="AN678"/>
  <c r="AN677" s="1"/>
  <c r="AN676" s="1"/>
  <c r="AM678"/>
  <c r="AM677" s="1"/>
  <c r="AM676" s="1"/>
  <c r="AP677"/>
  <c r="AP676" s="1"/>
  <c r="AP674"/>
  <c r="AO674"/>
  <c r="AN674"/>
  <c r="AN673" s="1"/>
  <c r="AN672" s="1"/>
  <c r="AM674"/>
  <c r="AM673" s="1"/>
  <c r="AM672" s="1"/>
  <c r="AP673"/>
  <c r="AP672" s="1"/>
  <c r="AO673"/>
  <c r="AO672" s="1"/>
  <c r="AP670"/>
  <c r="AO670"/>
  <c r="AN670"/>
  <c r="AN669" s="1"/>
  <c r="AN668" s="1"/>
  <c r="AM670"/>
  <c r="AM669" s="1"/>
  <c r="AM668" s="1"/>
  <c r="AP669"/>
  <c r="AP668" s="1"/>
  <c r="AO669"/>
  <c r="AO668" s="1"/>
  <c r="AP660"/>
  <c r="AO660"/>
  <c r="AN660"/>
  <c r="AN659" s="1"/>
  <c r="AN658" s="1"/>
  <c r="AN657" s="1"/>
  <c r="AM660"/>
  <c r="AM659" s="1"/>
  <c r="AM658" s="1"/>
  <c r="AM657" s="1"/>
  <c r="AP659"/>
  <c r="AP658" s="1"/>
  <c r="AP657" s="1"/>
  <c r="AO659"/>
  <c r="AO658" s="1"/>
  <c r="AO657" s="1"/>
  <c r="AP655"/>
  <c r="AP654" s="1"/>
  <c r="AO655"/>
  <c r="AO654" s="1"/>
  <c r="AN655"/>
  <c r="AN654" s="1"/>
  <c r="AM655"/>
  <c r="AM654" s="1"/>
  <c r="AP652"/>
  <c r="AP651" s="1"/>
  <c r="AO652"/>
  <c r="AO651" s="1"/>
  <c r="AN652"/>
  <c r="AN651" s="1"/>
  <c r="AM652"/>
  <c r="AM651" s="1"/>
  <c r="AP648"/>
  <c r="AO648"/>
  <c r="AN648"/>
  <c r="AN647" s="1"/>
  <c r="AM648"/>
  <c r="AM647" s="1"/>
  <c r="AP647"/>
  <c r="AO647"/>
  <c r="AP645"/>
  <c r="AP644" s="1"/>
  <c r="AO645"/>
  <c r="AO644" s="1"/>
  <c r="AN645"/>
  <c r="AN644" s="1"/>
  <c r="AM645"/>
  <c r="AM644" s="1"/>
  <c r="AP641"/>
  <c r="AP640" s="1"/>
  <c r="AP639" s="1"/>
  <c r="AO641"/>
  <c r="AO640" s="1"/>
  <c r="AO639" s="1"/>
  <c r="AN641"/>
  <c r="AN640" s="1"/>
  <c r="AN639" s="1"/>
  <c r="AM641"/>
  <c r="AM640" s="1"/>
  <c r="AM639" s="1"/>
  <c r="AP637"/>
  <c r="AP636" s="1"/>
  <c r="AP635" s="1"/>
  <c r="AO637"/>
  <c r="AO636" s="1"/>
  <c r="AO635" s="1"/>
  <c r="AN637"/>
  <c r="AN636" s="1"/>
  <c r="AN635" s="1"/>
  <c r="AM637"/>
  <c r="AM636" s="1"/>
  <c r="AM635" s="1"/>
  <c r="AP633"/>
  <c r="AP632" s="1"/>
  <c r="AP631" s="1"/>
  <c r="AO633"/>
  <c r="AO632" s="1"/>
  <c r="AO631" s="1"/>
  <c r="AN633"/>
  <c r="AN632" s="1"/>
  <c r="AN631" s="1"/>
  <c r="AM633"/>
  <c r="AM632" s="1"/>
  <c r="AM631" s="1"/>
  <c r="AO626"/>
  <c r="AO625" s="1"/>
  <c r="AO624" s="1"/>
  <c r="AO623" s="1"/>
  <c r="AM626"/>
  <c r="AM625" s="1"/>
  <c r="AM624" s="1"/>
  <c r="AM623" s="1"/>
  <c r="AP616"/>
  <c r="AP615" s="1"/>
  <c r="AO616"/>
  <c r="AO615" s="1"/>
  <c r="AN616"/>
  <c r="AN615" s="1"/>
  <c r="AM616"/>
  <c r="AM615" s="1"/>
  <c r="AP612"/>
  <c r="AP611" s="1"/>
  <c r="AO612"/>
  <c r="AO611" s="1"/>
  <c r="AN612"/>
  <c r="AN611" s="1"/>
  <c r="AM612"/>
  <c r="AM611" s="1"/>
  <c r="AP608"/>
  <c r="AP607" s="1"/>
  <c r="AP606" s="1"/>
  <c r="AO608"/>
  <c r="AO607" s="1"/>
  <c r="AO606" s="1"/>
  <c r="AN608"/>
  <c r="AN607" s="1"/>
  <c r="AN606" s="1"/>
  <c r="AM608"/>
  <c r="AM607" s="1"/>
  <c r="AM606" s="1"/>
  <c r="AP603"/>
  <c r="AP602" s="1"/>
  <c r="AP601" s="1"/>
  <c r="AO603"/>
  <c r="AO602" s="1"/>
  <c r="AO601" s="1"/>
  <c r="AN603"/>
  <c r="AN602" s="1"/>
  <c r="AN601" s="1"/>
  <c r="AM603"/>
  <c r="AM602" s="1"/>
  <c r="AM601" s="1"/>
  <c r="AP598"/>
  <c r="AP597" s="1"/>
  <c r="AP596" s="1"/>
  <c r="AO598"/>
  <c r="AO597" s="1"/>
  <c r="AO596" s="1"/>
  <c r="AN598"/>
  <c r="AN597" s="1"/>
  <c r="AN596" s="1"/>
  <c r="AM598"/>
  <c r="AM597" s="1"/>
  <c r="AM596" s="1"/>
  <c r="AP589"/>
  <c r="AP588" s="1"/>
  <c r="AP587" s="1"/>
  <c r="AP586" s="1"/>
  <c r="AP585" s="1"/>
  <c r="AO589"/>
  <c r="AN589"/>
  <c r="AN588" s="1"/>
  <c r="AN587" s="1"/>
  <c r="AN586" s="1"/>
  <c r="AN585" s="1"/>
  <c r="AM589"/>
  <c r="AM588" s="1"/>
  <c r="AM587" s="1"/>
  <c r="AM586" s="1"/>
  <c r="AM585" s="1"/>
  <c r="AO588"/>
  <c r="AO587" s="1"/>
  <c r="AO586" s="1"/>
  <c r="AO585" s="1"/>
  <c r="AO581"/>
  <c r="AO580" s="1"/>
  <c r="AM581"/>
  <c r="AM580" s="1"/>
  <c r="AO578"/>
  <c r="AO577" s="1"/>
  <c r="AM578"/>
  <c r="AM577" s="1"/>
  <c r="AP575"/>
  <c r="AP574" s="1"/>
  <c r="AP573" s="1"/>
  <c r="AP572" s="1"/>
  <c r="AO575"/>
  <c r="AO574" s="1"/>
  <c r="AN575"/>
  <c r="AN574" s="1"/>
  <c r="AN573" s="1"/>
  <c r="AN572" s="1"/>
  <c r="AM575"/>
  <c r="AM574" s="1"/>
  <c r="AP569"/>
  <c r="AP568" s="1"/>
  <c r="AP567" s="1"/>
  <c r="AP566" s="1"/>
  <c r="AO569"/>
  <c r="AO568" s="1"/>
  <c r="AO567" s="1"/>
  <c r="AO566" s="1"/>
  <c r="AN569"/>
  <c r="AN568" s="1"/>
  <c r="AN567" s="1"/>
  <c r="AN566" s="1"/>
  <c r="AM569"/>
  <c r="AM568" s="1"/>
  <c r="AM567" s="1"/>
  <c r="AM566" s="1"/>
  <c r="AP563"/>
  <c r="AO563"/>
  <c r="AO562" s="1"/>
  <c r="AN563"/>
  <c r="AN562" s="1"/>
  <c r="AM563"/>
  <c r="AM562" s="1"/>
  <c r="AP562"/>
  <c r="AP559"/>
  <c r="AO559"/>
  <c r="AN559"/>
  <c r="AN558" s="1"/>
  <c r="AN557" s="1"/>
  <c r="AM559"/>
  <c r="AM558" s="1"/>
  <c r="AM557" s="1"/>
  <c r="AP558"/>
  <c r="AP557" s="1"/>
  <c r="AO558"/>
  <c r="AO557" s="1"/>
  <c r="AP547"/>
  <c r="AP546" s="1"/>
  <c r="AP545" s="1"/>
  <c r="AO547"/>
  <c r="AO546" s="1"/>
  <c r="AO545" s="1"/>
  <c r="AN547"/>
  <c r="AN546" s="1"/>
  <c r="AN545" s="1"/>
  <c r="AM547"/>
  <c r="AM546" s="1"/>
  <c r="AM545" s="1"/>
  <c r="AP543"/>
  <c r="AP542" s="1"/>
  <c r="AP541" s="1"/>
  <c r="AO543"/>
  <c r="AO542" s="1"/>
  <c r="AO541" s="1"/>
  <c r="AN543"/>
  <c r="AN542" s="1"/>
  <c r="AN541" s="1"/>
  <c r="AM543"/>
  <c r="AM542" s="1"/>
  <c r="AM541" s="1"/>
  <c r="AP538"/>
  <c r="AO538"/>
  <c r="AN538"/>
  <c r="AN537" s="1"/>
  <c r="AM538"/>
  <c r="AM537" s="1"/>
  <c r="AP537"/>
  <c r="AO537"/>
  <c r="AP535"/>
  <c r="AP534" s="1"/>
  <c r="AO535"/>
  <c r="AO534" s="1"/>
  <c r="AN535"/>
  <c r="AN534" s="1"/>
  <c r="AM535"/>
  <c r="AM534" s="1"/>
  <c r="AP532"/>
  <c r="AP531" s="1"/>
  <c r="AO532"/>
  <c r="AN532"/>
  <c r="AN531" s="1"/>
  <c r="AM532"/>
  <c r="AM531" s="1"/>
  <c r="AO531"/>
  <c r="AP528"/>
  <c r="AO528"/>
  <c r="AN528"/>
  <c r="AN527" s="1"/>
  <c r="AM528"/>
  <c r="AM527" s="1"/>
  <c r="AP527"/>
  <c r="AO527"/>
  <c r="AP525"/>
  <c r="AP524" s="1"/>
  <c r="AO525"/>
  <c r="AO524" s="1"/>
  <c r="AN525"/>
  <c r="AN524" s="1"/>
  <c r="AM525"/>
  <c r="AM524" s="1"/>
  <c r="AP520"/>
  <c r="AP519" s="1"/>
  <c r="AO520"/>
  <c r="AO519" s="1"/>
  <c r="AN520"/>
  <c r="AN519" s="1"/>
  <c r="AM520"/>
  <c r="AM519" s="1"/>
  <c r="AP517"/>
  <c r="AP516" s="1"/>
  <c r="AO517"/>
  <c r="AO516" s="1"/>
  <c r="AN517"/>
  <c r="AN516" s="1"/>
  <c r="AM517"/>
  <c r="AM516" s="1"/>
  <c r="AP514"/>
  <c r="AO514"/>
  <c r="AN514"/>
  <c r="AN513" s="1"/>
  <c r="AM514"/>
  <c r="AM513" s="1"/>
  <c r="AP513"/>
  <c r="AO513"/>
  <c r="AP510"/>
  <c r="AO510"/>
  <c r="AO509" s="1"/>
  <c r="AN510"/>
  <c r="AN509" s="1"/>
  <c r="AM510"/>
  <c r="AM509" s="1"/>
  <c r="AP509"/>
  <c r="AP507"/>
  <c r="AP506" s="1"/>
  <c r="AO507"/>
  <c r="AO506" s="1"/>
  <c r="AN507"/>
  <c r="AN506" s="1"/>
  <c r="AM507"/>
  <c r="AM506" s="1"/>
  <c r="AP500"/>
  <c r="AO500"/>
  <c r="AO499" s="1"/>
  <c r="AO498" s="1"/>
  <c r="AN500"/>
  <c r="AN499" s="1"/>
  <c r="AN498" s="1"/>
  <c r="AM500"/>
  <c r="AM499" s="1"/>
  <c r="AM498" s="1"/>
  <c r="AP499"/>
  <c r="AP498" s="1"/>
  <c r="AP496"/>
  <c r="AP495" s="1"/>
  <c r="AP494" s="1"/>
  <c r="AO496"/>
  <c r="AO495" s="1"/>
  <c r="AO494" s="1"/>
  <c r="AN496"/>
  <c r="AN495" s="1"/>
  <c r="AN494" s="1"/>
  <c r="AM496"/>
  <c r="AM495" s="1"/>
  <c r="AM494" s="1"/>
  <c r="AP489"/>
  <c r="AO489"/>
  <c r="AO488" s="1"/>
  <c r="AO487" s="1"/>
  <c r="AO486" s="1"/>
  <c r="AN489"/>
  <c r="AN488" s="1"/>
  <c r="AN487" s="1"/>
  <c r="AN486" s="1"/>
  <c r="AM489"/>
  <c r="AM488" s="1"/>
  <c r="AM487" s="1"/>
  <c r="AM486" s="1"/>
  <c r="AP488"/>
  <c r="AP487" s="1"/>
  <c r="AP486" s="1"/>
  <c r="AO484"/>
  <c r="AO483" s="1"/>
  <c r="AO482" s="1"/>
  <c r="AO481" s="1"/>
  <c r="AM484"/>
  <c r="AM483" s="1"/>
  <c r="AM482" s="1"/>
  <c r="AM481" s="1"/>
  <c r="AR481"/>
  <c r="AP481"/>
  <c r="AN481"/>
  <c r="AP479"/>
  <c r="AO479"/>
  <c r="AO478" s="1"/>
  <c r="AO477" s="1"/>
  <c r="AN479"/>
  <c r="AN478" s="1"/>
  <c r="AN477" s="1"/>
  <c r="AM479"/>
  <c r="AM478" s="1"/>
  <c r="AM477" s="1"/>
  <c r="AP478"/>
  <c r="AP477" s="1"/>
  <c r="AP475"/>
  <c r="AO475"/>
  <c r="AO474" s="1"/>
  <c r="AO473" s="1"/>
  <c r="AN475"/>
  <c r="AN474" s="1"/>
  <c r="AN473" s="1"/>
  <c r="AM475"/>
  <c r="AM474" s="1"/>
  <c r="AM473" s="1"/>
  <c r="AP474"/>
  <c r="AP473" s="1"/>
  <c r="AP471"/>
  <c r="AO471"/>
  <c r="AO470" s="1"/>
  <c r="AO469" s="1"/>
  <c r="AN471"/>
  <c r="AN470" s="1"/>
  <c r="AN469" s="1"/>
  <c r="AM471"/>
  <c r="AM470" s="1"/>
  <c r="AM469" s="1"/>
  <c r="AP470"/>
  <c r="AP469" s="1"/>
  <c r="AP467"/>
  <c r="AP466" s="1"/>
  <c r="AP465" s="1"/>
  <c r="AO467"/>
  <c r="AN467"/>
  <c r="AN466" s="1"/>
  <c r="AN465" s="1"/>
  <c r="AM467"/>
  <c r="AM466" s="1"/>
  <c r="AM465" s="1"/>
  <c r="AO466"/>
  <c r="AO465" s="1"/>
  <c r="AP454"/>
  <c r="AO454"/>
  <c r="AO453" s="1"/>
  <c r="AN454"/>
  <c r="AN453" s="1"/>
  <c r="AM454"/>
  <c r="AM453" s="1"/>
  <c r="AO451"/>
  <c r="AM451"/>
  <c r="AO449"/>
  <c r="AM449"/>
  <c r="AO447"/>
  <c r="AM447"/>
  <c r="AR446"/>
  <c r="AP446"/>
  <c r="AN446"/>
  <c r="AP437"/>
  <c r="AP436" s="1"/>
  <c r="AO437"/>
  <c r="AO436" s="1"/>
  <c r="AN437"/>
  <c r="AN436" s="1"/>
  <c r="AM437"/>
  <c r="AM436" s="1"/>
  <c r="AP429"/>
  <c r="AO429"/>
  <c r="AN429"/>
  <c r="AM429"/>
  <c r="AP425"/>
  <c r="AP424" s="1"/>
  <c r="AP423" s="1"/>
  <c r="AO425"/>
  <c r="AO424" s="1"/>
  <c r="AO423" s="1"/>
  <c r="AN425"/>
  <c r="AN424" s="1"/>
  <c r="AN423" s="1"/>
  <c r="AM425"/>
  <c r="AM424" s="1"/>
  <c r="AM423" s="1"/>
  <c r="AP418"/>
  <c r="AP417" s="1"/>
  <c r="AO418"/>
  <c r="AO417" s="1"/>
  <c r="AO416" s="1"/>
  <c r="AO415" s="1"/>
  <c r="AN418"/>
  <c r="AN416" s="1"/>
  <c r="AN415" s="1"/>
  <c r="AM418"/>
  <c r="AM417" s="1"/>
  <c r="AM416" s="1"/>
  <c r="AM415" s="1"/>
  <c r="AP413"/>
  <c r="AO413"/>
  <c r="AN413"/>
  <c r="AN412" s="1"/>
  <c r="AN411" s="1"/>
  <c r="AN410" s="1"/>
  <c r="AM413"/>
  <c r="AM412" s="1"/>
  <c r="AM411" s="1"/>
  <c r="AM410" s="1"/>
  <c r="AP412"/>
  <c r="AP411" s="1"/>
  <c r="AP410" s="1"/>
  <c r="AO412"/>
  <c r="AO411" s="1"/>
  <c r="AO410" s="1"/>
  <c r="AP408"/>
  <c r="AP407" s="1"/>
  <c r="AP406" s="1"/>
  <c r="AP405" s="1"/>
  <c r="AO408"/>
  <c r="AO407" s="1"/>
  <c r="AO406" s="1"/>
  <c r="AO405" s="1"/>
  <c r="AN408"/>
  <c r="AM408"/>
  <c r="AM407" s="1"/>
  <c r="AM406" s="1"/>
  <c r="AM405" s="1"/>
  <c r="AN407"/>
  <c r="AN406" s="1"/>
  <c r="AN405" s="1"/>
  <c r="AP399"/>
  <c r="AO399"/>
  <c r="AN399"/>
  <c r="AN398" s="1"/>
  <c r="AN397" s="1"/>
  <c r="AM399"/>
  <c r="AM398" s="1"/>
  <c r="AM397" s="1"/>
  <c r="AP398"/>
  <c r="AP397" s="1"/>
  <c r="AO398"/>
  <c r="AO397" s="1"/>
  <c r="AP395"/>
  <c r="AP394" s="1"/>
  <c r="AP393" s="1"/>
  <c r="AP392" s="1"/>
  <c r="AO395"/>
  <c r="AO394" s="1"/>
  <c r="AO393" s="1"/>
  <c r="AO392" s="1"/>
  <c r="AN395"/>
  <c r="AN394" s="1"/>
  <c r="AN393" s="1"/>
  <c r="AN392" s="1"/>
  <c r="AM395"/>
  <c r="AM394" s="1"/>
  <c r="AM393" s="1"/>
  <c r="AM392" s="1"/>
  <c r="AP387"/>
  <c r="AP386" s="1"/>
  <c r="AP385" s="1"/>
  <c r="AP384" s="1"/>
  <c r="AP383" s="1"/>
  <c r="AP382" s="1"/>
  <c r="AO387"/>
  <c r="AO386" s="1"/>
  <c r="AO385" s="1"/>
  <c r="AO384" s="1"/>
  <c r="AO383" s="1"/>
  <c r="AO382" s="1"/>
  <c r="AN387"/>
  <c r="AN386" s="1"/>
  <c r="AN385" s="1"/>
  <c r="AN384" s="1"/>
  <c r="AN383" s="1"/>
  <c r="AN382" s="1"/>
  <c r="AM387"/>
  <c r="AM386" s="1"/>
  <c r="AM385" s="1"/>
  <c r="AM384" s="1"/>
  <c r="AM383" s="1"/>
  <c r="AM382" s="1"/>
  <c r="AP379"/>
  <c r="AO379"/>
  <c r="AN379"/>
  <c r="AM379"/>
  <c r="AP377"/>
  <c r="AO377"/>
  <c r="AN377"/>
  <c r="AM377"/>
  <c r="AP375"/>
  <c r="AO375"/>
  <c r="AN375"/>
  <c r="AN374" s="1"/>
  <c r="AN373" s="1"/>
  <c r="AM375"/>
  <c r="AM374" s="1"/>
  <c r="AM373" s="1"/>
  <c r="AP374"/>
  <c r="AP373" s="1"/>
  <c r="AO374"/>
  <c r="AO373" s="1"/>
  <c r="AP371"/>
  <c r="AO371"/>
  <c r="AN371"/>
  <c r="AN370" s="1"/>
  <c r="AN369" s="1"/>
  <c r="AM371"/>
  <c r="AM370" s="1"/>
  <c r="AM369" s="1"/>
  <c r="AP370"/>
  <c r="AP369" s="1"/>
  <c r="AO370"/>
  <c r="AO369" s="1"/>
  <c r="AP361"/>
  <c r="AP360" s="1"/>
  <c r="AO361"/>
  <c r="AO360" s="1"/>
  <c r="AN361"/>
  <c r="AN360" s="1"/>
  <c r="AM361"/>
  <c r="AM360" s="1"/>
  <c r="AP358"/>
  <c r="AO358"/>
  <c r="AN358"/>
  <c r="AN357" s="1"/>
  <c r="AM358"/>
  <c r="AM357" s="1"/>
  <c r="AP357"/>
  <c r="AO357"/>
  <c r="AP355"/>
  <c r="AP354" s="1"/>
  <c r="AP353" s="1"/>
  <c r="AO355"/>
  <c r="AO354" s="1"/>
  <c r="AN355"/>
  <c r="AN354" s="1"/>
  <c r="AM355"/>
  <c r="AM354" s="1"/>
  <c r="AP350"/>
  <c r="AP349" s="1"/>
  <c r="AP348" s="1"/>
  <c r="AP347" s="1"/>
  <c r="AO350"/>
  <c r="AN350"/>
  <c r="AN349" s="1"/>
  <c r="AN348" s="1"/>
  <c r="AN347" s="1"/>
  <c r="AM350"/>
  <c r="AM349" s="1"/>
  <c r="AM348" s="1"/>
  <c r="AM347" s="1"/>
  <c r="AO349"/>
  <c r="AO348" s="1"/>
  <c r="AO347" s="1"/>
  <c r="AP344"/>
  <c r="AO344"/>
  <c r="AN344"/>
  <c r="AN343" s="1"/>
  <c r="AN342" s="1"/>
  <c r="AN341" s="1"/>
  <c r="AM344"/>
  <c r="AM343" s="1"/>
  <c r="AM342" s="1"/>
  <c r="AM341" s="1"/>
  <c r="AP343"/>
  <c r="AP342" s="1"/>
  <c r="AP341" s="1"/>
  <c r="AO343"/>
  <c r="AO342" s="1"/>
  <c r="AO341" s="1"/>
  <c r="AP337"/>
  <c r="AP336" s="1"/>
  <c r="AO337"/>
  <c r="AO336" s="1"/>
  <c r="AN337"/>
  <c r="AN336" s="1"/>
  <c r="AM337"/>
  <c r="AM336" s="1"/>
  <c r="AP334"/>
  <c r="AP333" s="1"/>
  <c r="AO334"/>
  <c r="AO333" s="1"/>
  <c r="AN334"/>
  <c r="AN333" s="1"/>
  <c r="AM334"/>
  <c r="AM333" s="1"/>
  <c r="AP331"/>
  <c r="AO331"/>
  <c r="AN331"/>
  <c r="AN330" s="1"/>
  <c r="AM331"/>
  <c r="AM330" s="1"/>
  <c r="AP330"/>
  <c r="AO330"/>
  <c r="AP328"/>
  <c r="AP327" s="1"/>
  <c r="AO328"/>
  <c r="AO327" s="1"/>
  <c r="AN328"/>
  <c r="AN327" s="1"/>
  <c r="AM328"/>
  <c r="AM327" s="1"/>
  <c r="AP325"/>
  <c r="AP324" s="1"/>
  <c r="AO325"/>
  <c r="AO324" s="1"/>
  <c r="AN325"/>
  <c r="AN324" s="1"/>
  <c r="AM325"/>
  <c r="AM324" s="1"/>
  <c r="AO321"/>
  <c r="AO320" s="1"/>
  <c r="AO319" s="1"/>
  <c r="AM321"/>
  <c r="AM320" s="1"/>
  <c r="AM319" s="1"/>
  <c r="AP311"/>
  <c r="AP309" s="1"/>
  <c r="AP308" s="1"/>
  <c r="AP307" s="1"/>
  <c r="AP305" s="1"/>
  <c r="AO311"/>
  <c r="AO310" s="1"/>
  <c r="AO309" s="1"/>
  <c r="AO308" s="1"/>
  <c r="AO307" s="1"/>
  <c r="AO305" s="1"/>
  <c r="AN311"/>
  <c r="AN309" s="1"/>
  <c r="AN308" s="1"/>
  <c r="AN307" s="1"/>
  <c r="AN305" s="1"/>
  <c r="AM311"/>
  <c r="AM310" s="1"/>
  <c r="AM309" s="1"/>
  <c r="AM308" s="1"/>
  <c r="AM307" s="1"/>
  <c r="AM305" s="1"/>
  <c r="AP302"/>
  <c r="AP301" s="1"/>
  <c r="AP300" s="1"/>
  <c r="AP299" s="1"/>
  <c r="AP298" s="1"/>
  <c r="AO302"/>
  <c r="AO301" s="1"/>
  <c r="AO300" s="1"/>
  <c r="AO299" s="1"/>
  <c r="AO298" s="1"/>
  <c r="AN302"/>
  <c r="AN301" s="1"/>
  <c r="AN300" s="1"/>
  <c r="AN299" s="1"/>
  <c r="AN298" s="1"/>
  <c r="AM302"/>
  <c r="AM301" s="1"/>
  <c r="AM300" s="1"/>
  <c r="AM299" s="1"/>
  <c r="AM298" s="1"/>
  <c r="AP292"/>
  <c r="AO292"/>
  <c r="AN292"/>
  <c r="AM292"/>
  <c r="AP290"/>
  <c r="AP289" s="1"/>
  <c r="AP288" s="1"/>
  <c r="AO290"/>
  <c r="AN290"/>
  <c r="AM290"/>
  <c r="AM289" s="1"/>
  <c r="AM288" s="1"/>
  <c r="AP286"/>
  <c r="AP285" s="1"/>
  <c r="AP284" s="1"/>
  <c r="AO286"/>
  <c r="AO285" s="1"/>
  <c r="AO284" s="1"/>
  <c r="AN286"/>
  <c r="AN285" s="1"/>
  <c r="AN284" s="1"/>
  <c r="AM286"/>
  <c r="AM285" s="1"/>
  <c r="AM284" s="1"/>
  <c r="AP282"/>
  <c r="AP281" s="1"/>
  <c r="AO282"/>
  <c r="AO281" s="1"/>
  <c r="AN282"/>
  <c r="AN281" s="1"/>
  <c r="AN280" s="1"/>
  <c r="AM282"/>
  <c r="AM281" s="1"/>
  <c r="AM280" s="1"/>
  <c r="AP277"/>
  <c r="AP276" s="1"/>
  <c r="AP275" s="1"/>
  <c r="AP274" s="1"/>
  <c r="AO277"/>
  <c r="AN277"/>
  <c r="AN276" s="1"/>
  <c r="AN275" s="1"/>
  <c r="AN274" s="1"/>
  <c r="AM277"/>
  <c r="AM276" s="1"/>
  <c r="AM275" s="1"/>
  <c r="AM274" s="1"/>
  <c r="AO276"/>
  <c r="AO275" s="1"/>
  <c r="AO274" s="1"/>
  <c r="AP272"/>
  <c r="AP271" s="1"/>
  <c r="AP270" s="1"/>
  <c r="AP269" s="1"/>
  <c r="AO272"/>
  <c r="AO271" s="1"/>
  <c r="AO270" s="1"/>
  <c r="AO269" s="1"/>
  <c r="AN272"/>
  <c r="AN271" s="1"/>
  <c r="AN270" s="1"/>
  <c r="AN269" s="1"/>
  <c r="AM272"/>
  <c r="AM271" s="1"/>
  <c r="AM270" s="1"/>
  <c r="AM269" s="1"/>
  <c r="AP265"/>
  <c r="AP264" s="1"/>
  <c r="AP263" s="1"/>
  <c r="AP262" s="1"/>
  <c r="AP261" s="1"/>
  <c r="AO265"/>
  <c r="AO264" s="1"/>
  <c r="AO263" s="1"/>
  <c r="AO262" s="1"/>
  <c r="AO261" s="1"/>
  <c r="AN265"/>
  <c r="AN264" s="1"/>
  <c r="AN263" s="1"/>
  <c r="AN262" s="1"/>
  <c r="AN261" s="1"/>
  <c r="AM265"/>
  <c r="AM264" s="1"/>
  <c r="AM263" s="1"/>
  <c r="AM262" s="1"/>
  <c r="AM261" s="1"/>
  <c r="AP255"/>
  <c r="AO255"/>
  <c r="AN255"/>
  <c r="AM255"/>
  <c r="AP253"/>
  <c r="AP252" s="1"/>
  <c r="AP251" s="1"/>
  <c r="AP250" s="1"/>
  <c r="AP249" s="1"/>
  <c r="AO253"/>
  <c r="AN253"/>
  <c r="AN252" s="1"/>
  <c r="AN251" s="1"/>
  <c r="AN250" s="1"/>
  <c r="AN249" s="1"/>
  <c r="AM253"/>
  <c r="AP244"/>
  <c r="AO244"/>
  <c r="AN244"/>
  <c r="AN243" s="1"/>
  <c r="AN242" s="1"/>
  <c r="AN241" s="1"/>
  <c r="AM244"/>
  <c r="AM243" s="1"/>
  <c r="AM242" s="1"/>
  <c r="AM241" s="1"/>
  <c r="AP243"/>
  <c r="AP242" s="1"/>
  <c r="AP241" s="1"/>
  <c r="AO243"/>
  <c r="AO242" s="1"/>
  <c r="AO241" s="1"/>
  <c r="AP238"/>
  <c r="AP237" s="1"/>
  <c r="AP236" s="1"/>
  <c r="AO238"/>
  <c r="AO237" s="1"/>
  <c r="AO236" s="1"/>
  <c r="AN238"/>
  <c r="AN237" s="1"/>
  <c r="AN236" s="1"/>
  <c r="AM238"/>
  <c r="AM237" s="1"/>
  <c r="AM236" s="1"/>
  <c r="AP234"/>
  <c r="AP233" s="1"/>
  <c r="AO234"/>
  <c r="AO233" s="1"/>
  <c r="AN234"/>
  <c r="AN233" s="1"/>
  <c r="AM234"/>
  <c r="AM233" s="1"/>
  <c r="AP231"/>
  <c r="AO231"/>
  <c r="AN231"/>
  <c r="AN230" s="1"/>
  <c r="AM231"/>
  <c r="AM230" s="1"/>
  <c r="AP230"/>
  <c r="AO230"/>
  <c r="AP228"/>
  <c r="AP227" s="1"/>
  <c r="AO228"/>
  <c r="AO227" s="1"/>
  <c r="AN228"/>
  <c r="AN227" s="1"/>
  <c r="AM228"/>
  <c r="AM227" s="1"/>
  <c r="AO224"/>
  <c r="AO223" s="1"/>
  <c r="AM224"/>
  <c r="AM223" s="1"/>
  <c r="AP221"/>
  <c r="AP220" s="1"/>
  <c r="AO221"/>
  <c r="AO220" s="1"/>
  <c r="AN221"/>
  <c r="AN220" s="1"/>
  <c r="AM221"/>
  <c r="AM220" s="1"/>
  <c r="AP218"/>
  <c r="AO218"/>
  <c r="AN218"/>
  <c r="AN217" s="1"/>
  <c r="AN213" s="1"/>
  <c r="AM218"/>
  <c r="AM217" s="1"/>
  <c r="AP217"/>
  <c r="AP213" s="1"/>
  <c r="AP212" s="1"/>
  <c r="AO217"/>
  <c r="AP215"/>
  <c r="AO215"/>
  <c r="AO214" s="1"/>
  <c r="AN215"/>
  <c r="AM215"/>
  <c r="AM214" s="1"/>
  <c r="AP201"/>
  <c r="AP200" s="1"/>
  <c r="AP199" s="1"/>
  <c r="AP198" s="1"/>
  <c r="AP197" s="1"/>
  <c r="AO201"/>
  <c r="AO200" s="1"/>
  <c r="AO199" s="1"/>
  <c r="AO198" s="1"/>
  <c r="AO197" s="1"/>
  <c r="AN201"/>
  <c r="AN200" s="1"/>
  <c r="AN199" s="1"/>
  <c r="AN198" s="1"/>
  <c r="AN197" s="1"/>
  <c r="AM201"/>
  <c r="AM200" s="1"/>
  <c r="AM199" s="1"/>
  <c r="AM198" s="1"/>
  <c r="AM197" s="1"/>
  <c r="AP194"/>
  <c r="AP193" s="1"/>
  <c r="AP192" s="1"/>
  <c r="AP191" s="1"/>
  <c r="AP190" s="1"/>
  <c r="AO194"/>
  <c r="AO193" s="1"/>
  <c r="AO192" s="1"/>
  <c r="AO191" s="1"/>
  <c r="AO190" s="1"/>
  <c r="AN194"/>
  <c r="AN193" s="1"/>
  <c r="AN192" s="1"/>
  <c r="AN191" s="1"/>
  <c r="AN190" s="1"/>
  <c r="AM194"/>
  <c r="AM193" s="1"/>
  <c r="AM192" s="1"/>
  <c r="AM191" s="1"/>
  <c r="AM190" s="1"/>
  <c r="AP180"/>
  <c r="AP179" s="1"/>
  <c r="AP178" s="1"/>
  <c r="AP177" s="1"/>
  <c r="AP176" s="1"/>
  <c r="AO180"/>
  <c r="AO179" s="1"/>
  <c r="AO178" s="1"/>
  <c r="AO177" s="1"/>
  <c r="AO176" s="1"/>
  <c r="AN180"/>
  <c r="AN179" s="1"/>
  <c r="AN178" s="1"/>
  <c r="AN177" s="1"/>
  <c r="AN176" s="1"/>
  <c r="AM180"/>
  <c r="AM179" s="1"/>
  <c r="AM178" s="1"/>
  <c r="AM177" s="1"/>
  <c r="AM176" s="1"/>
  <c r="AP173"/>
  <c r="AP172" s="1"/>
  <c r="AO173"/>
  <c r="AO172" s="1"/>
  <c r="AN173"/>
  <c r="AN172" s="1"/>
  <c r="AM173"/>
  <c r="AM172" s="1"/>
  <c r="AP170"/>
  <c r="AO170"/>
  <c r="AN170"/>
  <c r="AM170"/>
  <c r="AP168"/>
  <c r="AO168"/>
  <c r="AN168"/>
  <c r="AM168"/>
  <c r="AM167" s="1"/>
  <c r="AP159"/>
  <c r="AP158" s="1"/>
  <c r="AP157" s="1"/>
  <c r="AO159"/>
  <c r="AO158" s="1"/>
  <c r="AO157" s="1"/>
  <c r="AN159"/>
  <c r="AN158" s="1"/>
  <c r="AN157" s="1"/>
  <c r="AM159"/>
  <c r="AM158" s="1"/>
  <c r="AM157" s="1"/>
  <c r="AP155"/>
  <c r="AP154" s="1"/>
  <c r="AP153" s="1"/>
  <c r="AO155"/>
  <c r="AN155"/>
  <c r="AN154" s="1"/>
  <c r="AN153" s="1"/>
  <c r="AM155"/>
  <c r="AM154" s="1"/>
  <c r="AM153" s="1"/>
  <c r="AO154"/>
  <c r="AO153" s="1"/>
  <c r="AP151"/>
  <c r="AO151"/>
  <c r="AN151"/>
  <c r="AM151"/>
  <c r="AP150"/>
  <c r="AO150"/>
  <c r="AN150"/>
  <c r="AM150"/>
  <c r="AP144"/>
  <c r="AO144"/>
  <c r="AN144"/>
  <c r="AM144"/>
  <c r="AP142"/>
  <c r="AO142"/>
  <c r="AN142"/>
  <c r="AM142"/>
  <c r="AP135"/>
  <c r="AO135"/>
  <c r="AN135"/>
  <c r="AM135"/>
  <c r="AP134"/>
  <c r="AO134"/>
  <c r="AN134"/>
  <c r="AM134"/>
  <c r="AP133"/>
  <c r="AO133"/>
  <c r="AN133"/>
  <c r="AM133"/>
  <c r="AP132"/>
  <c r="AO132"/>
  <c r="AN132"/>
  <c r="AM132"/>
  <c r="AP131"/>
  <c r="AO131"/>
  <c r="AN131"/>
  <c r="AM131"/>
  <c r="AP128"/>
  <c r="AO128"/>
  <c r="AN128"/>
  <c r="AM128"/>
  <c r="AP126"/>
  <c r="AO126"/>
  <c r="AN126"/>
  <c r="AM126"/>
  <c r="AP124"/>
  <c r="AP123" s="1"/>
  <c r="AO124"/>
  <c r="AN124"/>
  <c r="AN123" s="1"/>
  <c r="AN122" s="1"/>
  <c r="AM124"/>
  <c r="AP115"/>
  <c r="AO115"/>
  <c r="AO114" s="1"/>
  <c r="AO113" s="1"/>
  <c r="AO112" s="1"/>
  <c r="AO111" s="1"/>
  <c r="AO110" s="1"/>
  <c r="AN115"/>
  <c r="AN114" s="1"/>
  <c r="AN113" s="1"/>
  <c r="AN112" s="1"/>
  <c r="AN111" s="1"/>
  <c r="AN110" s="1"/>
  <c r="AM115"/>
  <c r="AM114" s="1"/>
  <c r="AM113" s="1"/>
  <c r="AM112" s="1"/>
  <c r="AM111" s="1"/>
  <c r="AM110" s="1"/>
  <c r="AP114"/>
  <c r="AP113" s="1"/>
  <c r="AP112" s="1"/>
  <c r="AP111" s="1"/>
  <c r="AP110" s="1"/>
  <c r="AP107"/>
  <c r="AP106" s="1"/>
  <c r="AO107"/>
  <c r="AO106" s="1"/>
  <c r="AN107"/>
  <c r="AN106" s="1"/>
  <c r="AM107"/>
  <c r="AM106" s="1"/>
  <c r="AP104"/>
  <c r="AP103" s="1"/>
  <c r="AO104"/>
  <c r="AO103" s="1"/>
  <c r="AN104"/>
  <c r="AN103" s="1"/>
  <c r="AM104"/>
  <c r="AM103" s="1"/>
  <c r="AP101"/>
  <c r="AP100" s="1"/>
  <c r="AO101"/>
  <c r="AO100" s="1"/>
  <c r="AN101"/>
  <c r="AN100" s="1"/>
  <c r="AM101"/>
  <c r="AM100" s="1"/>
  <c r="AP98"/>
  <c r="AO98"/>
  <c r="AO97" s="1"/>
  <c r="AN98"/>
  <c r="AN97" s="1"/>
  <c r="AM98"/>
  <c r="AM97" s="1"/>
  <c r="AP97"/>
  <c r="AP95"/>
  <c r="AP94" s="1"/>
  <c r="AO95"/>
  <c r="AO94" s="1"/>
  <c r="AN95"/>
  <c r="AN94" s="1"/>
  <c r="AM95"/>
  <c r="AM94" s="1"/>
  <c r="AP92"/>
  <c r="AO92"/>
  <c r="AO91" s="1"/>
  <c r="AN92"/>
  <c r="AN91" s="1"/>
  <c r="AM92"/>
  <c r="AM91" s="1"/>
  <c r="AP91"/>
  <c r="AP89"/>
  <c r="AP88" s="1"/>
  <c r="AO89"/>
  <c r="AO88" s="1"/>
  <c r="AN89"/>
  <c r="AN88" s="1"/>
  <c r="AM89"/>
  <c r="AM88" s="1"/>
  <c r="AP85"/>
  <c r="AO85"/>
  <c r="AN85"/>
  <c r="AM85"/>
  <c r="AP83"/>
  <c r="AO83"/>
  <c r="AN83"/>
  <c r="AM83"/>
  <c r="AP81"/>
  <c r="AO81"/>
  <c r="AN81"/>
  <c r="AM81"/>
  <c r="AP79"/>
  <c r="AP78" s="1"/>
  <c r="AP77" s="1"/>
  <c r="AO79"/>
  <c r="AO78" s="1"/>
  <c r="AO77" s="1"/>
  <c r="AN79"/>
  <c r="AM79"/>
  <c r="AP72"/>
  <c r="AP71" s="1"/>
  <c r="AP70" s="1"/>
  <c r="AP69" s="1"/>
  <c r="AP68" s="1"/>
  <c r="AO72"/>
  <c r="AO71" s="1"/>
  <c r="AO70" s="1"/>
  <c r="AO69" s="1"/>
  <c r="AO68" s="1"/>
  <c r="AN72"/>
  <c r="AN71" s="1"/>
  <c r="AN70" s="1"/>
  <c r="AN69" s="1"/>
  <c r="AN68" s="1"/>
  <c r="AM72"/>
  <c r="AM71" s="1"/>
  <c r="AM70" s="1"/>
  <c r="AM69" s="1"/>
  <c r="AM68" s="1"/>
  <c r="AP63"/>
  <c r="AO63"/>
  <c r="AO62" s="1"/>
  <c r="AN63"/>
  <c r="AN62" s="1"/>
  <c r="AM63"/>
  <c r="AM62" s="1"/>
  <c r="AP62"/>
  <c r="AP60"/>
  <c r="AO60"/>
  <c r="AN60"/>
  <c r="AM60"/>
  <c r="AP58"/>
  <c r="AO58"/>
  <c r="AN58"/>
  <c r="AM58"/>
  <c r="AP56"/>
  <c r="AO56"/>
  <c r="AO55" s="1"/>
  <c r="AN56"/>
  <c r="AM56"/>
  <c r="AP51"/>
  <c r="AO51"/>
  <c r="AO50" s="1"/>
  <c r="AO49" s="1"/>
  <c r="AO48" s="1"/>
  <c r="AO47" s="1"/>
  <c r="AN51"/>
  <c r="AN50" s="1"/>
  <c r="AN49" s="1"/>
  <c r="AN48" s="1"/>
  <c r="AN47" s="1"/>
  <c r="AM51"/>
  <c r="AM50" s="1"/>
  <c r="AM49" s="1"/>
  <c r="AM48" s="1"/>
  <c r="AM47" s="1"/>
  <c r="AP50"/>
  <c r="AP49" s="1"/>
  <c r="AP48" s="1"/>
  <c r="AP47" s="1"/>
  <c r="AP42"/>
  <c r="AO42"/>
  <c r="AN42"/>
  <c r="AM42"/>
  <c r="AP40"/>
  <c r="AO40"/>
  <c r="AN40"/>
  <c r="AM40"/>
  <c r="AP38"/>
  <c r="AO38"/>
  <c r="AN38"/>
  <c r="AN37" s="1"/>
  <c r="AN36" s="1"/>
  <c r="AN35" s="1"/>
  <c r="AN34" s="1"/>
  <c r="AM38"/>
  <c r="AP31"/>
  <c r="AO31"/>
  <c r="AN31"/>
  <c r="AM31"/>
  <c r="AP29"/>
  <c r="AO29"/>
  <c r="AN29"/>
  <c r="AM29"/>
  <c r="AP27"/>
  <c r="AO27"/>
  <c r="AN27"/>
  <c r="AM27"/>
  <c r="AP25"/>
  <c r="AP24" s="1"/>
  <c r="AO25"/>
  <c r="AN25"/>
  <c r="AM25"/>
  <c r="AM24" s="1"/>
  <c r="AP22"/>
  <c r="AP21" s="1"/>
  <c r="AO22"/>
  <c r="AO21" s="1"/>
  <c r="AN22"/>
  <c r="AN21" s="1"/>
  <c r="AM22"/>
  <c r="AM21" s="1"/>
  <c r="AP19"/>
  <c r="AO19"/>
  <c r="AO18" s="1"/>
  <c r="AN19"/>
  <c r="AN18" s="1"/>
  <c r="AM19"/>
  <c r="AM18" s="1"/>
  <c r="AP18"/>
  <c r="AL1073"/>
  <c r="AR1073" s="1"/>
  <c r="AK1073"/>
  <c r="AQ1073" s="1"/>
  <c r="AH1072"/>
  <c r="AH1071" s="1"/>
  <c r="AH1070" s="1"/>
  <c r="AI1072"/>
  <c r="AI1071" s="1"/>
  <c r="AI1070" s="1"/>
  <c r="AJ1072"/>
  <c r="AJ1071" s="1"/>
  <c r="AJ1070" s="1"/>
  <c r="AG1072"/>
  <c r="AG1071" s="1"/>
  <c r="AG1070" s="1"/>
  <c r="AG1076"/>
  <c r="AL1081"/>
  <c r="AR1081" s="1"/>
  <c r="AK1081"/>
  <c r="AH1080"/>
  <c r="AH1079" s="1"/>
  <c r="AI1080"/>
  <c r="AI1079" s="1"/>
  <c r="AJ1080"/>
  <c r="AJ1079" s="1"/>
  <c r="AG1080"/>
  <c r="AG1079" s="1"/>
  <c r="AL400"/>
  <c r="AR400" s="1"/>
  <c r="AK400"/>
  <c r="AH399"/>
  <c r="AH398" s="1"/>
  <c r="AH397" s="1"/>
  <c r="AI399"/>
  <c r="AI398" s="1"/>
  <c r="AI397" s="1"/>
  <c r="AJ399"/>
  <c r="AJ398" s="1"/>
  <c r="AJ397" s="1"/>
  <c r="AG399"/>
  <c r="AG398" s="1"/>
  <c r="AG397" s="1"/>
  <c r="AL564"/>
  <c r="AR564" s="1"/>
  <c r="AK564"/>
  <c r="AH563"/>
  <c r="AH562" s="1"/>
  <c r="AI563"/>
  <c r="AI562" s="1"/>
  <c r="AJ563"/>
  <c r="AJ562" s="1"/>
  <c r="AG563"/>
  <c r="AG562" s="1"/>
  <c r="AL455"/>
  <c r="AR455" s="1"/>
  <c r="AK455"/>
  <c r="AQ455" s="1"/>
  <c r="AW455" s="1"/>
  <c r="AW454" s="1"/>
  <c r="AW453" s="1"/>
  <c r="AJ454"/>
  <c r="AJ453" s="1"/>
  <c r="AI454"/>
  <c r="AI453" s="1"/>
  <c r="AH454"/>
  <c r="AH453" s="1"/>
  <c r="AG454"/>
  <c r="AG453" s="1"/>
  <c r="AL438"/>
  <c r="AR438" s="1"/>
  <c r="AK438"/>
  <c r="AQ438" s="1"/>
  <c r="AW438" s="1"/>
  <c r="AW437" s="1"/>
  <c r="AW436" s="1"/>
  <c r="AH437"/>
  <c r="AH436" s="1"/>
  <c r="AI437"/>
  <c r="AI436" s="1"/>
  <c r="AJ437"/>
  <c r="AJ436" s="1"/>
  <c r="AG437"/>
  <c r="AG436" s="1"/>
  <c r="AL1270"/>
  <c r="AK1270"/>
  <c r="AH1269"/>
  <c r="AH1268" s="1"/>
  <c r="AI1269"/>
  <c r="AI1268" s="1"/>
  <c r="AJ1269"/>
  <c r="AJ1268" s="1"/>
  <c r="AG1269"/>
  <c r="AG1268" s="1"/>
  <c r="AO1053" l="1"/>
  <c r="AO1052" s="1"/>
  <c r="AP368"/>
  <c r="AP453"/>
  <c r="AM353"/>
  <c r="AM352" s="1"/>
  <c r="AP428"/>
  <c r="AN167"/>
  <c r="AM213"/>
  <c r="AN289"/>
  <c r="AN288" s="1"/>
  <c r="AN279" s="1"/>
  <c r="AN268" s="1"/>
  <c r="AN247" s="1"/>
  <c r="AO523"/>
  <c r="AM428"/>
  <c r="AM427" s="1"/>
  <c r="AP493"/>
  <c r="AP492" s="1"/>
  <c r="AP870"/>
  <c r="AP869" s="1"/>
  <c r="AP868" s="1"/>
  <c r="AM252"/>
  <c r="AM251" s="1"/>
  <c r="AM250" s="1"/>
  <c r="AM249" s="1"/>
  <c r="AN417"/>
  <c r="AO931"/>
  <c r="AL563"/>
  <c r="AL562" s="1"/>
  <c r="AO505"/>
  <c r="AO504" s="1"/>
  <c r="AN704"/>
  <c r="AN703" s="1"/>
  <c r="AM760"/>
  <c r="AM759" s="1"/>
  <c r="AP1152"/>
  <c r="AM37"/>
  <c r="AM36" s="1"/>
  <c r="AM35" s="1"/>
  <c r="AM34" s="1"/>
  <c r="AM1152"/>
  <c r="AR399"/>
  <c r="AR398" s="1"/>
  <c r="AR397" s="1"/>
  <c r="AX400"/>
  <c r="AX399" s="1"/>
  <c r="AX398" s="1"/>
  <c r="AX397" s="1"/>
  <c r="AQ1072"/>
  <c r="AQ1071" s="1"/>
  <c r="AQ1070" s="1"/>
  <c r="AW1073"/>
  <c r="AW1072" s="1"/>
  <c r="AW1071" s="1"/>
  <c r="AW1070" s="1"/>
  <c r="AR431"/>
  <c r="AX432"/>
  <c r="AX431" s="1"/>
  <c r="AO213"/>
  <c r="AO212" s="1"/>
  <c r="AM773"/>
  <c r="AM1094"/>
  <c r="AO1152"/>
  <c r="AO1138" s="1"/>
  <c r="AO1137" s="1"/>
  <c r="AQ431"/>
  <c r="AW432"/>
  <c r="AW431" s="1"/>
  <c r="AM704"/>
  <c r="AM703" s="1"/>
  <c r="AO1069"/>
  <c r="AR563"/>
  <c r="AR562" s="1"/>
  <c r="AX564"/>
  <c r="AR1080"/>
  <c r="AR1079" s="1"/>
  <c r="AX1081"/>
  <c r="AX1080" s="1"/>
  <c r="AX1079" s="1"/>
  <c r="AR1072"/>
  <c r="AR1071" s="1"/>
  <c r="AR1070" s="1"/>
  <c r="AX1073"/>
  <c r="AX1072" s="1"/>
  <c r="AX1071" s="1"/>
  <c r="AX1070" s="1"/>
  <c r="AR458"/>
  <c r="AX459"/>
  <c r="AX458" s="1"/>
  <c r="AQ1420"/>
  <c r="AQ1419" s="1"/>
  <c r="AQ1418" s="1"/>
  <c r="AW1421"/>
  <c r="AW1420" s="1"/>
  <c r="AW1419" s="1"/>
  <c r="AW1418" s="1"/>
  <c r="AM1287"/>
  <c r="AR454"/>
  <c r="AR453" s="1"/>
  <c r="AX455"/>
  <c r="AX454" s="1"/>
  <c r="AR437"/>
  <c r="AR436" s="1"/>
  <c r="AX438"/>
  <c r="AX437" s="1"/>
  <c r="AX436" s="1"/>
  <c r="AL454"/>
  <c r="AL453" s="1"/>
  <c r="AM954"/>
  <c r="AM953" s="1"/>
  <c r="AM951" s="1"/>
  <c r="AP523"/>
  <c r="AO446"/>
  <c r="AN610"/>
  <c r="AN595" s="1"/>
  <c r="AN594" s="1"/>
  <c r="AL399"/>
  <c r="AL398" s="1"/>
  <c r="AL397" s="1"/>
  <c r="AN493"/>
  <c r="AN492" s="1"/>
  <c r="AO289"/>
  <c r="AO288" s="1"/>
  <c r="AP323"/>
  <c r="AP318" s="1"/>
  <c r="AP317" s="1"/>
  <c r="AP316" s="1"/>
  <c r="AN464"/>
  <c r="AN463" s="1"/>
  <c r="AN505"/>
  <c r="AM955"/>
  <c r="AO1094"/>
  <c r="AO1088" s="1"/>
  <c r="AN1152"/>
  <c r="AM794"/>
  <c r="AP464"/>
  <c r="AP463" s="1"/>
  <c r="AP505"/>
  <c r="AP504" s="1"/>
  <c r="AP503" s="1"/>
  <c r="AN970"/>
  <c r="AN969" s="1"/>
  <c r="AM1013"/>
  <c r="AP87"/>
  <c r="AO353"/>
  <c r="AO352" s="1"/>
  <c r="AP838"/>
  <c r="AP837" s="1"/>
  <c r="AP836" s="1"/>
  <c r="AP1094"/>
  <c r="AM55"/>
  <c r="AM54" s="1"/>
  <c r="AM53" s="1"/>
  <c r="AM493"/>
  <c r="AM492" s="1"/>
  <c r="AN680"/>
  <c r="AN667" s="1"/>
  <c r="AN666" s="1"/>
  <c r="AN715"/>
  <c r="AN714" s="1"/>
  <c r="AM1282"/>
  <c r="AM1281" s="1"/>
  <c r="AP1347"/>
  <c r="AM1343"/>
  <c r="AL437"/>
  <c r="AL436" s="1"/>
  <c r="AM680"/>
  <c r="AP1189"/>
  <c r="AP1188" s="1"/>
  <c r="AP1187" s="1"/>
  <c r="AO1360"/>
  <c r="AP141"/>
  <c r="AP140" s="1"/>
  <c r="AP139" s="1"/>
  <c r="AP138" s="1"/>
  <c r="AP167"/>
  <c r="AP166" s="1"/>
  <c r="AP165" s="1"/>
  <c r="AP164" s="1"/>
  <c r="AN404"/>
  <c r="AM1336"/>
  <c r="AN1360"/>
  <c r="AP37"/>
  <c r="AP36" s="1"/>
  <c r="AP35" s="1"/>
  <c r="AP34" s="1"/>
  <c r="AN55"/>
  <c r="AN54" s="1"/>
  <c r="AN53" s="1"/>
  <c r="AN46" s="1"/>
  <c r="AN78"/>
  <c r="AN77" s="1"/>
  <c r="AO141"/>
  <c r="AO140" s="1"/>
  <c r="AO139" s="1"/>
  <c r="AO138" s="1"/>
  <c r="AM667"/>
  <c r="AM666" s="1"/>
  <c r="AN743"/>
  <c r="AN742" s="1"/>
  <c r="AN741" s="1"/>
  <c r="AP1144"/>
  <c r="AP1143" s="1"/>
  <c r="AN1287"/>
  <c r="AN1282" s="1"/>
  <c r="AN1281" s="1"/>
  <c r="AP1367"/>
  <c r="AM1400"/>
  <c r="AO1400"/>
  <c r="AP1400"/>
  <c r="AN1400"/>
  <c r="AN428"/>
  <c r="AN427" s="1"/>
  <c r="AN422" s="1"/>
  <c r="AN421" s="1"/>
  <c r="AP427"/>
  <c r="AP422" s="1"/>
  <c r="AP421" s="1"/>
  <c r="AO428"/>
  <c r="AO427" s="1"/>
  <c r="AM446"/>
  <c r="AM422" s="1"/>
  <c r="AM421" s="1"/>
  <c r="AR444"/>
  <c r="AR441" s="1"/>
  <c r="AQ458"/>
  <c r="AK454"/>
  <c r="AK453" s="1"/>
  <c r="AQ454"/>
  <c r="AK1080"/>
  <c r="AK1079" s="1"/>
  <c r="AQ1081"/>
  <c r="AN24"/>
  <c r="AN17" s="1"/>
  <c r="AN16" s="1"/>
  <c r="AN15" s="1"/>
  <c r="AN13" s="1"/>
  <c r="AO123"/>
  <c r="AO121" s="1"/>
  <c r="AO120" s="1"/>
  <c r="AM141"/>
  <c r="AM140" s="1"/>
  <c r="AM139" s="1"/>
  <c r="AM138" s="1"/>
  <c r="AM323"/>
  <c r="AP1438"/>
  <c r="AP1436" s="1"/>
  <c r="AK437"/>
  <c r="AK436" s="1"/>
  <c r="AQ437"/>
  <c r="AQ436" s="1"/>
  <c r="AK563"/>
  <c r="AK562" s="1"/>
  <c r="AQ564"/>
  <c r="AK399"/>
  <c r="AK398" s="1"/>
  <c r="AK397" s="1"/>
  <c r="AQ400"/>
  <c r="AL1080"/>
  <c r="AL1079" s="1"/>
  <c r="AM17"/>
  <c r="AM16" s="1"/>
  <c r="AM15" s="1"/>
  <c r="AM123"/>
  <c r="AM122" s="1"/>
  <c r="AO167"/>
  <c r="AO166" s="1"/>
  <c r="AO165" s="1"/>
  <c r="AO164" s="1"/>
  <c r="AM368"/>
  <c r="AO87"/>
  <c r="AO76" s="1"/>
  <c r="AO75" s="1"/>
  <c r="AO66" s="1"/>
  <c r="AN166"/>
  <c r="AN165" s="1"/>
  <c r="AN164" s="1"/>
  <c r="AL1269"/>
  <c r="AL1268" s="1"/>
  <c r="AR1270"/>
  <c r="AK1269"/>
  <c r="AK1268" s="1"/>
  <c r="AQ1270"/>
  <c r="AK1072"/>
  <c r="AK1071" s="1"/>
  <c r="AK1070" s="1"/>
  <c r="AL1072"/>
  <c r="AL1071" s="1"/>
  <c r="AL1070" s="1"/>
  <c r="AP55"/>
  <c r="AP54" s="1"/>
  <c r="AP53" s="1"/>
  <c r="AP46" s="1"/>
  <c r="AN87"/>
  <c r="AN121"/>
  <c r="AN120" s="1"/>
  <c r="AN141"/>
  <c r="AN140" s="1"/>
  <c r="AN139" s="1"/>
  <c r="AN138" s="1"/>
  <c r="AN149"/>
  <c r="AN148" s="1"/>
  <c r="AO252"/>
  <c r="AO251" s="1"/>
  <c r="AO250" s="1"/>
  <c r="AO249" s="1"/>
  <c r="AO760"/>
  <c r="AO759" s="1"/>
  <c r="AO773"/>
  <c r="AM870"/>
  <c r="AM869" s="1"/>
  <c r="AM868" s="1"/>
  <c r="AP931"/>
  <c r="AP926" s="1"/>
  <c r="AP925" s="1"/>
  <c r="AN955"/>
  <c r="AO1058"/>
  <c r="AO1051" s="1"/>
  <c r="AN1329"/>
  <c r="AN1328" s="1"/>
  <c r="AN1438"/>
  <c r="AN1436" s="1"/>
  <c r="AP610"/>
  <c r="AP595" s="1"/>
  <c r="AP594" s="1"/>
  <c r="AM715"/>
  <c r="AM714" s="1"/>
  <c r="AM743"/>
  <c r="AM742" s="1"/>
  <c r="AM741" s="1"/>
  <c r="AN773"/>
  <c r="AN794"/>
  <c r="AN793" s="1"/>
  <c r="AO870"/>
  <c r="AO869" s="1"/>
  <c r="AO868" s="1"/>
  <c r="AO970"/>
  <c r="AO969" s="1"/>
  <c r="AP970"/>
  <c r="AP969" s="1"/>
  <c r="AN991"/>
  <c r="AO1013"/>
  <c r="AP1051"/>
  <c r="AP1069"/>
  <c r="AN1074"/>
  <c r="AN1069" s="1"/>
  <c r="AN1094"/>
  <c r="AN1088" s="1"/>
  <c r="AM1143"/>
  <c r="AM1138" s="1"/>
  <c r="AM1137" s="1"/>
  <c r="AO1189"/>
  <c r="AO1188" s="1"/>
  <c r="AO1187" s="1"/>
  <c r="AP1287"/>
  <c r="AP1282" s="1"/>
  <c r="AP1281" s="1"/>
  <c r="AP1328"/>
  <c r="AO1347"/>
  <c r="AO1367"/>
  <c r="AN1422"/>
  <c r="AP1411"/>
  <c r="AP416"/>
  <c r="AP415" s="1"/>
  <c r="AP404" s="1"/>
  <c r="AO573"/>
  <c r="AO572" s="1"/>
  <c r="AM610"/>
  <c r="AM838"/>
  <c r="AM837" s="1"/>
  <c r="AM836" s="1"/>
  <c r="AN870"/>
  <c r="AN869" s="1"/>
  <c r="AN868" s="1"/>
  <c r="AP954"/>
  <c r="AP953" s="1"/>
  <c r="AP951" s="1"/>
  <c r="AN1013"/>
  <c r="AM1051"/>
  <c r="AM1422"/>
  <c r="AO1422"/>
  <c r="AO464"/>
  <c r="AO463" s="1"/>
  <c r="AM464"/>
  <c r="AM463" s="1"/>
  <c r="AO493"/>
  <c r="AO492" s="1"/>
  <c r="AM931"/>
  <c r="AM926" s="1"/>
  <c r="AM925" s="1"/>
  <c r="AN1051"/>
  <c r="AO1321"/>
  <c r="AO1320" s="1"/>
  <c r="AQ444"/>
  <c r="AQ441" s="1"/>
  <c r="AM279"/>
  <c r="AO37"/>
  <c r="AO36" s="1"/>
  <c r="AO35" s="1"/>
  <c r="AO34" s="1"/>
  <c r="AO24"/>
  <c r="AO17" s="1"/>
  <c r="AO16" s="1"/>
  <c r="AO15" s="1"/>
  <c r="AO1336"/>
  <c r="AO1328" s="1"/>
  <c r="AN1143"/>
  <c r="AM1189"/>
  <c r="AM1188" s="1"/>
  <c r="AM1187" s="1"/>
  <c r="AM1328"/>
  <c r="AM1319" s="1"/>
  <c r="AM1308" s="1"/>
  <c r="AM1279" s="1"/>
  <c r="AN881"/>
  <c r="AN880" s="1"/>
  <c r="AN212"/>
  <c r="AM212"/>
  <c r="AM78"/>
  <c r="AM77" s="1"/>
  <c r="AP122"/>
  <c r="AP121"/>
  <c r="AP120" s="1"/>
  <c r="AN391"/>
  <c r="AN390"/>
  <c r="AP226"/>
  <c r="AP211" s="1"/>
  <c r="AO323"/>
  <c r="AO318" s="1"/>
  <c r="AO317" s="1"/>
  <c r="AO316" s="1"/>
  <c r="AO368"/>
  <c r="AM404"/>
  <c r="AO404"/>
  <c r="AO54"/>
  <c r="AO53" s="1"/>
  <c r="AO46" s="1"/>
  <c r="AM46"/>
  <c r="AM13" s="1"/>
  <c r="AM87"/>
  <c r="AO149"/>
  <c r="AO148" s="1"/>
  <c r="AP149"/>
  <c r="AP148" s="1"/>
  <c r="AM226"/>
  <c r="AO226"/>
  <c r="AO211" s="1"/>
  <c r="AO162" s="1"/>
  <c r="AM318"/>
  <c r="AM317" s="1"/>
  <c r="AM316" s="1"/>
  <c r="AN323"/>
  <c r="AN318" s="1"/>
  <c r="AN317" s="1"/>
  <c r="AN316" s="1"/>
  <c r="AN353"/>
  <c r="AN352" s="1"/>
  <c r="AP352"/>
  <c r="AN368"/>
  <c r="AP280"/>
  <c r="AP279"/>
  <c r="AP268" s="1"/>
  <c r="AP247" s="1"/>
  <c r="AM391"/>
  <c r="AM390"/>
  <c r="AO280"/>
  <c r="AO279"/>
  <c r="AO268" s="1"/>
  <c r="AP390"/>
  <c r="AP391"/>
  <c r="AM268"/>
  <c r="AO390"/>
  <c r="AO391"/>
  <c r="AP17"/>
  <c r="AP16" s="1"/>
  <c r="AP15" s="1"/>
  <c r="AP76"/>
  <c r="AP75" s="1"/>
  <c r="AP66" s="1"/>
  <c r="AM149"/>
  <c r="AM148" s="1"/>
  <c r="AM166"/>
  <c r="AM165" s="1"/>
  <c r="AM164" s="1"/>
  <c r="AN226"/>
  <c r="AN211" s="1"/>
  <c r="AM505"/>
  <c r="AM523"/>
  <c r="AM573"/>
  <c r="AM572" s="1"/>
  <c r="AO610"/>
  <c r="AO595" s="1"/>
  <c r="AO594" s="1"/>
  <c r="AN643"/>
  <c r="AN630" s="1"/>
  <c r="AN629" s="1"/>
  <c r="AP643"/>
  <c r="AP630" s="1"/>
  <c r="AP629" s="1"/>
  <c r="AP667"/>
  <c r="AP666" s="1"/>
  <c r="AP704"/>
  <c r="AP703" s="1"/>
  <c r="AP715"/>
  <c r="AP714" s="1"/>
  <c r="AP743"/>
  <c r="AP742" s="1"/>
  <c r="AP741" s="1"/>
  <c r="AP773"/>
  <c r="AP758" s="1"/>
  <c r="AP757" s="1"/>
  <c r="AP794"/>
  <c r="AP793" s="1"/>
  <c r="AM793"/>
  <c r="AM643"/>
  <c r="AM630" s="1"/>
  <c r="AM629" s="1"/>
  <c r="AO643"/>
  <c r="AO630" s="1"/>
  <c r="AO629" s="1"/>
  <c r="AO667"/>
  <c r="AO666" s="1"/>
  <c r="AO704"/>
  <c r="AO703" s="1"/>
  <c r="AO715"/>
  <c r="AO714" s="1"/>
  <c r="AO743"/>
  <c r="AO742" s="1"/>
  <c r="AO741" s="1"/>
  <c r="AN758"/>
  <c r="AN757" s="1"/>
  <c r="AO794"/>
  <c r="AO793" s="1"/>
  <c r="AN523"/>
  <c r="AN504" s="1"/>
  <c r="AN503" s="1"/>
  <c r="AN461" s="1"/>
  <c r="AO881"/>
  <c r="AO880" s="1"/>
  <c r="AP881"/>
  <c r="AP880" s="1"/>
  <c r="AN926"/>
  <c r="AN925" s="1"/>
  <c r="AM970"/>
  <c r="AM969" s="1"/>
  <c r="AO991"/>
  <c r="AP991"/>
  <c r="AP1013"/>
  <c r="AM1088"/>
  <c r="AO838"/>
  <c r="AO837" s="1"/>
  <c r="AO836" s="1"/>
  <c r="AO834" s="1"/>
  <c r="AN838"/>
  <c r="AN837" s="1"/>
  <c r="AN836" s="1"/>
  <c r="AM881"/>
  <c r="AM880" s="1"/>
  <c r="AO926"/>
  <c r="AO925" s="1"/>
  <c r="AM991"/>
  <c r="AO954"/>
  <c r="AO953" s="1"/>
  <c r="AO951" s="1"/>
  <c r="AM1075"/>
  <c r="AM1074" s="1"/>
  <c r="AM1069" s="1"/>
  <c r="AO1181"/>
  <c r="AO1180" s="1"/>
  <c r="AO1179" s="1"/>
  <c r="AO1178" s="1"/>
  <c r="AN1321"/>
  <c r="AN1320" s="1"/>
  <c r="AP1352"/>
  <c r="AO1438"/>
  <c r="AO1436" s="1"/>
  <c r="AN954"/>
  <c r="AN953" s="1"/>
  <c r="AN951" s="1"/>
  <c r="AP1088"/>
  <c r="AN1189"/>
  <c r="AN1188" s="1"/>
  <c r="AN1187" s="1"/>
  <c r="AO1287"/>
  <c r="AO1282" s="1"/>
  <c r="AO1281" s="1"/>
  <c r="AN1343"/>
  <c r="AM1438"/>
  <c r="AM1436" s="1"/>
  <c r="AJ1447"/>
  <c r="AJ1446" s="1"/>
  <c r="AJ1445" s="1"/>
  <c r="AJ1444" s="1"/>
  <c r="AI1447"/>
  <c r="AI1446" s="1"/>
  <c r="AI1445" s="1"/>
  <c r="AI1444" s="1"/>
  <c r="AH1447"/>
  <c r="AH1446" s="1"/>
  <c r="AH1445" s="1"/>
  <c r="AH1444" s="1"/>
  <c r="AG1447"/>
  <c r="AG1446" s="1"/>
  <c r="AG1445" s="1"/>
  <c r="AG1444" s="1"/>
  <c r="AJ1442"/>
  <c r="AI1442"/>
  <c r="AH1442"/>
  <c r="AH1441" s="1"/>
  <c r="AH1440" s="1"/>
  <c r="AH1439" s="1"/>
  <c r="AG1442"/>
  <c r="AG1441" s="1"/>
  <c r="AG1440" s="1"/>
  <c r="AG1439" s="1"/>
  <c r="AJ1441"/>
  <c r="AJ1440" s="1"/>
  <c r="AJ1439" s="1"/>
  <c r="AI1441"/>
  <c r="AI1440" s="1"/>
  <c r="AI1439" s="1"/>
  <c r="AI1433"/>
  <c r="AI1432" s="1"/>
  <c r="AG1433"/>
  <c r="AG1432" s="1"/>
  <c r="AJ1430"/>
  <c r="AJ1429" s="1"/>
  <c r="AI1430"/>
  <c r="AI1429" s="1"/>
  <c r="AH1430"/>
  <c r="AH1429" s="1"/>
  <c r="AG1430"/>
  <c r="AG1429" s="1"/>
  <c r="AJ1427"/>
  <c r="AI1427"/>
  <c r="AH1427"/>
  <c r="AH1426" s="1"/>
  <c r="AG1427"/>
  <c r="AG1426" s="1"/>
  <c r="AJ1426"/>
  <c r="AI1426"/>
  <c r="AJ1424"/>
  <c r="AJ1423" s="1"/>
  <c r="AI1424"/>
  <c r="AI1423" s="1"/>
  <c r="AH1424"/>
  <c r="AH1423" s="1"/>
  <c r="AG1424"/>
  <c r="AG1423" s="1"/>
  <c r="AJ1415"/>
  <c r="AI1415"/>
  <c r="AH1415"/>
  <c r="AH1414" s="1"/>
  <c r="AH1413" s="1"/>
  <c r="AH1412" s="1"/>
  <c r="AG1415"/>
  <c r="AG1414" s="1"/>
  <c r="AG1413" s="1"/>
  <c r="AG1412" s="1"/>
  <c r="AJ1414"/>
  <c r="AJ1413" s="1"/>
  <c r="AJ1412" s="1"/>
  <c r="AI1414"/>
  <c r="AI1413" s="1"/>
  <c r="AI1412" s="1"/>
  <c r="AJ1408"/>
  <c r="AI1408"/>
  <c r="AH1408"/>
  <c r="AG1408"/>
  <c r="AJ1406"/>
  <c r="AI1406"/>
  <c r="AH1406"/>
  <c r="AG1406"/>
  <c r="AJ1404"/>
  <c r="AI1404"/>
  <c r="AH1404"/>
  <c r="AH1403" s="1"/>
  <c r="AH1402" s="1"/>
  <c r="AH1401" s="1"/>
  <c r="AH1400" s="1"/>
  <c r="AG1404"/>
  <c r="AG1403" s="1"/>
  <c r="AG1402" s="1"/>
  <c r="AG1401" s="1"/>
  <c r="AG1400" s="1"/>
  <c r="AJ1403"/>
  <c r="AJ1402" s="1"/>
  <c r="AJ1401" s="1"/>
  <c r="AJ1400" s="1"/>
  <c r="AI1403"/>
  <c r="AI1402" s="1"/>
  <c r="AI1401" s="1"/>
  <c r="AI1400" s="1"/>
  <c r="AJ1395"/>
  <c r="AJ1394" s="1"/>
  <c r="AJ1393" s="1"/>
  <c r="AJ1392" s="1"/>
  <c r="AJ1391" s="1"/>
  <c r="AI1395"/>
  <c r="AI1394" s="1"/>
  <c r="AI1393" s="1"/>
  <c r="AI1392" s="1"/>
  <c r="AI1391" s="1"/>
  <c r="AH1395"/>
  <c r="AH1394" s="1"/>
  <c r="AH1393" s="1"/>
  <c r="AH1392" s="1"/>
  <c r="AH1391" s="1"/>
  <c r="AG1395"/>
  <c r="AG1394" s="1"/>
  <c r="AG1393" s="1"/>
  <c r="AG1392" s="1"/>
  <c r="AG1391" s="1"/>
  <c r="AJ1388"/>
  <c r="AJ1387" s="1"/>
  <c r="AJ1386" s="1"/>
  <c r="AJ1385" s="1"/>
  <c r="AJ1384" s="1"/>
  <c r="AI1388"/>
  <c r="AI1387" s="1"/>
  <c r="AI1386" s="1"/>
  <c r="AI1385" s="1"/>
  <c r="AI1384" s="1"/>
  <c r="AH1388"/>
  <c r="AH1387" s="1"/>
  <c r="AH1386" s="1"/>
  <c r="AH1385" s="1"/>
  <c r="AH1384" s="1"/>
  <c r="AG1388"/>
  <c r="AG1387" s="1"/>
  <c r="AG1386" s="1"/>
  <c r="AG1385" s="1"/>
  <c r="AG1384" s="1"/>
  <c r="AJ1381"/>
  <c r="AJ1380" s="1"/>
  <c r="AJ1379" s="1"/>
  <c r="AI1381"/>
  <c r="AI1380" s="1"/>
  <c r="AI1379" s="1"/>
  <c r="AH1381"/>
  <c r="AH1380" s="1"/>
  <c r="AH1379" s="1"/>
  <c r="AG1381"/>
  <c r="AG1380" s="1"/>
  <c r="AG1379" s="1"/>
  <c r="AJ1377"/>
  <c r="AJ1376" s="1"/>
  <c r="AJ1375" s="1"/>
  <c r="AJ1374" s="1"/>
  <c r="AI1377"/>
  <c r="AI1376" s="1"/>
  <c r="AI1375" s="1"/>
  <c r="AI1374" s="1"/>
  <c r="AH1377"/>
  <c r="AH1376" s="1"/>
  <c r="AH1375" s="1"/>
  <c r="AH1374" s="1"/>
  <c r="AG1377"/>
  <c r="AG1376" s="1"/>
  <c r="AG1375" s="1"/>
  <c r="AG1374" s="1"/>
  <c r="AJ1372"/>
  <c r="AI1372"/>
  <c r="AH1372"/>
  <c r="AG1372"/>
  <c r="AJ1370"/>
  <c r="AI1370"/>
  <c r="AH1370"/>
  <c r="AG1370"/>
  <c r="AJ1368"/>
  <c r="AI1368"/>
  <c r="AI1367" s="1"/>
  <c r="AH1368"/>
  <c r="AH1367" s="1"/>
  <c r="AG1368"/>
  <c r="AG1367" s="1"/>
  <c r="AJ1367"/>
  <c r="AJ1365"/>
  <c r="AI1365"/>
  <c r="AH1365"/>
  <c r="AG1365"/>
  <c r="AJ1363"/>
  <c r="AI1363"/>
  <c r="AH1363"/>
  <c r="AG1363"/>
  <c r="AJ1361"/>
  <c r="AJ1360" s="1"/>
  <c r="AI1361"/>
  <c r="AH1361"/>
  <c r="AH1360" s="1"/>
  <c r="AG1361"/>
  <c r="AG1360" s="1"/>
  <c r="AJ1358"/>
  <c r="AI1358"/>
  <c r="AH1358"/>
  <c r="AH1357" s="1"/>
  <c r="AG1358"/>
  <c r="AG1357" s="1"/>
  <c r="AJ1357"/>
  <c r="AI1357"/>
  <c r="AJ1355"/>
  <c r="AI1355"/>
  <c r="AH1355"/>
  <c r="AG1355"/>
  <c r="AJ1353"/>
  <c r="AJ1352" s="1"/>
  <c r="AI1353"/>
  <c r="AH1353"/>
  <c r="AH1352" s="1"/>
  <c r="AG1353"/>
  <c r="AG1352" s="1"/>
  <c r="AJ1350"/>
  <c r="AI1350"/>
  <c r="AH1350"/>
  <c r="AG1350"/>
  <c r="AJ1348"/>
  <c r="AI1348"/>
  <c r="AI1347" s="1"/>
  <c r="AH1348"/>
  <c r="AH1347" s="1"/>
  <c r="AG1348"/>
  <c r="AG1347" s="1"/>
  <c r="AJ1347"/>
  <c r="AJ1345"/>
  <c r="AJ1344" s="1"/>
  <c r="AI1345"/>
  <c r="AI1344" s="1"/>
  <c r="AH1345"/>
  <c r="AH1344" s="1"/>
  <c r="AG1345"/>
  <c r="AG1344" s="1"/>
  <c r="AJ1341"/>
  <c r="AI1341"/>
  <c r="AH1341"/>
  <c r="AG1341"/>
  <c r="AJ1339"/>
  <c r="AI1339"/>
  <c r="AH1339"/>
  <c r="AG1339"/>
  <c r="AJ1337"/>
  <c r="AJ1336" s="1"/>
  <c r="AI1337"/>
  <c r="AI1336" s="1"/>
  <c r="AH1337"/>
  <c r="AH1336" s="1"/>
  <c r="AG1337"/>
  <c r="AG1336" s="1"/>
  <c r="AJ1334"/>
  <c r="AI1334"/>
  <c r="AH1334"/>
  <c r="AG1334"/>
  <c r="AJ1332"/>
  <c r="AI1332"/>
  <c r="AH1332"/>
  <c r="AG1332"/>
  <c r="AJ1330"/>
  <c r="AI1330"/>
  <c r="AH1330"/>
  <c r="AH1329" s="1"/>
  <c r="AG1330"/>
  <c r="AG1329" s="1"/>
  <c r="AJ1329"/>
  <c r="AI1329"/>
  <c r="AJ1326"/>
  <c r="AI1326"/>
  <c r="AH1326"/>
  <c r="AG1326"/>
  <c r="AJ1324"/>
  <c r="AI1324"/>
  <c r="AH1324"/>
  <c r="AG1324"/>
  <c r="AJ1322"/>
  <c r="AI1322"/>
  <c r="AH1322"/>
  <c r="AH1321" s="1"/>
  <c r="AH1320" s="1"/>
  <c r="AG1322"/>
  <c r="AG1321" s="1"/>
  <c r="AG1320" s="1"/>
  <c r="AJ1321"/>
  <c r="AJ1320" s="1"/>
  <c r="AI1321"/>
  <c r="AI1320" s="1"/>
  <c r="AJ1317"/>
  <c r="AJ1316" s="1"/>
  <c r="AJ1315" s="1"/>
  <c r="AJ1314" s="1"/>
  <c r="AI1317"/>
  <c r="AI1316" s="1"/>
  <c r="AI1315" s="1"/>
  <c r="AI1314" s="1"/>
  <c r="AH1317"/>
  <c r="AH1316" s="1"/>
  <c r="AH1315" s="1"/>
  <c r="AH1314" s="1"/>
  <c r="AG1317"/>
  <c r="AG1316" s="1"/>
  <c r="AG1315" s="1"/>
  <c r="AG1314" s="1"/>
  <c r="AJ1312"/>
  <c r="AI1312"/>
  <c r="AH1312"/>
  <c r="AH1311" s="1"/>
  <c r="AH1310" s="1"/>
  <c r="AH1309" s="1"/>
  <c r="AG1312"/>
  <c r="AG1311" s="1"/>
  <c r="AG1310" s="1"/>
  <c r="AG1309" s="1"/>
  <c r="AJ1311"/>
  <c r="AJ1310" s="1"/>
  <c r="AJ1309" s="1"/>
  <c r="AI1311"/>
  <c r="AI1310" s="1"/>
  <c r="AI1309" s="1"/>
  <c r="AI1305"/>
  <c r="AI1304" s="1"/>
  <c r="AI1303" s="1"/>
  <c r="AI1302" s="1"/>
  <c r="AI1301" s="1"/>
  <c r="AG1305"/>
  <c r="AG1304" s="1"/>
  <c r="AG1303" s="1"/>
  <c r="AG1302" s="1"/>
  <c r="AG1301" s="1"/>
  <c r="AJ1298"/>
  <c r="AI1298"/>
  <c r="AI1297" s="1"/>
  <c r="AH1298"/>
  <c r="AH1297" s="1"/>
  <c r="AG1298"/>
  <c r="AG1297" s="1"/>
  <c r="AJ1297"/>
  <c r="AJ1295"/>
  <c r="AJ1294" s="1"/>
  <c r="AI1295"/>
  <c r="AI1294" s="1"/>
  <c r="AH1295"/>
  <c r="AH1294" s="1"/>
  <c r="AG1295"/>
  <c r="AG1294" s="1"/>
  <c r="AJ1292"/>
  <c r="AI1292"/>
  <c r="AI1291" s="1"/>
  <c r="AH1292"/>
  <c r="AH1291" s="1"/>
  <c r="AG1292"/>
  <c r="AG1291" s="1"/>
  <c r="AJ1291"/>
  <c r="AJ1289"/>
  <c r="AJ1288" s="1"/>
  <c r="AI1289"/>
  <c r="AI1288" s="1"/>
  <c r="AH1289"/>
  <c r="AH1288" s="1"/>
  <c r="AG1289"/>
  <c r="AG1288" s="1"/>
  <c r="AJ1285"/>
  <c r="AJ1284" s="1"/>
  <c r="AJ1283" s="1"/>
  <c r="AI1285"/>
  <c r="AI1284" s="1"/>
  <c r="AI1283" s="1"/>
  <c r="AH1285"/>
  <c r="AH1284" s="1"/>
  <c r="AH1283" s="1"/>
  <c r="AG1285"/>
  <c r="AG1284" s="1"/>
  <c r="AG1283" s="1"/>
  <c r="AJ1276"/>
  <c r="AI1276"/>
  <c r="AI1275" s="1"/>
  <c r="AI1274" s="1"/>
  <c r="AI1273" s="1"/>
  <c r="AI1272" s="1"/>
  <c r="AH1276"/>
  <c r="AH1275" s="1"/>
  <c r="AH1274" s="1"/>
  <c r="AH1273" s="1"/>
  <c r="AH1272" s="1"/>
  <c r="AG1276"/>
  <c r="AG1275" s="1"/>
  <c r="AG1274" s="1"/>
  <c r="AG1273" s="1"/>
  <c r="AG1272" s="1"/>
  <c r="AJ1275"/>
  <c r="AJ1274" s="1"/>
  <c r="AJ1273" s="1"/>
  <c r="AJ1272" s="1"/>
  <c r="AJ1266"/>
  <c r="AI1266"/>
  <c r="AI1265" s="1"/>
  <c r="AH1266"/>
  <c r="AH1265" s="1"/>
  <c r="AG1266"/>
  <c r="AG1265" s="1"/>
  <c r="AJ1265"/>
  <c r="AJ1263"/>
  <c r="AJ1262" s="1"/>
  <c r="AI1263"/>
  <c r="AI1262" s="1"/>
  <c r="AH1263"/>
  <c r="AH1262" s="1"/>
  <c r="AG1263"/>
  <c r="AG1262" s="1"/>
  <c r="AJ1260"/>
  <c r="AI1260"/>
  <c r="AI1259" s="1"/>
  <c r="AH1260"/>
  <c r="AH1259" s="1"/>
  <c r="AG1260"/>
  <c r="AG1259" s="1"/>
  <c r="AJ1259"/>
  <c r="AJ1257"/>
  <c r="AJ1256" s="1"/>
  <c r="AI1257"/>
  <c r="AI1256" s="1"/>
  <c r="AH1257"/>
  <c r="AH1256" s="1"/>
  <c r="AG1257"/>
  <c r="AG1256" s="1"/>
  <c r="AJ1254"/>
  <c r="AI1254"/>
  <c r="AI1253" s="1"/>
  <c r="AH1254"/>
  <c r="AH1253" s="1"/>
  <c r="AG1254"/>
  <c r="AG1253" s="1"/>
  <c r="AJ1253"/>
  <c r="AJ1251"/>
  <c r="AJ1250" s="1"/>
  <c r="AI1251"/>
  <c r="AI1250" s="1"/>
  <c r="AH1251"/>
  <c r="AH1250" s="1"/>
  <c r="AG1251"/>
  <c r="AG1250" s="1"/>
  <c r="AJ1248"/>
  <c r="AI1248"/>
  <c r="AI1247" s="1"/>
  <c r="AH1248"/>
  <c r="AH1247" s="1"/>
  <c r="AG1248"/>
  <c r="AG1247" s="1"/>
  <c r="AJ1247"/>
  <c r="AJ1245"/>
  <c r="AJ1244" s="1"/>
  <c r="AI1245"/>
  <c r="AI1244" s="1"/>
  <c r="AH1245"/>
  <c r="AH1244" s="1"/>
  <c r="AG1245"/>
  <c r="AG1244" s="1"/>
  <c r="AJ1242"/>
  <c r="AI1242"/>
  <c r="AI1241" s="1"/>
  <c r="AH1242"/>
  <c r="AH1241" s="1"/>
  <c r="AG1242"/>
  <c r="AG1241" s="1"/>
  <c r="AJ1241"/>
  <c r="AJ1239"/>
  <c r="AJ1238" s="1"/>
  <c r="AI1239"/>
  <c r="AI1238" s="1"/>
  <c r="AH1239"/>
  <c r="AH1238" s="1"/>
  <c r="AG1239"/>
  <c r="AG1238" s="1"/>
  <c r="AJ1236"/>
  <c r="AI1236"/>
  <c r="AI1235" s="1"/>
  <c r="AH1236"/>
  <c r="AH1235" s="1"/>
  <c r="AG1236"/>
  <c r="AG1235" s="1"/>
  <c r="AJ1235"/>
  <c r="AJ1233"/>
  <c r="AJ1232" s="1"/>
  <c r="AI1233"/>
  <c r="AI1232" s="1"/>
  <c r="AH1233"/>
  <c r="AH1232" s="1"/>
  <c r="AG1233"/>
  <c r="AG1232" s="1"/>
  <c r="AJ1230"/>
  <c r="AI1230"/>
  <c r="AI1229" s="1"/>
  <c r="AH1230"/>
  <c r="AH1229" s="1"/>
  <c r="AG1230"/>
  <c r="AG1229" s="1"/>
  <c r="AJ1229"/>
  <c r="AJ1227"/>
  <c r="AJ1226" s="1"/>
  <c r="AI1227"/>
  <c r="AI1226" s="1"/>
  <c r="AH1227"/>
  <c r="AH1226" s="1"/>
  <c r="AG1227"/>
  <c r="AG1226" s="1"/>
  <c r="AJ1224"/>
  <c r="AI1224"/>
  <c r="AI1223" s="1"/>
  <c r="AH1224"/>
  <c r="AH1223" s="1"/>
  <c r="AG1224"/>
  <c r="AG1223" s="1"/>
  <c r="AJ1223"/>
  <c r="AJ1221"/>
  <c r="AJ1220" s="1"/>
  <c r="AI1221"/>
  <c r="AI1220" s="1"/>
  <c r="AH1221"/>
  <c r="AH1220" s="1"/>
  <c r="AG1221"/>
  <c r="AG1220" s="1"/>
  <c r="AJ1218"/>
  <c r="AI1218"/>
  <c r="AI1217" s="1"/>
  <c r="AH1218"/>
  <c r="AH1217" s="1"/>
  <c r="AG1218"/>
  <c r="AG1217" s="1"/>
  <c r="AJ1217"/>
  <c r="AJ1215"/>
  <c r="AJ1214" s="1"/>
  <c r="AI1215"/>
  <c r="AI1214" s="1"/>
  <c r="AH1215"/>
  <c r="AH1214" s="1"/>
  <c r="AG1215"/>
  <c r="AG1214" s="1"/>
  <c r="AJ1212"/>
  <c r="AI1212"/>
  <c r="AI1211" s="1"/>
  <c r="AH1212"/>
  <c r="AH1211" s="1"/>
  <c r="AG1212"/>
  <c r="AG1211" s="1"/>
  <c r="AJ1211"/>
  <c r="AJ1209"/>
  <c r="AJ1208" s="1"/>
  <c r="AI1209"/>
  <c r="AI1208" s="1"/>
  <c r="AH1209"/>
  <c r="AH1208" s="1"/>
  <c r="AG1209"/>
  <c r="AG1208" s="1"/>
  <c r="AJ1206"/>
  <c r="AI1206"/>
  <c r="AI1205" s="1"/>
  <c r="AH1206"/>
  <c r="AH1205" s="1"/>
  <c r="AG1206"/>
  <c r="AG1205" s="1"/>
  <c r="AJ1205"/>
  <c r="AJ1203"/>
  <c r="AJ1202" s="1"/>
  <c r="AI1203"/>
  <c r="AI1202" s="1"/>
  <c r="AH1203"/>
  <c r="AH1202" s="1"/>
  <c r="AG1203"/>
  <c r="AG1202" s="1"/>
  <c r="AJ1200"/>
  <c r="AI1200"/>
  <c r="AI1199" s="1"/>
  <c r="AH1200"/>
  <c r="AH1199" s="1"/>
  <c r="AG1200"/>
  <c r="AG1199" s="1"/>
  <c r="AJ1199"/>
  <c r="AJ1197"/>
  <c r="AJ1196" s="1"/>
  <c r="AI1197"/>
  <c r="AI1196" s="1"/>
  <c r="AH1197"/>
  <c r="AH1196" s="1"/>
  <c r="AG1197"/>
  <c r="AG1196" s="1"/>
  <c r="AJ1194"/>
  <c r="AI1194"/>
  <c r="AI1193" s="1"/>
  <c r="AH1194"/>
  <c r="AH1193" s="1"/>
  <c r="AG1194"/>
  <c r="AG1193" s="1"/>
  <c r="AJ1193"/>
  <c r="AJ1191"/>
  <c r="AJ1190" s="1"/>
  <c r="AI1191"/>
  <c r="AI1190" s="1"/>
  <c r="AH1191"/>
  <c r="AH1190" s="1"/>
  <c r="AG1191"/>
  <c r="AG1190" s="1"/>
  <c r="AJ1184"/>
  <c r="AI1184"/>
  <c r="AH1184"/>
  <c r="AG1184"/>
  <c r="AJ1182"/>
  <c r="AJ1181" s="1"/>
  <c r="AJ1180" s="1"/>
  <c r="AJ1179" s="1"/>
  <c r="AJ1178" s="1"/>
  <c r="AI1182"/>
  <c r="AI1181" s="1"/>
  <c r="AI1180" s="1"/>
  <c r="AI1179" s="1"/>
  <c r="AI1178" s="1"/>
  <c r="AH1182"/>
  <c r="AG1182"/>
  <c r="AG1181" s="1"/>
  <c r="AG1180" s="1"/>
  <c r="AG1179" s="1"/>
  <c r="AG1178" s="1"/>
  <c r="AJ1171"/>
  <c r="AJ1170" s="1"/>
  <c r="AJ1169" s="1"/>
  <c r="AJ1168" s="1"/>
  <c r="AJ1167" s="1"/>
  <c r="AI1171"/>
  <c r="AI1170" s="1"/>
  <c r="AI1169" s="1"/>
  <c r="AI1168" s="1"/>
  <c r="AI1167" s="1"/>
  <c r="AH1171"/>
  <c r="AH1170" s="1"/>
  <c r="AH1169" s="1"/>
  <c r="AH1168" s="1"/>
  <c r="AH1167" s="1"/>
  <c r="AG1171"/>
  <c r="AG1170" s="1"/>
  <c r="AG1169" s="1"/>
  <c r="AG1168" s="1"/>
  <c r="AG1167" s="1"/>
  <c r="AJ1164"/>
  <c r="AJ1163" s="1"/>
  <c r="AJ1162" s="1"/>
  <c r="AI1164"/>
  <c r="AI1163" s="1"/>
  <c r="AI1162" s="1"/>
  <c r="AH1164"/>
  <c r="AH1163" s="1"/>
  <c r="AH1162" s="1"/>
  <c r="AG1164"/>
  <c r="AG1163" s="1"/>
  <c r="AG1162" s="1"/>
  <c r="AJ1160"/>
  <c r="AJ1159" s="1"/>
  <c r="AI1160"/>
  <c r="AI1159" s="1"/>
  <c r="AH1160"/>
  <c r="AH1159" s="1"/>
  <c r="AG1160"/>
  <c r="AG1159" s="1"/>
  <c r="AJ1157"/>
  <c r="AI1157"/>
  <c r="AI1156" s="1"/>
  <c r="AH1157"/>
  <c r="AH1156" s="1"/>
  <c r="AG1157"/>
  <c r="AG1156" s="1"/>
  <c r="AJ1156"/>
  <c r="AJ1154"/>
  <c r="AJ1153" s="1"/>
  <c r="AI1154"/>
  <c r="AI1153" s="1"/>
  <c r="AH1154"/>
  <c r="AH1153" s="1"/>
  <c r="AG1154"/>
  <c r="AG1153" s="1"/>
  <c r="AJ1150"/>
  <c r="AJ1149" s="1"/>
  <c r="AI1150"/>
  <c r="AI1149" s="1"/>
  <c r="AH1150"/>
  <c r="AH1149" s="1"/>
  <c r="AG1150"/>
  <c r="AG1149" s="1"/>
  <c r="AJ1147"/>
  <c r="AI1147"/>
  <c r="AH1147"/>
  <c r="AG1147"/>
  <c r="AJ1145"/>
  <c r="AI1145"/>
  <c r="AH1145"/>
  <c r="AH1144" s="1"/>
  <c r="AG1145"/>
  <c r="AG1144" s="1"/>
  <c r="AG1143" s="1"/>
  <c r="AJ1141"/>
  <c r="AI1141"/>
  <c r="AI1140" s="1"/>
  <c r="AI1139" s="1"/>
  <c r="AH1141"/>
  <c r="AH1140" s="1"/>
  <c r="AH1139" s="1"/>
  <c r="AG1141"/>
  <c r="AG1140" s="1"/>
  <c r="AG1139" s="1"/>
  <c r="AJ1140"/>
  <c r="AJ1139" s="1"/>
  <c r="AJ1134"/>
  <c r="AJ1133" s="1"/>
  <c r="AJ1132" s="1"/>
  <c r="AJ1131" s="1"/>
  <c r="AJ1130" s="1"/>
  <c r="AI1134"/>
  <c r="AI1133" s="1"/>
  <c r="AI1132" s="1"/>
  <c r="AI1131" s="1"/>
  <c r="AI1130" s="1"/>
  <c r="AH1134"/>
  <c r="AH1133" s="1"/>
  <c r="AH1132" s="1"/>
  <c r="AH1131" s="1"/>
  <c r="AH1130" s="1"/>
  <c r="AG1134"/>
  <c r="AG1133" s="1"/>
  <c r="AG1132" s="1"/>
  <c r="AG1131" s="1"/>
  <c r="AG1130" s="1"/>
  <c r="AJ1125"/>
  <c r="AJ1124" s="1"/>
  <c r="AJ1123" s="1"/>
  <c r="AJ1122" s="1"/>
  <c r="AJ1121" s="1"/>
  <c r="AI1125"/>
  <c r="AI1124" s="1"/>
  <c r="AI1123" s="1"/>
  <c r="AI1122" s="1"/>
  <c r="AI1121" s="1"/>
  <c r="AH1125"/>
  <c r="AH1124" s="1"/>
  <c r="AH1123" s="1"/>
  <c r="AH1122" s="1"/>
  <c r="AH1121" s="1"/>
  <c r="AG1125"/>
  <c r="AG1124" s="1"/>
  <c r="AG1123" s="1"/>
  <c r="AG1122" s="1"/>
  <c r="AG1121" s="1"/>
  <c r="AJ1118"/>
  <c r="AJ1117" s="1"/>
  <c r="AJ1116" s="1"/>
  <c r="AJ1115" s="1"/>
  <c r="AJ1114" s="1"/>
  <c r="AI1118"/>
  <c r="AI1117" s="1"/>
  <c r="AI1116" s="1"/>
  <c r="AI1115" s="1"/>
  <c r="AI1114" s="1"/>
  <c r="AH1118"/>
  <c r="AH1117" s="1"/>
  <c r="AH1116" s="1"/>
  <c r="AH1115" s="1"/>
  <c r="AH1114" s="1"/>
  <c r="AG1118"/>
  <c r="AG1117" s="1"/>
  <c r="AG1116" s="1"/>
  <c r="AG1115" s="1"/>
  <c r="AG1114" s="1"/>
  <c r="AJ1111"/>
  <c r="AJ1110" s="1"/>
  <c r="AJ1109" s="1"/>
  <c r="AJ1108" s="1"/>
  <c r="AI1111"/>
  <c r="AI1110" s="1"/>
  <c r="AI1109" s="1"/>
  <c r="AI1108" s="1"/>
  <c r="AH1111"/>
  <c r="AH1110" s="1"/>
  <c r="AH1109" s="1"/>
  <c r="AH1108" s="1"/>
  <c r="AG1111"/>
  <c r="AG1110" s="1"/>
  <c r="AG1109" s="1"/>
  <c r="AG1108" s="1"/>
  <c r="AJ1106"/>
  <c r="AI1106"/>
  <c r="AI1105" s="1"/>
  <c r="AI1104" s="1"/>
  <c r="AI1103" s="1"/>
  <c r="AH1106"/>
  <c r="AH1105" s="1"/>
  <c r="AH1104" s="1"/>
  <c r="AH1103" s="1"/>
  <c r="AG1106"/>
  <c r="AG1105" s="1"/>
  <c r="AG1104" s="1"/>
  <c r="AG1103" s="1"/>
  <c r="AJ1105"/>
  <c r="AJ1104" s="1"/>
  <c r="AJ1103" s="1"/>
  <c r="AJ1101"/>
  <c r="AI1101"/>
  <c r="AH1101"/>
  <c r="AG1101"/>
  <c r="AG1100" s="1"/>
  <c r="AG1099" s="1"/>
  <c r="AJ1100"/>
  <c r="AJ1099" s="1"/>
  <c r="AI1100"/>
  <c r="AI1099" s="1"/>
  <c r="AH1100"/>
  <c r="AH1099" s="1"/>
  <c r="AJ1097"/>
  <c r="AI1097"/>
  <c r="AH1097"/>
  <c r="AG1097"/>
  <c r="AG1096" s="1"/>
  <c r="AJ1096"/>
  <c r="AJ1095" s="1"/>
  <c r="AI1096"/>
  <c r="AI1095" s="1"/>
  <c r="AH1096"/>
  <c r="AH1095" s="1"/>
  <c r="AG1095"/>
  <c r="AJ1092"/>
  <c r="AJ1091" s="1"/>
  <c r="AJ1090" s="1"/>
  <c r="AJ1089" s="1"/>
  <c r="AI1092"/>
  <c r="AI1091" s="1"/>
  <c r="AI1090" s="1"/>
  <c r="AI1089" s="1"/>
  <c r="AH1092"/>
  <c r="AH1091" s="1"/>
  <c r="AH1090" s="1"/>
  <c r="AH1089" s="1"/>
  <c r="AG1092"/>
  <c r="AG1091" s="1"/>
  <c r="AG1090" s="1"/>
  <c r="AG1089" s="1"/>
  <c r="AJ1085"/>
  <c r="AJ1084" s="1"/>
  <c r="AJ1083" s="1"/>
  <c r="AJ1082" s="1"/>
  <c r="AI1085"/>
  <c r="AI1084" s="1"/>
  <c r="AI1083" s="1"/>
  <c r="AI1082" s="1"/>
  <c r="AH1085"/>
  <c r="AH1084" s="1"/>
  <c r="AH1083" s="1"/>
  <c r="AH1082" s="1"/>
  <c r="AG1085"/>
  <c r="AG1084" s="1"/>
  <c r="AG1083" s="1"/>
  <c r="AG1082" s="1"/>
  <c r="AJ1077"/>
  <c r="AI1077"/>
  <c r="AH1077"/>
  <c r="AG1077"/>
  <c r="AJ1075"/>
  <c r="AI1075"/>
  <c r="AI1074" s="1"/>
  <c r="AI1069" s="1"/>
  <c r="AH1075"/>
  <c r="AH1074" s="1"/>
  <c r="AH1069" s="1"/>
  <c r="AG1075"/>
  <c r="AJ1067"/>
  <c r="AJ1066" s="1"/>
  <c r="AI1067"/>
  <c r="AI1066" s="1"/>
  <c r="AH1067"/>
  <c r="AH1066" s="1"/>
  <c r="AG1067"/>
  <c r="AG1066" s="1"/>
  <c r="AJ1064"/>
  <c r="AJ1063" s="1"/>
  <c r="AI1064"/>
  <c r="AI1063" s="1"/>
  <c r="AH1064"/>
  <c r="AH1063" s="1"/>
  <c r="AG1064"/>
  <c r="AG1063" s="1"/>
  <c r="AI1061"/>
  <c r="AG1061"/>
  <c r="AJ1059"/>
  <c r="AI1059"/>
  <c r="AH1059"/>
  <c r="AH1058" s="1"/>
  <c r="AG1059"/>
  <c r="AG1058" s="1"/>
  <c r="AJ1058"/>
  <c r="AI1056"/>
  <c r="AG1056"/>
  <c r="AJ1054"/>
  <c r="AJ1053" s="1"/>
  <c r="AJ1052" s="1"/>
  <c r="AI1054"/>
  <c r="AH1054"/>
  <c r="AH1053" s="1"/>
  <c r="AH1052" s="1"/>
  <c r="AG1054"/>
  <c r="AG1053" s="1"/>
  <c r="AG1052" s="1"/>
  <c r="AJ1049"/>
  <c r="AI1049"/>
  <c r="AI1048" s="1"/>
  <c r="AI1047" s="1"/>
  <c r="AI1046" s="1"/>
  <c r="AH1049"/>
  <c r="AH1048" s="1"/>
  <c r="AH1047" s="1"/>
  <c r="AH1046" s="1"/>
  <c r="AG1049"/>
  <c r="AG1048" s="1"/>
  <c r="AG1047" s="1"/>
  <c r="AG1046" s="1"/>
  <c r="AJ1048"/>
  <c r="AJ1047" s="1"/>
  <c r="AJ1046" s="1"/>
  <c r="AJ1044"/>
  <c r="AI1044"/>
  <c r="AH1044"/>
  <c r="AG1044"/>
  <c r="AG1043" s="1"/>
  <c r="AG1042" s="1"/>
  <c r="AG1041" s="1"/>
  <c r="AJ1043"/>
  <c r="AJ1042" s="1"/>
  <c r="AJ1041" s="1"/>
  <c r="AI1043"/>
  <c r="AI1042" s="1"/>
  <c r="AI1041" s="1"/>
  <c r="AH1043"/>
  <c r="AH1042" s="1"/>
  <c r="AH1041" s="1"/>
  <c r="AJ1039"/>
  <c r="AJ1038" s="1"/>
  <c r="AJ1037" s="1"/>
  <c r="AJ1036" s="1"/>
  <c r="AI1039"/>
  <c r="AI1038" s="1"/>
  <c r="AI1037" s="1"/>
  <c r="AI1036" s="1"/>
  <c r="AH1039"/>
  <c r="AH1038" s="1"/>
  <c r="AH1037" s="1"/>
  <c r="AH1036" s="1"/>
  <c r="AG1039"/>
  <c r="AG1038" s="1"/>
  <c r="AG1037" s="1"/>
  <c r="AG1036" s="1"/>
  <c r="AJ1032"/>
  <c r="AI1032"/>
  <c r="AI1031" s="1"/>
  <c r="AI1030" s="1"/>
  <c r="AI1029" s="1"/>
  <c r="AH1032"/>
  <c r="AH1031" s="1"/>
  <c r="AH1030" s="1"/>
  <c r="AH1029" s="1"/>
  <c r="AG1032"/>
  <c r="AG1031" s="1"/>
  <c r="AG1030" s="1"/>
  <c r="AG1029" s="1"/>
  <c r="AJ1031"/>
  <c r="AJ1030" s="1"/>
  <c r="AJ1029" s="1"/>
  <c r="AJ1027"/>
  <c r="AI1027"/>
  <c r="AH1027"/>
  <c r="AG1027"/>
  <c r="AG1026" s="1"/>
  <c r="AG1025" s="1"/>
  <c r="AG1024" s="1"/>
  <c r="AJ1026"/>
  <c r="AJ1025" s="1"/>
  <c r="AJ1024" s="1"/>
  <c r="AI1026"/>
  <c r="AI1025" s="1"/>
  <c r="AI1024" s="1"/>
  <c r="AH1026"/>
  <c r="AH1025" s="1"/>
  <c r="AH1024" s="1"/>
  <c r="AJ1022"/>
  <c r="AI1022"/>
  <c r="AI1021" s="1"/>
  <c r="AI1020" s="1"/>
  <c r="AI1019" s="1"/>
  <c r="AH1022"/>
  <c r="AH1021" s="1"/>
  <c r="AH1020" s="1"/>
  <c r="AH1019" s="1"/>
  <c r="AG1022"/>
  <c r="AG1021" s="1"/>
  <c r="AG1020" s="1"/>
  <c r="AG1019" s="1"/>
  <c r="AJ1021"/>
  <c r="AJ1020" s="1"/>
  <c r="AJ1019" s="1"/>
  <c r="AJ1017"/>
  <c r="AI1017"/>
  <c r="AH1017"/>
  <c r="AG1017"/>
  <c r="AG1016" s="1"/>
  <c r="AG1015" s="1"/>
  <c r="AG1014" s="1"/>
  <c r="AJ1016"/>
  <c r="AJ1015" s="1"/>
  <c r="AJ1014" s="1"/>
  <c r="AI1016"/>
  <c r="AI1015" s="1"/>
  <c r="AI1014" s="1"/>
  <c r="AH1016"/>
  <c r="AH1015" s="1"/>
  <c r="AH1014" s="1"/>
  <c r="AJ1010"/>
  <c r="AI1010"/>
  <c r="AH1010"/>
  <c r="AG1010"/>
  <c r="AG1009" s="1"/>
  <c r="AG1008" s="1"/>
  <c r="AG1007" s="1"/>
  <c r="AJ1009"/>
  <c r="AJ1008" s="1"/>
  <c r="AJ1007" s="1"/>
  <c r="AI1009"/>
  <c r="AI1008" s="1"/>
  <c r="AI1007" s="1"/>
  <c r="AH1009"/>
  <c r="AH1008" s="1"/>
  <c r="AH1007" s="1"/>
  <c r="AJ1005"/>
  <c r="AI1005"/>
  <c r="AI1004" s="1"/>
  <c r="AI1003" s="1"/>
  <c r="AI1002" s="1"/>
  <c r="AH1005"/>
  <c r="AH1004" s="1"/>
  <c r="AH1003" s="1"/>
  <c r="AH1002" s="1"/>
  <c r="AG1005"/>
  <c r="AG1004" s="1"/>
  <c r="AG1003" s="1"/>
  <c r="AG1002" s="1"/>
  <c r="AJ1004"/>
  <c r="AJ1003" s="1"/>
  <c r="AJ1002" s="1"/>
  <c r="AJ1000"/>
  <c r="AJ999" s="1"/>
  <c r="AJ998" s="1"/>
  <c r="AJ997" s="1"/>
  <c r="AI1000"/>
  <c r="AI999" s="1"/>
  <c r="AI998" s="1"/>
  <c r="AI997" s="1"/>
  <c r="AH1000"/>
  <c r="AH999" s="1"/>
  <c r="AH998" s="1"/>
  <c r="AH997" s="1"/>
  <c r="AG1000"/>
  <c r="AG999" s="1"/>
  <c r="AG998" s="1"/>
  <c r="AG997" s="1"/>
  <c r="AJ995"/>
  <c r="AI995"/>
  <c r="AI994" s="1"/>
  <c r="AI993" s="1"/>
  <c r="AI992" s="1"/>
  <c r="AH995"/>
  <c r="AH994" s="1"/>
  <c r="AH993" s="1"/>
  <c r="AH992" s="1"/>
  <c r="AG995"/>
  <c r="AG994" s="1"/>
  <c r="AG993" s="1"/>
  <c r="AG992" s="1"/>
  <c r="AJ994"/>
  <c r="AJ993" s="1"/>
  <c r="AJ992" s="1"/>
  <c r="AJ988"/>
  <c r="AI988"/>
  <c r="AI987" s="1"/>
  <c r="AI986" s="1"/>
  <c r="AI985" s="1"/>
  <c r="AH988"/>
  <c r="AH987" s="1"/>
  <c r="AH986" s="1"/>
  <c r="AH985" s="1"/>
  <c r="AG988"/>
  <c r="AG987" s="1"/>
  <c r="AG986" s="1"/>
  <c r="AG985" s="1"/>
  <c r="AJ987"/>
  <c r="AJ986" s="1"/>
  <c r="AJ985" s="1"/>
  <c r="AJ982"/>
  <c r="AI982"/>
  <c r="AI981" s="1"/>
  <c r="AH982"/>
  <c r="AG982"/>
  <c r="AG981" s="1"/>
  <c r="AJ981"/>
  <c r="AH981"/>
  <c r="AJ979"/>
  <c r="AI979"/>
  <c r="AI978" s="1"/>
  <c r="AH979"/>
  <c r="AH978" s="1"/>
  <c r="AG979"/>
  <c r="AG978" s="1"/>
  <c r="AJ978"/>
  <c r="AJ976"/>
  <c r="AI976"/>
  <c r="AH976"/>
  <c r="AG976"/>
  <c r="AG975" s="1"/>
  <c r="AJ975"/>
  <c r="AI975"/>
  <c r="AH975"/>
  <c r="AJ973"/>
  <c r="AI973"/>
  <c r="AI972" s="1"/>
  <c r="AI971" s="1"/>
  <c r="AH973"/>
  <c r="AH972" s="1"/>
  <c r="AH971" s="1"/>
  <c r="AG973"/>
  <c r="AG972" s="1"/>
  <c r="AG971" s="1"/>
  <c r="AJ972"/>
  <c r="AJ971" s="1"/>
  <c r="AJ966"/>
  <c r="AJ965" s="1"/>
  <c r="AJ964" s="1"/>
  <c r="AJ963" s="1"/>
  <c r="AJ962" s="1"/>
  <c r="AI966"/>
  <c r="AI965" s="1"/>
  <c r="AI964" s="1"/>
  <c r="AI963" s="1"/>
  <c r="AI962" s="1"/>
  <c r="AH966"/>
  <c r="AH965" s="1"/>
  <c r="AH964" s="1"/>
  <c r="AH963" s="1"/>
  <c r="AH962" s="1"/>
  <c r="AG966"/>
  <c r="AG965" s="1"/>
  <c r="AG964" s="1"/>
  <c r="AG963" s="1"/>
  <c r="AG962" s="1"/>
  <c r="AJ957"/>
  <c r="AJ956" s="1"/>
  <c r="AI957"/>
  <c r="AI956" s="1"/>
  <c r="AH957"/>
  <c r="AH955" s="1"/>
  <c r="AG957"/>
  <c r="AG956" s="1"/>
  <c r="AJ955"/>
  <c r="AI955"/>
  <c r="AJ948"/>
  <c r="AI948"/>
  <c r="AI947" s="1"/>
  <c r="AI946" s="1"/>
  <c r="AI945" s="1"/>
  <c r="AI944" s="1"/>
  <c r="AH948"/>
  <c r="AH947" s="1"/>
  <c r="AH946" s="1"/>
  <c r="AH945" s="1"/>
  <c r="AH944" s="1"/>
  <c r="AG948"/>
  <c r="AG947" s="1"/>
  <c r="AG946" s="1"/>
  <c r="AG945" s="1"/>
  <c r="AG944" s="1"/>
  <c r="AJ947"/>
  <c r="AJ946" s="1"/>
  <c r="AJ945" s="1"/>
  <c r="AJ944" s="1"/>
  <c r="AJ941"/>
  <c r="AI941"/>
  <c r="AI940" s="1"/>
  <c r="AI939" s="1"/>
  <c r="AI938" s="1"/>
  <c r="AH941"/>
  <c r="AH940" s="1"/>
  <c r="AH939" s="1"/>
  <c r="AH938" s="1"/>
  <c r="AG941"/>
  <c r="AG940" s="1"/>
  <c r="AG939" s="1"/>
  <c r="AG938" s="1"/>
  <c r="AJ940"/>
  <c r="AJ939" s="1"/>
  <c r="AJ938" s="1"/>
  <c r="AJ936"/>
  <c r="AI936"/>
  <c r="AH936"/>
  <c r="AG936"/>
  <c r="AG935" s="1"/>
  <c r="AJ935"/>
  <c r="AI935"/>
  <c r="AH935"/>
  <c r="AJ933"/>
  <c r="AJ932" s="1"/>
  <c r="AI933"/>
  <c r="AI932" s="1"/>
  <c r="AH933"/>
  <c r="AH932" s="1"/>
  <c r="AG933"/>
  <c r="AG932" s="1"/>
  <c r="AJ929"/>
  <c r="AI929"/>
  <c r="AI928" s="1"/>
  <c r="AI927" s="1"/>
  <c r="AH929"/>
  <c r="AH928" s="1"/>
  <c r="AH927" s="1"/>
  <c r="AG929"/>
  <c r="AG928" s="1"/>
  <c r="AG927" s="1"/>
  <c r="AJ928"/>
  <c r="AJ927" s="1"/>
  <c r="AJ918"/>
  <c r="AI918"/>
  <c r="AI917" s="1"/>
  <c r="AI916" s="1"/>
  <c r="AH918"/>
  <c r="AH917" s="1"/>
  <c r="AH916" s="1"/>
  <c r="AG918"/>
  <c r="AG917" s="1"/>
  <c r="AG916" s="1"/>
  <c r="AJ917"/>
  <c r="AJ916" s="1"/>
  <c r="AJ914"/>
  <c r="AI914"/>
  <c r="AI913" s="1"/>
  <c r="AI912" s="1"/>
  <c r="AI911" s="1"/>
  <c r="AH914"/>
  <c r="AH913" s="1"/>
  <c r="AH912" s="1"/>
  <c r="AH911" s="1"/>
  <c r="AG914"/>
  <c r="AG913" s="1"/>
  <c r="AG912" s="1"/>
  <c r="AG911" s="1"/>
  <c r="AJ913"/>
  <c r="AJ912" s="1"/>
  <c r="AJ911" s="1"/>
  <c r="AJ909"/>
  <c r="AJ908" s="1"/>
  <c r="AJ907" s="1"/>
  <c r="AJ906" s="1"/>
  <c r="AI909"/>
  <c r="AH909"/>
  <c r="AH908" s="1"/>
  <c r="AH907" s="1"/>
  <c r="AH906" s="1"/>
  <c r="AG909"/>
  <c r="AG908" s="1"/>
  <c r="AG907" s="1"/>
  <c r="AG906" s="1"/>
  <c r="AI908"/>
  <c r="AI907" s="1"/>
  <c r="AI906" s="1"/>
  <c r="AJ904"/>
  <c r="AI904"/>
  <c r="AI903" s="1"/>
  <c r="AH904"/>
  <c r="AH903" s="1"/>
  <c r="AG904"/>
  <c r="AG903" s="1"/>
  <c r="AJ903"/>
  <c r="AJ901"/>
  <c r="AJ900" s="1"/>
  <c r="AI901"/>
  <c r="AI900" s="1"/>
  <c r="AH901"/>
  <c r="AH900" s="1"/>
  <c r="AG901"/>
  <c r="AG900" s="1"/>
  <c r="AJ898"/>
  <c r="AJ897" s="1"/>
  <c r="AJ896" s="1"/>
  <c r="AI898"/>
  <c r="AI897" s="1"/>
  <c r="AI896" s="1"/>
  <c r="AH898"/>
  <c r="AH897" s="1"/>
  <c r="AH896" s="1"/>
  <c r="AG898"/>
  <c r="AG897" s="1"/>
  <c r="AG896" s="1"/>
  <c r="AJ894"/>
  <c r="AJ893" s="1"/>
  <c r="AJ892" s="1"/>
  <c r="AI894"/>
  <c r="AI893" s="1"/>
  <c r="AI892" s="1"/>
  <c r="AH894"/>
  <c r="AH893" s="1"/>
  <c r="AH892" s="1"/>
  <c r="AG894"/>
  <c r="AG893" s="1"/>
  <c r="AG892" s="1"/>
  <c r="AJ890"/>
  <c r="AI890"/>
  <c r="AI887" s="1"/>
  <c r="AI886" s="1"/>
  <c r="AH890"/>
  <c r="AH887" s="1"/>
  <c r="AH886" s="1"/>
  <c r="AG890"/>
  <c r="AG887" s="1"/>
  <c r="AG886" s="1"/>
  <c r="AJ887"/>
  <c r="AJ886" s="1"/>
  <c r="AJ884"/>
  <c r="AI884"/>
  <c r="AI883" s="1"/>
  <c r="AI882" s="1"/>
  <c r="AH884"/>
  <c r="AH883" s="1"/>
  <c r="AH882" s="1"/>
  <c r="AG884"/>
  <c r="AG883" s="1"/>
  <c r="AG882" s="1"/>
  <c r="AJ883"/>
  <c r="AJ882" s="1"/>
  <c r="AJ875"/>
  <c r="AI875"/>
  <c r="AH875"/>
  <c r="AG875"/>
  <c r="AG874" s="1"/>
  <c r="AJ874"/>
  <c r="AI874"/>
  <c r="AH874"/>
  <c r="AJ872"/>
  <c r="AI872"/>
  <c r="AI871" s="1"/>
  <c r="AH872"/>
  <c r="AH871" s="1"/>
  <c r="AG872"/>
  <c r="AG871" s="1"/>
  <c r="AJ871"/>
  <c r="AJ865"/>
  <c r="AI865"/>
  <c r="AI864" s="1"/>
  <c r="AI863" s="1"/>
  <c r="AI862" s="1"/>
  <c r="AI861" s="1"/>
  <c r="AH865"/>
  <c r="AH864" s="1"/>
  <c r="AH863" s="1"/>
  <c r="AH862" s="1"/>
  <c r="AH861" s="1"/>
  <c r="AG865"/>
  <c r="AG864" s="1"/>
  <c r="AG863" s="1"/>
  <c r="AG862" s="1"/>
  <c r="AG861" s="1"/>
  <c r="AJ864"/>
  <c r="AJ863" s="1"/>
  <c r="AJ862" s="1"/>
  <c r="AJ861" s="1"/>
  <c r="AJ858"/>
  <c r="AI858"/>
  <c r="AI857" s="1"/>
  <c r="AH858"/>
  <c r="AH857" s="1"/>
  <c r="AG858"/>
  <c r="AG857" s="1"/>
  <c r="AJ857"/>
  <c r="AJ855"/>
  <c r="AI855"/>
  <c r="AH855"/>
  <c r="AG855"/>
  <c r="AG854" s="1"/>
  <c r="AJ854"/>
  <c r="AI854"/>
  <c r="AH854"/>
  <c r="AJ852"/>
  <c r="AJ851" s="1"/>
  <c r="AI852"/>
  <c r="AI851" s="1"/>
  <c r="AH852"/>
  <c r="AH851" s="1"/>
  <c r="AG852"/>
  <c r="AG851" s="1"/>
  <c r="AJ849"/>
  <c r="AI849"/>
  <c r="AH849"/>
  <c r="AG849"/>
  <c r="AG848" s="1"/>
  <c r="AJ848"/>
  <c r="AI848"/>
  <c r="AH848"/>
  <c r="AJ846"/>
  <c r="AJ845" s="1"/>
  <c r="AI846"/>
  <c r="AI845" s="1"/>
  <c r="AH846"/>
  <c r="AH845" s="1"/>
  <c r="AG846"/>
  <c r="AG845" s="1"/>
  <c r="AJ843"/>
  <c r="AI843"/>
  <c r="AH843"/>
  <c r="AG843"/>
  <c r="AG842" s="1"/>
  <c r="AJ842"/>
  <c r="AI842"/>
  <c r="AH842"/>
  <c r="AJ840"/>
  <c r="AI840"/>
  <c r="AI839" s="1"/>
  <c r="AH840"/>
  <c r="AH839" s="1"/>
  <c r="AG840"/>
  <c r="AG839" s="1"/>
  <c r="AJ839"/>
  <c r="AJ831"/>
  <c r="AI831"/>
  <c r="AH831"/>
  <c r="AG831"/>
  <c r="AG830" s="1"/>
  <c r="AG829" s="1"/>
  <c r="AG828" s="1"/>
  <c r="AG827" s="1"/>
  <c r="AJ830"/>
  <c r="AJ829" s="1"/>
  <c r="AJ828" s="1"/>
  <c r="AJ827" s="1"/>
  <c r="AI830"/>
  <c r="AI829" s="1"/>
  <c r="AI828" s="1"/>
  <c r="AI827" s="1"/>
  <c r="AH830"/>
  <c r="AH829" s="1"/>
  <c r="AH828" s="1"/>
  <c r="AH827" s="1"/>
  <c r="AJ824"/>
  <c r="AJ823" s="1"/>
  <c r="AJ822" s="1"/>
  <c r="AJ821" s="1"/>
  <c r="AJ820" s="1"/>
  <c r="AI824"/>
  <c r="AI823" s="1"/>
  <c r="AI822" s="1"/>
  <c r="AI821" s="1"/>
  <c r="AI820" s="1"/>
  <c r="AH824"/>
  <c r="AH823" s="1"/>
  <c r="AH822" s="1"/>
  <c r="AH821" s="1"/>
  <c r="AH820" s="1"/>
  <c r="AG824"/>
  <c r="AG823" s="1"/>
  <c r="AG822" s="1"/>
  <c r="AG821" s="1"/>
  <c r="AG820" s="1"/>
  <c r="AJ817"/>
  <c r="AJ816" s="1"/>
  <c r="AJ812" s="1"/>
  <c r="AJ811" s="1"/>
  <c r="AI817"/>
  <c r="AI816" s="1"/>
  <c r="AI812" s="1"/>
  <c r="AI811" s="1"/>
  <c r="AH817"/>
  <c r="AH816" s="1"/>
  <c r="AH812" s="1"/>
  <c r="AH811" s="1"/>
  <c r="AG817"/>
  <c r="AG816" s="1"/>
  <c r="AG812" s="1"/>
  <c r="AG811" s="1"/>
  <c r="AJ808"/>
  <c r="AI808"/>
  <c r="AI807" s="1"/>
  <c r="AI806" s="1"/>
  <c r="AI805" s="1"/>
  <c r="AH808"/>
  <c r="AH807" s="1"/>
  <c r="AH806" s="1"/>
  <c r="AH805" s="1"/>
  <c r="AG808"/>
  <c r="AG807" s="1"/>
  <c r="AG806" s="1"/>
  <c r="AG805" s="1"/>
  <c r="AJ807"/>
  <c r="AJ806" s="1"/>
  <c r="AJ805" s="1"/>
  <c r="AJ803"/>
  <c r="AI803"/>
  <c r="AH803"/>
  <c r="AG803"/>
  <c r="AG802" s="1"/>
  <c r="AJ802"/>
  <c r="AI802"/>
  <c r="AH802"/>
  <c r="AJ800"/>
  <c r="AI800"/>
  <c r="AI799" s="1"/>
  <c r="AH800"/>
  <c r="AH799" s="1"/>
  <c r="AG800"/>
  <c r="AG799" s="1"/>
  <c r="AJ799"/>
  <c r="AJ797"/>
  <c r="AI797"/>
  <c r="AI796" s="1"/>
  <c r="AI795" s="1"/>
  <c r="AH797"/>
  <c r="AH796" s="1"/>
  <c r="AH795" s="1"/>
  <c r="AG797"/>
  <c r="AG796" s="1"/>
  <c r="AG795" s="1"/>
  <c r="AJ796"/>
  <c r="AJ795" s="1"/>
  <c r="AJ790"/>
  <c r="AI790"/>
  <c r="AH790"/>
  <c r="AG790"/>
  <c r="AG789" s="1"/>
  <c r="AG788" s="1"/>
  <c r="AG787" s="1"/>
  <c r="AG786" s="1"/>
  <c r="AJ789"/>
  <c r="AJ788" s="1"/>
  <c r="AJ787" s="1"/>
  <c r="AJ786" s="1"/>
  <c r="AI789"/>
  <c r="AI788" s="1"/>
  <c r="AI787" s="1"/>
  <c r="AI786" s="1"/>
  <c r="AH789"/>
  <c r="AH788" s="1"/>
  <c r="AH787" s="1"/>
  <c r="AH786" s="1"/>
  <c r="AJ783"/>
  <c r="AJ782" s="1"/>
  <c r="AJ781" s="1"/>
  <c r="AJ780" s="1"/>
  <c r="AI783"/>
  <c r="AI782" s="1"/>
  <c r="AI781" s="1"/>
  <c r="AI780" s="1"/>
  <c r="AH783"/>
  <c r="AH782" s="1"/>
  <c r="AH781" s="1"/>
  <c r="AH780" s="1"/>
  <c r="AG783"/>
  <c r="AG782" s="1"/>
  <c r="AG781" s="1"/>
  <c r="AG780" s="1"/>
  <c r="AJ778"/>
  <c r="AI778"/>
  <c r="AI777" s="1"/>
  <c r="AH778"/>
  <c r="AH777" s="1"/>
  <c r="AG778"/>
  <c r="AG777" s="1"/>
  <c r="AJ777"/>
  <c r="AJ775"/>
  <c r="AI775"/>
  <c r="AI774" s="1"/>
  <c r="AH775"/>
  <c r="AH774" s="1"/>
  <c r="AG775"/>
  <c r="AG774" s="1"/>
  <c r="AJ774"/>
  <c r="AJ771"/>
  <c r="AI771"/>
  <c r="AH771"/>
  <c r="AG771"/>
  <c r="AG770" s="1"/>
  <c r="AG769" s="1"/>
  <c r="AJ770"/>
  <c r="AJ769" s="1"/>
  <c r="AI770"/>
  <c r="AI769" s="1"/>
  <c r="AH770"/>
  <c r="AH769" s="1"/>
  <c r="AI767"/>
  <c r="AG767"/>
  <c r="AI765"/>
  <c r="AG765"/>
  <c r="AI763"/>
  <c r="AG763"/>
  <c r="AJ761"/>
  <c r="AJ760" s="1"/>
  <c r="AJ759" s="1"/>
  <c r="AI761"/>
  <c r="AH761"/>
  <c r="AH760" s="1"/>
  <c r="AH759" s="1"/>
  <c r="AG761"/>
  <c r="AJ752"/>
  <c r="AI752"/>
  <c r="AI751" s="1"/>
  <c r="AI750" s="1"/>
  <c r="AH752"/>
  <c r="AH751" s="1"/>
  <c r="AH750" s="1"/>
  <c r="AG752"/>
  <c r="AG751" s="1"/>
  <c r="AG750" s="1"/>
  <c r="AJ751"/>
  <c r="AJ750" s="1"/>
  <c r="AJ748"/>
  <c r="AI748"/>
  <c r="AI747" s="1"/>
  <c r="AH748"/>
  <c r="AH747" s="1"/>
  <c r="AG748"/>
  <c r="AG747" s="1"/>
  <c r="AJ747"/>
  <c r="AJ745"/>
  <c r="AJ744" s="1"/>
  <c r="AI745"/>
  <c r="AI744" s="1"/>
  <c r="AH745"/>
  <c r="AH744" s="1"/>
  <c r="AG745"/>
  <c r="AG744" s="1"/>
  <c r="AJ738"/>
  <c r="AJ737" s="1"/>
  <c r="AI738"/>
  <c r="AI737" s="1"/>
  <c r="AH738"/>
  <c r="AH737" s="1"/>
  <c r="AG738"/>
  <c r="AG737" s="1"/>
  <c r="AJ735"/>
  <c r="AI735"/>
  <c r="AH735"/>
  <c r="AH734" s="1"/>
  <c r="AG735"/>
  <c r="AG734" s="1"/>
  <c r="AJ734"/>
  <c r="AI734"/>
  <c r="AJ732"/>
  <c r="AI732"/>
  <c r="AH732"/>
  <c r="AG732"/>
  <c r="AJ730"/>
  <c r="AI730"/>
  <c r="AH730"/>
  <c r="AG730"/>
  <c r="AJ728"/>
  <c r="AI728"/>
  <c r="AH728"/>
  <c r="AG728"/>
  <c r="AJ726"/>
  <c r="AJ725" s="1"/>
  <c r="AJ724" s="1"/>
  <c r="AI726"/>
  <c r="AH726"/>
  <c r="AH725" s="1"/>
  <c r="AH724" s="1"/>
  <c r="AG726"/>
  <c r="AJ722"/>
  <c r="AJ721" s="1"/>
  <c r="AJ720" s="1"/>
  <c r="AI722"/>
  <c r="AH722"/>
  <c r="AH721" s="1"/>
  <c r="AH720" s="1"/>
  <c r="AG722"/>
  <c r="AG721" s="1"/>
  <c r="AG720" s="1"/>
  <c r="AI721"/>
  <c r="AI720" s="1"/>
  <c r="AJ718"/>
  <c r="AJ717" s="1"/>
  <c r="AJ716" s="1"/>
  <c r="AI718"/>
  <c r="AI717" s="1"/>
  <c r="AI716" s="1"/>
  <c r="AH718"/>
  <c r="AH717" s="1"/>
  <c r="AH716" s="1"/>
  <c r="AG718"/>
  <c r="AG717" s="1"/>
  <c r="AG716" s="1"/>
  <c r="AJ711"/>
  <c r="AJ710" s="1"/>
  <c r="AJ709" s="1"/>
  <c r="AI711"/>
  <c r="AI710" s="1"/>
  <c r="AI709" s="1"/>
  <c r="AH711"/>
  <c r="AH710" s="1"/>
  <c r="AH709" s="1"/>
  <c r="AG711"/>
  <c r="AG710" s="1"/>
  <c r="AG709" s="1"/>
  <c r="AJ707"/>
  <c r="AJ706" s="1"/>
  <c r="AJ705" s="1"/>
  <c r="AJ704" s="1"/>
  <c r="AJ703" s="1"/>
  <c r="AI707"/>
  <c r="AI706" s="1"/>
  <c r="AI705" s="1"/>
  <c r="AH707"/>
  <c r="AH706" s="1"/>
  <c r="AH705" s="1"/>
  <c r="AG707"/>
  <c r="AG706" s="1"/>
  <c r="AG705" s="1"/>
  <c r="AJ700"/>
  <c r="AJ699" s="1"/>
  <c r="AJ698" s="1"/>
  <c r="AJ697" s="1"/>
  <c r="AI700"/>
  <c r="AI699" s="1"/>
  <c r="AI698" s="1"/>
  <c r="AI697" s="1"/>
  <c r="AH700"/>
  <c r="AH699" s="1"/>
  <c r="AH698" s="1"/>
  <c r="AH697" s="1"/>
  <c r="AG700"/>
  <c r="AG699" s="1"/>
  <c r="AG698" s="1"/>
  <c r="AG697" s="1"/>
  <c r="AJ695"/>
  <c r="AI695"/>
  <c r="AH695"/>
  <c r="AH694" s="1"/>
  <c r="AG695"/>
  <c r="AG694" s="1"/>
  <c r="AJ694"/>
  <c r="AI694"/>
  <c r="AJ692"/>
  <c r="AJ691" s="1"/>
  <c r="AI692"/>
  <c r="AI691" s="1"/>
  <c r="AH692"/>
  <c r="AH691" s="1"/>
  <c r="AG692"/>
  <c r="AG691" s="1"/>
  <c r="AJ689"/>
  <c r="AI689"/>
  <c r="AH689"/>
  <c r="AH688" s="1"/>
  <c r="AH687" s="1"/>
  <c r="AG689"/>
  <c r="AG688" s="1"/>
  <c r="AG687" s="1"/>
  <c r="AJ688"/>
  <c r="AJ687" s="1"/>
  <c r="AI688"/>
  <c r="AI687" s="1"/>
  <c r="AJ685"/>
  <c r="AI685"/>
  <c r="AH685"/>
  <c r="AH684" s="1"/>
  <c r="AG685"/>
  <c r="AG684" s="1"/>
  <c r="AJ684"/>
  <c r="AI684"/>
  <c r="AJ682"/>
  <c r="AJ681" s="1"/>
  <c r="AI682"/>
  <c r="AI681" s="1"/>
  <c r="AH682"/>
  <c r="AH681" s="1"/>
  <c r="AG682"/>
  <c r="AG681" s="1"/>
  <c r="AJ678"/>
  <c r="AJ677" s="1"/>
  <c r="AJ676" s="1"/>
  <c r="AI678"/>
  <c r="AI677" s="1"/>
  <c r="AI676" s="1"/>
  <c r="AH678"/>
  <c r="AG678"/>
  <c r="AG677" s="1"/>
  <c r="AG676" s="1"/>
  <c r="AH677"/>
  <c r="AH676" s="1"/>
  <c r="AJ674"/>
  <c r="AJ673" s="1"/>
  <c r="AJ672" s="1"/>
  <c r="AI674"/>
  <c r="AI673" s="1"/>
  <c r="AI672" s="1"/>
  <c r="AH674"/>
  <c r="AH673" s="1"/>
  <c r="AH672" s="1"/>
  <c r="AG674"/>
  <c r="AG673" s="1"/>
  <c r="AG672" s="1"/>
  <c r="AJ670"/>
  <c r="AJ669" s="1"/>
  <c r="AJ668" s="1"/>
  <c r="AI670"/>
  <c r="AI669" s="1"/>
  <c r="AI668" s="1"/>
  <c r="AH670"/>
  <c r="AH669" s="1"/>
  <c r="AH668" s="1"/>
  <c r="AG670"/>
  <c r="AG669" s="1"/>
  <c r="AG668" s="1"/>
  <c r="AJ660"/>
  <c r="AJ659" s="1"/>
  <c r="AJ658" s="1"/>
  <c r="AJ657" s="1"/>
  <c r="AI660"/>
  <c r="AI659" s="1"/>
  <c r="AI658" s="1"/>
  <c r="AI657" s="1"/>
  <c r="AH660"/>
  <c r="AH659" s="1"/>
  <c r="AH658" s="1"/>
  <c r="AH657" s="1"/>
  <c r="AG660"/>
  <c r="AG659" s="1"/>
  <c r="AG658" s="1"/>
  <c r="AG657" s="1"/>
  <c r="AJ655"/>
  <c r="AJ654" s="1"/>
  <c r="AI655"/>
  <c r="AI654" s="1"/>
  <c r="AH655"/>
  <c r="AH654" s="1"/>
  <c r="AG655"/>
  <c r="AG654" s="1"/>
  <c r="AI652"/>
  <c r="AI651" s="1"/>
  <c r="AH652"/>
  <c r="AH651" s="1"/>
  <c r="AG652"/>
  <c r="AG651" s="1"/>
  <c r="AJ648"/>
  <c r="AJ647" s="1"/>
  <c r="AI648"/>
  <c r="AI647" s="1"/>
  <c r="AH648"/>
  <c r="AH647" s="1"/>
  <c r="AG648"/>
  <c r="AG647" s="1"/>
  <c r="AJ645"/>
  <c r="AJ644" s="1"/>
  <c r="AI645"/>
  <c r="AI644" s="1"/>
  <c r="AH645"/>
  <c r="AH644" s="1"/>
  <c r="AG645"/>
  <c r="AG644" s="1"/>
  <c r="AJ641"/>
  <c r="AJ640" s="1"/>
  <c r="AJ639" s="1"/>
  <c r="AI641"/>
  <c r="AI640" s="1"/>
  <c r="AI639" s="1"/>
  <c r="AH641"/>
  <c r="AH640" s="1"/>
  <c r="AH639" s="1"/>
  <c r="AG641"/>
  <c r="AG640" s="1"/>
  <c r="AG639" s="1"/>
  <c r="AJ637"/>
  <c r="AJ636" s="1"/>
  <c r="AJ635" s="1"/>
  <c r="AI637"/>
  <c r="AI636" s="1"/>
  <c r="AI635" s="1"/>
  <c r="AH637"/>
  <c r="AH636" s="1"/>
  <c r="AH635" s="1"/>
  <c r="AG637"/>
  <c r="AG636" s="1"/>
  <c r="AG635" s="1"/>
  <c r="AJ633"/>
  <c r="AI633"/>
  <c r="AI632" s="1"/>
  <c r="AI631" s="1"/>
  <c r="AH633"/>
  <c r="AH632" s="1"/>
  <c r="AH631" s="1"/>
  <c r="AG633"/>
  <c r="AG632" s="1"/>
  <c r="AG631" s="1"/>
  <c r="AJ632"/>
  <c r="AJ631" s="1"/>
  <c r="AI626"/>
  <c r="AI625" s="1"/>
  <c r="AI624" s="1"/>
  <c r="AI623" s="1"/>
  <c r="AG626"/>
  <c r="AG625" s="1"/>
  <c r="AG624" s="1"/>
  <c r="AG623" s="1"/>
  <c r="AJ616"/>
  <c r="AJ615" s="1"/>
  <c r="AI616"/>
  <c r="AI615" s="1"/>
  <c r="AH616"/>
  <c r="AH615" s="1"/>
  <c r="AG616"/>
  <c r="AG615" s="1"/>
  <c r="AJ612"/>
  <c r="AJ611" s="1"/>
  <c r="AI612"/>
  <c r="AI611" s="1"/>
  <c r="AH612"/>
  <c r="AH611" s="1"/>
  <c r="AG612"/>
  <c r="AG611" s="1"/>
  <c r="AJ608"/>
  <c r="AJ607" s="1"/>
  <c r="AJ606" s="1"/>
  <c r="AI608"/>
  <c r="AI607" s="1"/>
  <c r="AI606" s="1"/>
  <c r="AH608"/>
  <c r="AH607" s="1"/>
  <c r="AH606" s="1"/>
  <c r="AG608"/>
  <c r="AG607" s="1"/>
  <c r="AG606" s="1"/>
  <c r="AJ603"/>
  <c r="AJ602" s="1"/>
  <c r="AJ601" s="1"/>
  <c r="AI603"/>
  <c r="AI602" s="1"/>
  <c r="AI601" s="1"/>
  <c r="AH603"/>
  <c r="AH602" s="1"/>
  <c r="AH601" s="1"/>
  <c r="AG603"/>
  <c r="AG602" s="1"/>
  <c r="AG601" s="1"/>
  <c r="AJ598"/>
  <c r="AJ597" s="1"/>
  <c r="AJ596" s="1"/>
  <c r="AI598"/>
  <c r="AI597" s="1"/>
  <c r="AI596" s="1"/>
  <c r="AH598"/>
  <c r="AH597" s="1"/>
  <c r="AH596" s="1"/>
  <c r="AG598"/>
  <c r="AG597" s="1"/>
  <c r="AG596" s="1"/>
  <c r="AJ589"/>
  <c r="AI589"/>
  <c r="AI588" s="1"/>
  <c r="AI587" s="1"/>
  <c r="AI586" s="1"/>
  <c r="AI585" s="1"/>
  <c r="AH589"/>
  <c r="AH588" s="1"/>
  <c r="AH587" s="1"/>
  <c r="AH586" s="1"/>
  <c r="AH585" s="1"/>
  <c r="AG589"/>
  <c r="AG588" s="1"/>
  <c r="AG587" s="1"/>
  <c r="AG586" s="1"/>
  <c r="AG585" s="1"/>
  <c r="AJ588"/>
  <c r="AJ587" s="1"/>
  <c r="AJ586" s="1"/>
  <c r="AJ585" s="1"/>
  <c r="AI581"/>
  <c r="AI580" s="1"/>
  <c r="AG581"/>
  <c r="AG580" s="1"/>
  <c r="AI578"/>
  <c r="AI577" s="1"/>
  <c r="AG578"/>
  <c r="AG577" s="1"/>
  <c r="AJ575"/>
  <c r="AJ574" s="1"/>
  <c r="AJ573" s="1"/>
  <c r="AJ572" s="1"/>
  <c r="AI575"/>
  <c r="AI574" s="1"/>
  <c r="AH575"/>
  <c r="AH574" s="1"/>
  <c r="AH573" s="1"/>
  <c r="AH572" s="1"/>
  <c r="AG575"/>
  <c r="AG574" s="1"/>
  <c r="AJ569"/>
  <c r="AJ568" s="1"/>
  <c r="AJ567" s="1"/>
  <c r="AJ566" s="1"/>
  <c r="AI569"/>
  <c r="AI568" s="1"/>
  <c r="AI567" s="1"/>
  <c r="AI566" s="1"/>
  <c r="AH569"/>
  <c r="AH568" s="1"/>
  <c r="AH567" s="1"/>
  <c r="AH566" s="1"/>
  <c r="AG569"/>
  <c r="AG568" s="1"/>
  <c r="AG567" s="1"/>
  <c r="AG566" s="1"/>
  <c r="AJ559"/>
  <c r="AJ558" s="1"/>
  <c r="AJ557" s="1"/>
  <c r="AI559"/>
  <c r="AI558" s="1"/>
  <c r="AI557" s="1"/>
  <c r="AH559"/>
  <c r="AH558" s="1"/>
  <c r="AH557" s="1"/>
  <c r="AG559"/>
  <c r="AG558" s="1"/>
  <c r="AG557" s="1"/>
  <c r="AJ547"/>
  <c r="AI547"/>
  <c r="AI546" s="1"/>
  <c r="AI545" s="1"/>
  <c r="AH547"/>
  <c r="AH546" s="1"/>
  <c r="AH545" s="1"/>
  <c r="AG547"/>
  <c r="AG546" s="1"/>
  <c r="AG545" s="1"/>
  <c r="AJ546"/>
  <c r="AJ545" s="1"/>
  <c r="AJ543"/>
  <c r="AI543"/>
  <c r="AI542" s="1"/>
  <c r="AI541" s="1"/>
  <c r="AH543"/>
  <c r="AH542" s="1"/>
  <c r="AH541" s="1"/>
  <c r="AG543"/>
  <c r="AG542" s="1"/>
  <c r="AG541" s="1"/>
  <c r="AJ542"/>
  <c r="AJ541" s="1"/>
  <c r="AJ538"/>
  <c r="AJ537" s="1"/>
  <c r="AI538"/>
  <c r="AI537" s="1"/>
  <c r="AH538"/>
  <c r="AH537" s="1"/>
  <c r="AG538"/>
  <c r="AG537" s="1"/>
  <c r="AJ535"/>
  <c r="AI535"/>
  <c r="AI534" s="1"/>
  <c r="AH535"/>
  <c r="AH534" s="1"/>
  <c r="AG535"/>
  <c r="AG534" s="1"/>
  <c r="AJ534"/>
  <c r="AJ532"/>
  <c r="AJ531" s="1"/>
  <c r="AI532"/>
  <c r="AI531" s="1"/>
  <c r="AH532"/>
  <c r="AH531" s="1"/>
  <c r="AG532"/>
  <c r="AG531" s="1"/>
  <c r="AJ528"/>
  <c r="AJ527" s="1"/>
  <c r="AI528"/>
  <c r="AI527" s="1"/>
  <c r="AH528"/>
  <c r="AH527" s="1"/>
  <c r="AG528"/>
  <c r="AG527" s="1"/>
  <c r="AJ525"/>
  <c r="AI525"/>
  <c r="AI524" s="1"/>
  <c r="AH525"/>
  <c r="AH524" s="1"/>
  <c r="AG525"/>
  <c r="AG524" s="1"/>
  <c r="AJ524"/>
  <c r="AJ520"/>
  <c r="AJ519" s="1"/>
  <c r="AI520"/>
  <c r="AI519" s="1"/>
  <c r="AH520"/>
  <c r="AH519" s="1"/>
  <c r="AG520"/>
  <c r="AG519" s="1"/>
  <c r="AJ517"/>
  <c r="AJ516" s="1"/>
  <c r="AI517"/>
  <c r="AI516" s="1"/>
  <c r="AH517"/>
  <c r="AH516" s="1"/>
  <c r="AG517"/>
  <c r="AG516" s="1"/>
  <c r="AJ514"/>
  <c r="AJ513" s="1"/>
  <c r="AI514"/>
  <c r="AI513" s="1"/>
  <c r="AH514"/>
  <c r="AH513" s="1"/>
  <c r="AG514"/>
  <c r="AG513" s="1"/>
  <c r="AJ510"/>
  <c r="AJ509" s="1"/>
  <c r="AI510"/>
  <c r="AI509" s="1"/>
  <c r="AH510"/>
  <c r="AH509" s="1"/>
  <c r="AG510"/>
  <c r="AG509" s="1"/>
  <c r="AJ507"/>
  <c r="AI507"/>
  <c r="AI506" s="1"/>
  <c r="AH507"/>
  <c r="AH506" s="1"/>
  <c r="AG507"/>
  <c r="AG506" s="1"/>
  <c r="AJ506"/>
  <c r="AJ500"/>
  <c r="AI500"/>
  <c r="AI499" s="1"/>
  <c r="AI498" s="1"/>
  <c r="AH500"/>
  <c r="AH499" s="1"/>
  <c r="AH498" s="1"/>
  <c r="AG500"/>
  <c r="AG499" s="1"/>
  <c r="AG498" s="1"/>
  <c r="AJ499"/>
  <c r="AJ498" s="1"/>
  <c r="AJ496"/>
  <c r="AJ495" s="1"/>
  <c r="AJ494" s="1"/>
  <c r="AJ493" s="1"/>
  <c r="AJ492" s="1"/>
  <c r="AI496"/>
  <c r="AI495" s="1"/>
  <c r="AI494" s="1"/>
  <c r="AH496"/>
  <c r="AH495" s="1"/>
  <c r="AG496"/>
  <c r="AG495" s="1"/>
  <c r="AG494" s="1"/>
  <c r="AH494"/>
  <c r="AJ489"/>
  <c r="AJ488" s="1"/>
  <c r="AJ487" s="1"/>
  <c r="AJ486" s="1"/>
  <c r="AI489"/>
  <c r="AI488" s="1"/>
  <c r="AH489"/>
  <c r="AH488" s="1"/>
  <c r="AH487" s="1"/>
  <c r="AH486" s="1"/>
  <c r="AG489"/>
  <c r="AG488" s="1"/>
  <c r="AG487" s="1"/>
  <c r="AG486" s="1"/>
  <c r="AI487"/>
  <c r="AI486" s="1"/>
  <c r="AI484"/>
  <c r="AI483" s="1"/>
  <c r="AI482" s="1"/>
  <c r="AI481" s="1"/>
  <c r="AG484"/>
  <c r="AG483" s="1"/>
  <c r="AG482" s="1"/>
  <c r="AG481" s="1"/>
  <c r="AL481"/>
  <c r="AJ481"/>
  <c r="AH481"/>
  <c r="AJ479"/>
  <c r="AI479"/>
  <c r="AI478" s="1"/>
  <c r="AI477" s="1"/>
  <c r="AH479"/>
  <c r="AH478" s="1"/>
  <c r="AG479"/>
  <c r="AJ478"/>
  <c r="AJ477" s="1"/>
  <c r="AG478"/>
  <c r="AG477" s="1"/>
  <c r="AH477"/>
  <c r="AJ475"/>
  <c r="AI475"/>
  <c r="AI474" s="1"/>
  <c r="AI473" s="1"/>
  <c r="AH475"/>
  <c r="AH474" s="1"/>
  <c r="AH473" s="1"/>
  <c r="AG475"/>
  <c r="AG474" s="1"/>
  <c r="AG473" s="1"/>
  <c r="AJ474"/>
  <c r="AJ473" s="1"/>
  <c r="AJ471"/>
  <c r="AI471"/>
  <c r="AI470" s="1"/>
  <c r="AI469" s="1"/>
  <c r="AH471"/>
  <c r="AH470" s="1"/>
  <c r="AH469" s="1"/>
  <c r="AG471"/>
  <c r="AG470" s="1"/>
  <c r="AG469" s="1"/>
  <c r="AJ470"/>
  <c r="AJ469" s="1"/>
  <c r="AJ467"/>
  <c r="AI467"/>
  <c r="AH467"/>
  <c r="AH466" s="1"/>
  <c r="AH465" s="1"/>
  <c r="AG467"/>
  <c r="AG466" s="1"/>
  <c r="AG465" s="1"/>
  <c r="AJ466"/>
  <c r="AJ465" s="1"/>
  <c r="AI466"/>
  <c r="AI465" s="1"/>
  <c r="AI451"/>
  <c r="AG451"/>
  <c r="AI449"/>
  <c r="AG449"/>
  <c r="AI447"/>
  <c r="AG447"/>
  <c r="AL446"/>
  <c r="AJ446"/>
  <c r="AH446"/>
  <c r="AJ429"/>
  <c r="AI429"/>
  <c r="AH429"/>
  <c r="AG429"/>
  <c r="AG428" s="1"/>
  <c r="AG427" s="1"/>
  <c r="AJ428"/>
  <c r="AI428"/>
  <c r="AI427" s="1"/>
  <c r="AH428"/>
  <c r="AH427" s="1"/>
  <c r="AJ427"/>
  <c r="AJ425"/>
  <c r="AJ424" s="1"/>
  <c r="AJ423" s="1"/>
  <c r="AI425"/>
  <c r="AI424" s="1"/>
  <c r="AI423" s="1"/>
  <c r="AH425"/>
  <c r="AH424" s="1"/>
  <c r="AH423" s="1"/>
  <c r="AG425"/>
  <c r="AG424" s="1"/>
  <c r="AG423" s="1"/>
  <c r="AJ418"/>
  <c r="AJ416" s="1"/>
  <c r="AJ415" s="1"/>
  <c r="AI418"/>
  <c r="AI417" s="1"/>
  <c r="AI416" s="1"/>
  <c r="AI415" s="1"/>
  <c r="AH418"/>
  <c r="AH417" s="1"/>
  <c r="AG418"/>
  <c r="AG417" s="1"/>
  <c r="AG416" s="1"/>
  <c r="AG415" s="1"/>
  <c r="AJ413"/>
  <c r="AJ412" s="1"/>
  <c r="AJ411" s="1"/>
  <c r="AJ410" s="1"/>
  <c r="AI413"/>
  <c r="AI412" s="1"/>
  <c r="AI411" s="1"/>
  <c r="AI410" s="1"/>
  <c r="AH413"/>
  <c r="AH412" s="1"/>
  <c r="AH411" s="1"/>
  <c r="AH410" s="1"/>
  <c r="AG413"/>
  <c r="AG412" s="1"/>
  <c r="AG411" s="1"/>
  <c r="AG410" s="1"/>
  <c r="AJ408"/>
  <c r="AJ407" s="1"/>
  <c r="AJ406" s="1"/>
  <c r="AJ405" s="1"/>
  <c r="AI408"/>
  <c r="AI407" s="1"/>
  <c r="AI406" s="1"/>
  <c r="AI405" s="1"/>
  <c r="AH408"/>
  <c r="AH407" s="1"/>
  <c r="AH406" s="1"/>
  <c r="AH405" s="1"/>
  <c r="AG408"/>
  <c r="AG407" s="1"/>
  <c r="AG406" s="1"/>
  <c r="AG405" s="1"/>
  <c r="AJ395"/>
  <c r="AJ394" s="1"/>
  <c r="AJ393" s="1"/>
  <c r="AJ392" s="1"/>
  <c r="AJ390" s="1"/>
  <c r="AI395"/>
  <c r="AI394" s="1"/>
  <c r="AI393" s="1"/>
  <c r="AI392" s="1"/>
  <c r="AI390" s="1"/>
  <c r="AH395"/>
  <c r="AH394" s="1"/>
  <c r="AH393" s="1"/>
  <c r="AH392" s="1"/>
  <c r="AH390" s="1"/>
  <c r="AG395"/>
  <c r="AG394" s="1"/>
  <c r="AG393" s="1"/>
  <c r="AG392" s="1"/>
  <c r="AJ387"/>
  <c r="AJ386" s="1"/>
  <c r="AJ385" s="1"/>
  <c r="AJ384" s="1"/>
  <c r="AJ383" s="1"/>
  <c r="AJ382" s="1"/>
  <c r="AI387"/>
  <c r="AI386" s="1"/>
  <c r="AI385" s="1"/>
  <c r="AI384" s="1"/>
  <c r="AI383" s="1"/>
  <c r="AI382" s="1"/>
  <c r="AH387"/>
  <c r="AH386" s="1"/>
  <c r="AH385" s="1"/>
  <c r="AH384" s="1"/>
  <c r="AH383" s="1"/>
  <c r="AH382" s="1"/>
  <c r="AG387"/>
  <c r="AG386" s="1"/>
  <c r="AG385" s="1"/>
  <c r="AG384" s="1"/>
  <c r="AG383" s="1"/>
  <c r="AG382" s="1"/>
  <c r="AJ379"/>
  <c r="AI379"/>
  <c r="AH379"/>
  <c r="AG379"/>
  <c r="AH377"/>
  <c r="AJ377"/>
  <c r="AI377"/>
  <c r="AG377"/>
  <c r="AJ375"/>
  <c r="AI375"/>
  <c r="AH375"/>
  <c r="AG375"/>
  <c r="AG374" s="1"/>
  <c r="AG373" s="1"/>
  <c r="AJ371"/>
  <c r="AI371"/>
  <c r="AH371"/>
  <c r="AG371"/>
  <c r="AG370" s="1"/>
  <c r="AG369" s="1"/>
  <c r="AJ370"/>
  <c r="AJ369" s="1"/>
  <c r="AI370"/>
  <c r="AI369" s="1"/>
  <c r="AH370"/>
  <c r="AH369" s="1"/>
  <c r="AJ361"/>
  <c r="AJ360" s="1"/>
  <c r="AI361"/>
  <c r="AI360" s="1"/>
  <c r="AH361"/>
  <c r="AH360" s="1"/>
  <c r="AG361"/>
  <c r="AG360" s="1"/>
  <c r="AJ358"/>
  <c r="AJ357" s="1"/>
  <c r="AI358"/>
  <c r="AI357" s="1"/>
  <c r="AH358"/>
  <c r="AH357" s="1"/>
  <c r="AG358"/>
  <c r="AG357" s="1"/>
  <c r="AJ355"/>
  <c r="AJ354" s="1"/>
  <c r="AI355"/>
  <c r="AI354" s="1"/>
  <c r="AH355"/>
  <c r="AH354" s="1"/>
  <c r="AG355"/>
  <c r="AG354" s="1"/>
  <c r="AG353" s="1"/>
  <c r="AJ350"/>
  <c r="AJ349" s="1"/>
  <c r="AJ348" s="1"/>
  <c r="AJ347" s="1"/>
  <c r="AI350"/>
  <c r="AH350"/>
  <c r="AH349" s="1"/>
  <c r="AH348" s="1"/>
  <c r="AH347" s="1"/>
  <c r="AG350"/>
  <c r="AG349" s="1"/>
  <c r="AG348" s="1"/>
  <c r="AG347" s="1"/>
  <c r="AI349"/>
  <c r="AI348" s="1"/>
  <c r="AI347" s="1"/>
  <c r="AJ344"/>
  <c r="AI344"/>
  <c r="AH344"/>
  <c r="AG344"/>
  <c r="AG343" s="1"/>
  <c r="AG342" s="1"/>
  <c r="AG341" s="1"/>
  <c r="AJ343"/>
  <c r="AJ342" s="1"/>
  <c r="AJ341" s="1"/>
  <c r="AI343"/>
  <c r="AI342" s="1"/>
  <c r="AI341" s="1"/>
  <c r="AH343"/>
  <c r="AH342" s="1"/>
  <c r="AH341" s="1"/>
  <c r="AJ337"/>
  <c r="AI337"/>
  <c r="AH337"/>
  <c r="AH336" s="1"/>
  <c r="AG337"/>
  <c r="AG336" s="1"/>
  <c r="AJ336"/>
  <c r="AI336"/>
  <c r="AJ334"/>
  <c r="AJ333" s="1"/>
  <c r="AI334"/>
  <c r="AI333" s="1"/>
  <c r="AH334"/>
  <c r="AH333" s="1"/>
  <c r="AG334"/>
  <c r="AG333" s="1"/>
  <c r="AJ331"/>
  <c r="AI331"/>
  <c r="AH331"/>
  <c r="AG331"/>
  <c r="AG330" s="1"/>
  <c r="AJ330"/>
  <c r="AI330"/>
  <c r="AH330"/>
  <c r="AJ328"/>
  <c r="AJ327" s="1"/>
  <c r="AI328"/>
  <c r="AI327" s="1"/>
  <c r="AH328"/>
  <c r="AH327" s="1"/>
  <c r="AG328"/>
  <c r="AG327" s="1"/>
  <c r="AJ325"/>
  <c r="AJ324" s="1"/>
  <c r="AI325"/>
  <c r="AI324" s="1"/>
  <c r="AH325"/>
  <c r="AG325"/>
  <c r="AG324" s="1"/>
  <c r="AH324"/>
  <c r="AI321"/>
  <c r="AI320" s="1"/>
  <c r="AI319" s="1"/>
  <c r="AG321"/>
  <c r="AG320" s="1"/>
  <c r="AG319" s="1"/>
  <c r="AJ311"/>
  <c r="AI311"/>
  <c r="AI310" s="1"/>
  <c r="AI309" s="1"/>
  <c r="AI308" s="1"/>
  <c r="AI307" s="1"/>
  <c r="AI305" s="1"/>
  <c r="AH311"/>
  <c r="AH309" s="1"/>
  <c r="AH308" s="1"/>
  <c r="AH307" s="1"/>
  <c r="AH305" s="1"/>
  <c r="AG311"/>
  <c r="AG310" s="1"/>
  <c r="AG309" s="1"/>
  <c r="AG308" s="1"/>
  <c r="AG307" s="1"/>
  <c r="AG305" s="1"/>
  <c r="AJ309"/>
  <c r="AJ308" s="1"/>
  <c r="AJ307" s="1"/>
  <c r="AJ305" s="1"/>
  <c r="AJ302"/>
  <c r="AJ301" s="1"/>
  <c r="AJ300" s="1"/>
  <c r="AJ299" s="1"/>
  <c r="AJ298" s="1"/>
  <c r="AI302"/>
  <c r="AI301" s="1"/>
  <c r="AI300" s="1"/>
  <c r="AI299" s="1"/>
  <c r="AI298" s="1"/>
  <c r="AH302"/>
  <c r="AH301" s="1"/>
  <c r="AH300" s="1"/>
  <c r="AH299" s="1"/>
  <c r="AH298" s="1"/>
  <c r="AG302"/>
  <c r="AG301" s="1"/>
  <c r="AG300" s="1"/>
  <c r="AG299" s="1"/>
  <c r="AG298" s="1"/>
  <c r="AJ294"/>
  <c r="AI294"/>
  <c r="AH294"/>
  <c r="AG294"/>
  <c r="AJ292"/>
  <c r="AI292"/>
  <c r="AH292"/>
  <c r="AG292"/>
  <c r="AJ290"/>
  <c r="AI290"/>
  <c r="AH290"/>
  <c r="AH289" s="1"/>
  <c r="AH288" s="1"/>
  <c r="AG290"/>
  <c r="AG289" s="1"/>
  <c r="AG288" s="1"/>
  <c r="AJ286"/>
  <c r="AI286"/>
  <c r="AI285" s="1"/>
  <c r="AI284" s="1"/>
  <c r="AH286"/>
  <c r="AH285" s="1"/>
  <c r="AH284" s="1"/>
  <c r="AG286"/>
  <c r="AG285" s="1"/>
  <c r="AG284" s="1"/>
  <c r="AJ285"/>
  <c r="AJ284" s="1"/>
  <c r="AJ282"/>
  <c r="AI282"/>
  <c r="AI281" s="1"/>
  <c r="AH282"/>
  <c r="AH281" s="1"/>
  <c r="AG282"/>
  <c r="AG281" s="1"/>
  <c r="AG280" s="1"/>
  <c r="AJ281"/>
  <c r="AJ280" s="1"/>
  <c r="AJ277"/>
  <c r="AJ276" s="1"/>
  <c r="AJ275" s="1"/>
  <c r="AJ274" s="1"/>
  <c r="AI277"/>
  <c r="AI276" s="1"/>
  <c r="AI275" s="1"/>
  <c r="AI274" s="1"/>
  <c r="AH277"/>
  <c r="AH276" s="1"/>
  <c r="AH275" s="1"/>
  <c r="AH274" s="1"/>
  <c r="AG277"/>
  <c r="AG276" s="1"/>
  <c r="AG275" s="1"/>
  <c r="AG274" s="1"/>
  <c r="AJ272"/>
  <c r="AI272"/>
  <c r="AI271" s="1"/>
  <c r="AI270" s="1"/>
  <c r="AI269" s="1"/>
  <c r="AH272"/>
  <c r="AH271" s="1"/>
  <c r="AH270" s="1"/>
  <c r="AH269" s="1"/>
  <c r="AG272"/>
  <c r="AG271" s="1"/>
  <c r="AG270" s="1"/>
  <c r="AG269" s="1"/>
  <c r="AJ271"/>
  <c r="AJ270" s="1"/>
  <c r="AJ269" s="1"/>
  <c r="AJ265"/>
  <c r="AI265"/>
  <c r="AI264" s="1"/>
  <c r="AI263" s="1"/>
  <c r="AI262" s="1"/>
  <c r="AI261" s="1"/>
  <c r="AH265"/>
  <c r="AH264" s="1"/>
  <c r="AH263" s="1"/>
  <c r="AH262" s="1"/>
  <c r="AH261" s="1"/>
  <c r="AG265"/>
  <c r="AG264" s="1"/>
  <c r="AG263" s="1"/>
  <c r="AG262" s="1"/>
  <c r="AG261" s="1"/>
  <c r="AJ264"/>
  <c r="AJ263" s="1"/>
  <c r="AJ262" s="1"/>
  <c r="AJ261" s="1"/>
  <c r="AJ257"/>
  <c r="AI257"/>
  <c r="AH257"/>
  <c r="AG257"/>
  <c r="AJ255"/>
  <c r="AI255"/>
  <c r="AH255"/>
  <c r="AG255"/>
  <c r="AJ253"/>
  <c r="AI253"/>
  <c r="AH253"/>
  <c r="AH252" s="1"/>
  <c r="AH251" s="1"/>
  <c r="AH250" s="1"/>
  <c r="AH249" s="1"/>
  <c r="AG253"/>
  <c r="AG252" s="1"/>
  <c r="AG251" s="1"/>
  <c r="AG250" s="1"/>
  <c r="AG249" s="1"/>
  <c r="AJ244"/>
  <c r="AJ243" s="1"/>
  <c r="AJ242" s="1"/>
  <c r="AJ241" s="1"/>
  <c r="AI244"/>
  <c r="AI243" s="1"/>
  <c r="AI242" s="1"/>
  <c r="AI241" s="1"/>
  <c r="AH244"/>
  <c r="AH243" s="1"/>
  <c r="AH242" s="1"/>
  <c r="AH241" s="1"/>
  <c r="AG244"/>
  <c r="AG243" s="1"/>
  <c r="AG242" s="1"/>
  <c r="AG241" s="1"/>
  <c r="AJ238"/>
  <c r="AI238"/>
  <c r="AI237" s="1"/>
  <c r="AI236" s="1"/>
  <c r="AH238"/>
  <c r="AH237" s="1"/>
  <c r="AH236" s="1"/>
  <c r="AG238"/>
  <c r="AG237" s="1"/>
  <c r="AG236" s="1"/>
  <c r="AJ237"/>
  <c r="AJ236" s="1"/>
  <c r="AJ234"/>
  <c r="AI234"/>
  <c r="AI233" s="1"/>
  <c r="AH234"/>
  <c r="AH233" s="1"/>
  <c r="AG234"/>
  <c r="AG233" s="1"/>
  <c r="AJ233"/>
  <c r="AJ231"/>
  <c r="AJ230" s="1"/>
  <c r="AI231"/>
  <c r="AI230" s="1"/>
  <c r="AH231"/>
  <c r="AH230" s="1"/>
  <c r="AG231"/>
  <c r="AG230" s="1"/>
  <c r="AJ228"/>
  <c r="AJ227" s="1"/>
  <c r="AI228"/>
  <c r="AI227" s="1"/>
  <c r="AH228"/>
  <c r="AH227" s="1"/>
  <c r="AG228"/>
  <c r="AG227" s="1"/>
  <c r="AI224"/>
  <c r="AI223" s="1"/>
  <c r="AG224"/>
  <c r="AG223" s="1"/>
  <c r="AJ221"/>
  <c r="AI221"/>
  <c r="AI220" s="1"/>
  <c r="AH221"/>
  <c r="AH220" s="1"/>
  <c r="AG221"/>
  <c r="AG220" s="1"/>
  <c r="AJ220"/>
  <c r="AJ218"/>
  <c r="AJ217" s="1"/>
  <c r="AJ213" s="1"/>
  <c r="AJ212" s="1"/>
  <c r="AI218"/>
  <c r="AI217" s="1"/>
  <c r="AH218"/>
  <c r="AH217" s="1"/>
  <c r="AH213" s="1"/>
  <c r="AG218"/>
  <c r="AG217" s="1"/>
  <c r="AJ215"/>
  <c r="AI215"/>
  <c r="AI214" s="1"/>
  <c r="AH215"/>
  <c r="AG215"/>
  <c r="AG214" s="1"/>
  <c r="AJ201"/>
  <c r="AJ200" s="1"/>
  <c r="AJ199" s="1"/>
  <c r="AJ198" s="1"/>
  <c r="AJ197" s="1"/>
  <c r="AI201"/>
  <c r="AI200" s="1"/>
  <c r="AI199" s="1"/>
  <c r="AI198" s="1"/>
  <c r="AI197" s="1"/>
  <c r="AH201"/>
  <c r="AG201"/>
  <c r="AG200" s="1"/>
  <c r="AG199" s="1"/>
  <c r="AG198" s="1"/>
  <c r="AG197" s="1"/>
  <c r="AH200"/>
  <c r="AH199" s="1"/>
  <c r="AH198" s="1"/>
  <c r="AH197" s="1"/>
  <c r="AJ194"/>
  <c r="AJ193" s="1"/>
  <c r="AJ192" s="1"/>
  <c r="AJ191" s="1"/>
  <c r="AJ190" s="1"/>
  <c r="AI194"/>
  <c r="AI193" s="1"/>
  <c r="AI192" s="1"/>
  <c r="AI191" s="1"/>
  <c r="AI190" s="1"/>
  <c r="AH194"/>
  <c r="AH193" s="1"/>
  <c r="AH192" s="1"/>
  <c r="AH191" s="1"/>
  <c r="AH190" s="1"/>
  <c r="AG194"/>
  <c r="AG193" s="1"/>
  <c r="AG192" s="1"/>
  <c r="AG191" s="1"/>
  <c r="AG190" s="1"/>
  <c r="AJ180"/>
  <c r="AJ179" s="1"/>
  <c r="AJ178" s="1"/>
  <c r="AJ177" s="1"/>
  <c r="AJ176" s="1"/>
  <c r="AI180"/>
  <c r="AI179" s="1"/>
  <c r="AI178" s="1"/>
  <c r="AI177" s="1"/>
  <c r="AI176" s="1"/>
  <c r="AH180"/>
  <c r="AH179" s="1"/>
  <c r="AH178" s="1"/>
  <c r="AH177" s="1"/>
  <c r="AH176" s="1"/>
  <c r="AG180"/>
  <c r="AG179" s="1"/>
  <c r="AG178" s="1"/>
  <c r="AG177" s="1"/>
  <c r="AG176" s="1"/>
  <c r="AJ173"/>
  <c r="AJ172" s="1"/>
  <c r="AI173"/>
  <c r="AI172" s="1"/>
  <c r="AH173"/>
  <c r="AH172" s="1"/>
  <c r="AG173"/>
  <c r="AG172" s="1"/>
  <c r="AJ170"/>
  <c r="AI170"/>
  <c r="AH170"/>
  <c r="AG170"/>
  <c r="AJ168"/>
  <c r="AI168"/>
  <c r="AH168"/>
  <c r="AH167" s="1"/>
  <c r="AG168"/>
  <c r="AG167" s="1"/>
  <c r="AJ167"/>
  <c r="AI167"/>
  <c r="AJ159"/>
  <c r="AJ158" s="1"/>
  <c r="AJ157" s="1"/>
  <c r="AI159"/>
  <c r="AI158" s="1"/>
  <c r="AI157" s="1"/>
  <c r="AH159"/>
  <c r="AH158" s="1"/>
  <c r="AH157" s="1"/>
  <c r="AG159"/>
  <c r="AG158" s="1"/>
  <c r="AG157" s="1"/>
  <c r="AJ155"/>
  <c r="AJ154" s="1"/>
  <c r="AJ153" s="1"/>
  <c r="AI155"/>
  <c r="AI154" s="1"/>
  <c r="AI153" s="1"/>
  <c r="AH155"/>
  <c r="AH154" s="1"/>
  <c r="AH153" s="1"/>
  <c r="AG155"/>
  <c r="AG154" s="1"/>
  <c r="AG153" s="1"/>
  <c r="AJ151"/>
  <c r="AI151"/>
  <c r="AH151"/>
  <c r="AG151"/>
  <c r="AJ150"/>
  <c r="AI150"/>
  <c r="AH150"/>
  <c r="AG150"/>
  <c r="AJ144"/>
  <c r="AI144"/>
  <c r="AH144"/>
  <c r="AG144"/>
  <c r="AJ142"/>
  <c r="AI142"/>
  <c r="AH142"/>
  <c r="AG142"/>
  <c r="AG141" s="1"/>
  <c r="AG140" s="1"/>
  <c r="AG139" s="1"/>
  <c r="AG138" s="1"/>
  <c r="AJ135"/>
  <c r="AI135"/>
  <c r="AH135"/>
  <c r="AG135"/>
  <c r="AJ134"/>
  <c r="AI134"/>
  <c r="AH134"/>
  <c r="AG134"/>
  <c r="AJ133"/>
  <c r="AI133"/>
  <c r="AH133"/>
  <c r="AG133"/>
  <c r="AJ132"/>
  <c r="AI132"/>
  <c r="AH132"/>
  <c r="AG132"/>
  <c r="AJ131"/>
  <c r="AI131"/>
  <c r="AH131"/>
  <c r="AG131"/>
  <c r="AJ128"/>
  <c r="AI128"/>
  <c r="AH128"/>
  <c r="AG128"/>
  <c r="AJ126"/>
  <c r="AI126"/>
  <c r="AH126"/>
  <c r="AG126"/>
  <c r="AJ124"/>
  <c r="AI124"/>
  <c r="AI123" s="1"/>
  <c r="AH124"/>
  <c r="AH123" s="1"/>
  <c r="AH122" s="1"/>
  <c r="AG124"/>
  <c r="AG123" s="1"/>
  <c r="AG121" s="1"/>
  <c r="AG120" s="1"/>
  <c r="AJ115"/>
  <c r="AI115"/>
  <c r="AI114" s="1"/>
  <c r="AI113" s="1"/>
  <c r="AI112" s="1"/>
  <c r="AI111" s="1"/>
  <c r="AI110" s="1"/>
  <c r="AH115"/>
  <c r="AH114" s="1"/>
  <c r="AH113" s="1"/>
  <c r="AH112" s="1"/>
  <c r="AH111" s="1"/>
  <c r="AH110" s="1"/>
  <c r="AG115"/>
  <c r="AG114" s="1"/>
  <c r="AG113" s="1"/>
  <c r="AG112" s="1"/>
  <c r="AG111" s="1"/>
  <c r="AG110" s="1"/>
  <c r="AJ114"/>
  <c r="AJ113" s="1"/>
  <c r="AJ112" s="1"/>
  <c r="AJ111" s="1"/>
  <c r="AJ110" s="1"/>
  <c r="AJ107"/>
  <c r="AJ106" s="1"/>
  <c r="AI107"/>
  <c r="AI106" s="1"/>
  <c r="AH107"/>
  <c r="AH106" s="1"/>
  <c r="AG107"/>
  <c r="AG106" s="1"/>
  <c r="AJ104"/>
  <c r="AI104"/>
  <c r="AI103" s="1"/>
  <c r="AH104"/>
  <c r="AH103" s="1"/>
  <c r="AG104"/>
  <c r="AG103" s="1"/>
  <c r="AJ103"/>
  <c r="AJ101"/>
  <c r="AJ100" s="1"/>
  <c r="AI101"/>
  <c r="AI100" s="1"/>
  <c r="AH101"/>
  <c r="AH100" s="1"/>
  <c r="AG101"/>
  <c r="AG100" s="1"/>
  <c r="AJ98"/>
  <c r="AI98"/>
  <c r="AI97" s="1"/>
  <c r="AH98"/>
  <c r="AH97" s="1"/>
  <c r="AG98"/>
  <c r="AG97" s="1"/>
  <c r="AJ97"/>
  <c r="AJ95"/>
  <c r="AJ94" s="1"/>
  <c r="AI95"/>
  <c r="AI94" s="1"/>
  <c r="AH95"/>
  <c r="AH94" s="1"/>
  <c r="AG95"/>
  <c r="AG94" s="1"/>
  <c r="AJ92"/>
  <c r="AI92"/>
  <c r="AI91" s="1"/>
  <c r="AH92"/>
  <c r="AH91" s="1"/>
  <c r="AG92"/>
  <c r="AG91" s="1"/>
  <c r="AJ91"/>
  <c r="AJ89"/>
  <c r="AJ88" s="1"/>
  <c r="AI89"/>
  <c r="AI88" s="1"/>
  <c r="AH89"/>
  <c r="AH88" s="1"/>
  <c r="AG89"/>
  <c r="AG88" s="1"/>
  <c r="AJ85"/>
  <c r="AI85"/>
  <c r="AH85"/>
  <c r="AG85"/>
  <c r="AJ83"/>
  <c r="AI83"/>
  <c r="AH83"/>
  <c r="AG83"/>
  <c r="AJ81"/>
  <c r="AI81"/>
  <c r="AH81"/>
  <c r="AG81"/>
  <c r="AJ79"/>
  <c r="AJ78" s="1"/>
  <c r="AJ77" s="1"/>
  <c r="AI79"/>
  <c r="AH79"/>
  <c r="AG79"/>
  <c r="AJ72"/>
  <c r="AJ71" s="1"/>
  <c r="AJ70" s="1"/>
  <c r="AJ69" s="1"/>
  <c r="AJ68" s="1"/>
  <c r="AI72"/>
  <c r="AI71" s="1"/>
  <c r="AI70" s="1"/>
  <c r="AI69" s="1"/>
  <c r="AI68" s="1"/>
  <c r="AH72"/>
  <c r="AH71" s="1"/>
  <c r="AH70" s="1"/>
  <c r="AH69" s="1"/>
  <c r="AH68" s="1"/>
  <c r="AG72"/>
  <c r="AG71" s="1"/>
  <c r="AG70" s="1"/>
  <c r="AG69" s="1"/>
  <c r="AG68" s="1"/>
  <c r="AJ63"/>
  <c r="AI63"/>
  <c r="AI62" s="1"/>
  <c r="AH63"/>
  <c r="AH62" s="1"/>
  <c r="AG63"/>
  <c r="AG62" s="1"/>
  <c r="AJ62"/>
  <c r="AJ60"/>
  <c r="AI60"/>
  <c r="AH60"/>
  <c r="AG60"/>
  <c r="AJ58"/>
  <c r="AI58"/>
  <c r="AH58"/>
  <c r="AG58"/>
  <c r="AJ56"/>
  <c r="AI56"/>
  <c r="AH56"/>
  <c r="AG56"/>
  <c r="AJ51"/>
  <c r="AI51"/>
  <c r="AI50" s="1"/>
  <c r="AI49" s="1"/>
  <c r="AI48" s="1"/>
  <c r="AI47" s="1"/>
  <c r="AH51"/>
  <c r="AH50" s="1"/>
  <c r="AH49" s="1"/>
  <c r="AH48" s="1"/>
  <c r="AH47" s="1"/>
  <c r="AG51"/>
  <c r="AG50" s="1"/>
  <c r="AG49" s="1"/>
  <c r="AG48" s="1"/>
  <c r="AG47" s="1"/>
  <c r="AJ50"/>
  <c r="AJ49" s="1"/>
  <c r="AJ48" s="1"/>
  <c r="AJ47" s="1"/>
  <c r="AJ42"/>
  <c r="AI42"/>
  <c r="AH42"/>
  <c r="AG42"/>
  <c r="AJ40"/>
  <c r="AI40"/>
  <c r="AH40"/>
  <c r="AG40"/>
  <c r="AJ38"/>
  <c r="AI38"/>
  <c r="AH38"/>
  <c r="AH37" s="1"/>
  <c r="AH36" s="1"/>
  <c r="AH35" s="1"/>
  <c r="AH34" s="1"/>
  <c r="AG38"/>
  <c r="AG37" s="1"/>
  <c r="AG36" s="1"/>
  <c r="AG35" s="1"/>
  <c r="AG34" s="1"/>
  <c r="AJ31"/>
  <c r="AI31"/>
  <c r="AH31"/>
  <c r="AG31"/>
  <c r="AJ29"/>
  <c r="AI29"/>
  <c r="AH29"/>
  <c r="AG29"/>
  <c r="AJ27"/>
  <c r="AI27"/>
  <c r="AH27"/>
  <c r="AG27"/>
  <c r="AJ25"/>
  <c r="AJ24" s="1"/>
  <c r="AI25"/>
  <c r="AH25"/>
  <c r="AG25"/>
  <c r="AJ22"/>
  <c r="AJ21" s="1"/>
  <c r="AI22"/>
  <c r="AI21" s="1"/>
  <c r="AH22"/>
  <c r="AH21" s="1"/>
  <c r="AG22"/>
  <c r="AG21" s="1"/>
  <c r="AJ19"/>
  <c r="AI19"/>
  <c r="AI18" s="1"/>
  <c r="AH19"/>
  <c r="AH18" s="1"/>
  <c r="AG19"/>
  <c r="AG18" s="1"/>
  <c r="AJ18"/>
  <c r="AB372"/>
  <c r="AB378"/>
  <c r="AF245"/>
  <c r="AL245" s="1"/>
  <c r="AE245"/>
  <c r="AE244" s="1"/>
  <c r="AE243" s="1"/>
  <c r="AE242" s="1"/>
  <c r="AE241" s="1"/>
  <c r="AB244"/>
  <c r="AB243" s="1"/>
  <c r="AB242" s="1"/>
  <c r="AB241" s="1"/>
  <c r="AC244"/>
  <c r="AC243" s="1"/>
  <c r="AC242" s="1"/>
  <c r="AC241" s="1"/>
  <c r="AD244"/>
  <c r="AD243" s="1"/>
  <c r="AD242" s="1"/>
  <c r="AD241" s="1"/>
  <c r="AA244"/>
  <c r="AA243" s="1"/>
  <c r="AA242" s="1"/>
  <c r="AA241" s="1"/>
  <c r="AB238"/>
  <c r="AB237" s="1"/>
  <c r="AB236" s="1"/>
  <c r="AC238"/>
  <c r="AC237" s="1"/>
  <c r="AC236" s="1"/>
  <c r="AD238"/>
  <c r="AD237" s="1"/>
  <c r="AD236" s="1"/>
  <c r="AA238"/>
  <c r="AA237" s="1"/>
  <c r="AA236" s="1"/>
  <c r="AF239"/>
  <c r="AF238" s="1"/>
  <c r="AF237" s="1"/>
  <c r="AF236" s="1"/>
  <c r="AE239"/>
  <c r="AK239" s="1"/>
  <c r="AF235"/>
  <c r="AL235" s="1"/>
  <c r="AE235"/>
  <c r="AE234" s="1"/>
  <c r="AE233" s="1"/>
  <c r="AB234"/>
  <c r="AB233" s="1"/>
  <c r="AC234"/>
  <c r="AC233" s="1"/>
  <c r="AD234"/>
  <c r="AD233" s="1"/>
  <c r="AA234"/>
  <c r="AA233" s="1"/>
  <c r="AF232"/>
  <c r="AL232" s="1"/>
  <c r="AE232"/>
  <c r="AE231" s="1"/>
  <c r="AE230" s="1"/>
  <c r="AB231"/>
  <c r="AB230" s="1"/>
  <c r="AC231"/>
  <c r="AC230" s="1"/>
  <c r="AD231"/>
  <c r="AD230" s="1"/>
  <c r="AA231"/>
  <c r="AA230" s="1"/>
  <c r="AF229"/>
  <c r="AF228" s="1"/>
  <c r="AF227" s="1"/>
  <c r="AE229"/>
  <c r="AE228" s="1"/>
  <c r="AE227" s="1"/>
  <c r="AB228"/>
  <c r="AB227" s="1"/>
  <c r="AC228"/>
  <c r="AC227" s="1"/>
  <c r="AD228"/>
  <c r="AD227" s="1"/>
  <c r="AA228"/>
  <c r="AA227" s="1"/>
  <c r="AN878" l="1"/>
  <c r="AG743"/>
  <c r="AJ954"/>
  <c r="AJ953" s="1"/>
  <c r="AJ951" s="1"/>
  <c r="AN834"/>
  <c r="AN162"/>
  <c r="AM121"/>
  <c r="AM120" s="1"/>
  <c r="AN76"/>
  <c r="AN75" s="1"/>
  <c r="AN66" s="1"/>
  <c r="AI78"/>
  <c r="AI77" s="1"/>
  <c r="AI870"/>
  <c r="AI869" s="1"/>
  <c r="AI868" s="1"/>
  <c r="AI1053"/>
  <c r="AI1052" s="1"/>
  <c r="AP162"/>
  <c r="AP834"/>
  <c r="AM758"/>
  <c r="AM757" s="1"/>
  <c r="AM755" s="1"/>
  <c r="AI1094"/>
  <c r="AO1035"/>
  <c r="AM346"/>
  <c r="AM340" s="1"/>
  <c r="AP1138"/>
  <c r="AP1137" s="1"/>
  <c r="AP1128" s="1"/>
  <c r="AX453"/>
  <c r="AO1128"/>
  <c r="AP461"/>
  <c r="AO247"/>
  <c r="AN1138"/>
  <c r="AN1137" s="1"/>
  <c r="AO122"/>
  <c r="AO503"/>
  <c r="AJ773"/>
  <c r="AJ758" s="1"/>
  <c r="AJ757" s="1"/>
  <c r="AI773"/>
  <c r="AM1128"/>
  <c r="AP1343"/>
  <c r="AP1319" s="1"/>
  <c r="AP1308" s="1"/>
  <c r="AP1279" s="1"/>
  <c r="AM1035"/>
  <c r="AM247"/>
  <c r="AH931"/>
  <c r="AX563"/>
  <c r="AX562" s="1"/>
  <c r="AG1328"/>
  <c r="AR1269"/>
  <c r="AR1268" s="1"/>
  <c r="AX1270"/>
  <c r="AX1269" s="1"/>
  <c r="AX1268" s="1"/>
  <c r="AQ563"/>
  <c r="AQ562" s="1"/>
  <c r="AW564"/>
  <c r="AI55"/>
  <c r="AN346"/>
  <c r="AP1035"/>
  <c r="AO758"/>
  <c r="AO757" s="1"/>
  <c r="AQ1269"/>
  <c r="AQ1268" s="1"/>
  <c r="AW1270"/>
  <c r="AW1269" s="1"/>
  <c r="AW1268" s="1"/>
  <c r="AQ399"/>
  <c r="AQ398" s="1"/>
  <c r="AQ397" s="1"/>
  <c r="AW400"/>
  <c r="AW399" s="1"/>
  <c r="AW398" s="1"/>
  <c r="AW397" s="1"/>
  <c r="AN402"/>
  <c r="AP346"/>
  <c r="AP340" s="1"/>
  <c r="AP314" s="1"/>
  <c r="AQ1080"/>
  <c r="AQ1079" s="1"/>
  <c r="AW1081"/>
  <c r="AW1080" s="1"/>
  <c r="AW1079" s="1"/>
  <c r="AO422"/>
  <c r="AO421" s="1"/>
  <c r="AG446"/>
  <c r="AG422" s="1"/>
  <c r="AG421" s="1"/>
  <c r="AQ453"/>
  <c r="AO346"/>
  <c r="AO340" s="1"/>
  <c r="AO314" s="1"/>
  <c r="AJ931"/>
  <c r="AM595"/>
  <c r="AM594" s="1"/>
  <c r="AM592" s="1"/>
  <c r="AF244"/>
  <c r="AF243" s="1"/>
  <c r="AF242" s="1"/>
  <c r="AF241" s="1"/>
  <c r="AH643"/>
  <c r="AJ87"/>
  <c r="AH680"/>
  <c r="AG838"/>
  <c r="AG837" s="1"/>
  <c r="AG836" s="1"/>
  <c r="AI954"/>
  <c r="AI953" s="1"/>
  <c r="AI951" s="1"/>
  <c r="AJ838"/>
  <c r="AJ837" s="1"/>
  <c r="AJ836" s="1"/>
  <c r="AJ1094"/>
  <c r="AH794"/>
  <c r="AI680"/>
  <c r="AN118"/>
  <c r="AH141"/>
  <c r="AH140" s="1"/>
  <c r="AH139" s="1"/>
  <c r="AH138" s="1"/>
  <c r="AO118"/>
  <c r="AM1417"/>
  <c r="AM1411" s="1"/>
  <c r="AM1398" s="1"/>
  <c r="AN1417"/>
  <c r="AN1411" s="1"/>
  <c r="AN1398" s="1"/>
  <c r="AJ870"/>
  <c r="AJ869" s="1"/>
  <c r="AJ868" s="1"/>
  <c r="AG1152"/>
  <c r="AN1035"/>
  <c r="AN960" s="1"/>
  <c r="AO1417"/>
  <c r="AO1411" s="1"/>
  <c r="AO1398" s="1"/>
  <c r="AH55"/>
  <c r="AH54" s="1"/>
  <c r="AH53" s="1"/>
  <c r="AH46" s="1"/>
  <c r="AI1328"/>
  <c r="AF231"/>
  <c r="AF230" s="1"/>
  <c r="AH166"/>
  <c r="AH165" s="1"/>
  <c r="AH164" s="1"/>
  <c r="AH505"/>
  <c r="AI610"/>
  <c r="AG704"/>
  <c r="AG703" s="1"/>
  <c r="AJ743"/>
  <c r="AG760"/>
  <c r="AG759" s="1"/>
  <c r="AH773"/>
  <c r="AG931"/>
  <c r="AG926" s="1"/>
  <c r="AG925" s="1"/>
  <c r="AI1058"/>
  <c r="AJ1144"/>
  <c r="AO960"/>
  <c r="AN592"/>
  <c r="AF234"/>
  <c r="AF233" s="1"/>
  <c r="AG24"/>
  <c r="AG17" s="1"/>
  <c r="AG16" s="1"/>
  <c r="AG15" s="1"/>
  <c r="AI141"/>
  <c r="AI140" s="1"/>
  <c r="AI139" s="1"/>
  <c r="AI138" s="1"/>
  <c r="AG166"/>
  <c r="AG165" s="1"/>
  <c r="AG164" s="1"/>
  <c r="AG493"/>
  <c r="AG492" s="1"/>
  <c r="AH610"/>
  <c r="AH595" s="1"/>
  <c r="AH594" s="1"/>
  <c r="AJ794"/>
  <c r="AI794"/>
  <c r="AH838"/>
  <c r="AH837" s="1"/>
  <c r="AH836" s="1"/>
  <c r="AH956"/>
  <c r="AH1181"/>
  <c r="AH1180" s="1"/>
  <c r="AH1179" s="1"/>
  <c r="AH1178" s="1"/>
  <c r="AH1287"/>
  <c r="AH1328"/>
  <c r="AP1398"/>
  <c r="AJ37"/>
  <c r="AJ36" s="1"/>
  <c r="AJ35" s="1"/>
  <c r="AJ34" s="1"/>
  <c r="AG464"/>
  <c r="AG463" s="1"/>
  <c r="AI1051"/>
  <c r="AJ1074"/>
  <c r="AJ1069" s="1"/>
  <c r="AH1152"/>
  <c r="AJ252"/>
  <c r="AJ251" s="1"/>
  <c r="AJ250" s="1"/>
  <c r="AJ249" s="1"/>
  <c r="AJ289"/>
  <c r="AJ288" s="1"/>
  <c r="AI595"/>
  <c r="AI594" s="1"/>
  <c r="AH667"/>
  <c r="AH666" s="1"/>
  <c r="AJ926"/>
  <c r="AJ925" s="1"/>
  <c r="AI970"/>
  <c r="AI969" s="1"/>
  <c r="AJ1013"/>
  <c r="AG1013"/>
  <c r="AM76"/>
  <c r="AM75" s="1"/>
  <c r="AM66" s="1"/>
  <c r="AO402"/>
  <c r="AK238"/>
  <c r="AK237" s="1"/>
  <c r="AK236" s="1"/>
  <c r="AQ239"/>
  <c r="AI122"/>
  <c r="AI121"/>
  <c r="AI120" s="1"/>
  <c r="AL231"/>
  <c r="AL230" s="1"/>
  <c r="AR232"/>
  <c r="AL234"/>
  <c r="AL233" s="1"/>
  <c r="AR235"/>
  <c r="AL244"/>
  <c r="AL243" s="1"/>
  <c r="AL242" s="1"/>
  <c r="AL241" s="1"/>
  <c r="AR245"/>
  <c r="AG391"/>
  <c r="AG390"/>
  <c r="AI404"/>
  <c r="AG680"/>
  <c r="AG643"/>
  <c r="AG630" s="1"/>
  <c r="AG629" s="1"/>
  <c r="AJ55"/>
  <c r="AJ54" s="1"/>
  <c r="AJ53" s="1"/>
  <c r="AE238"/>
  <c r="AE237" s="1"/>
  <c r="AE236" s="1"/>
  <c r="AH24"/>
  <c r="AH78"/>
  <c r="AH77" s="1"/>
  <c r="AJ123"/>
  <c r="AG149"/>
  <c r="AG148" s="1"/>
  <c r="AG118" s="1"/>
  <c r="AJ149"/>
  <c r="AJ148" s="1"/>
  <c r="AJ166"/>
  <c r="AJ165" s="1"/>
  <c r="AJ164" s="1"/>
  <c r="AH212"/>
  <c r="AH226"/>
  <c r="AK229"/>
  <c r="AK232"/>
  <c r="AK235"/>
  <c r="AK245"/>
  <c r="AI323"/>
  <c r="AI318" s="1"/>
  <c r="AI317" s="1"/>
  <c r="AI316" s="1"/>
  <c r="AJ323"/>
  <c r="AJ318" s="1"/>
  <c r="AJ317" s="1"/>
  <c r="AJ316" s="1"/>
  <c r="AJ353"/>
  <c r="AJ404"/>
  <c r="AJ422"/>
  <c r="AJ421" s="1"/>
  <c r="AJ464"/>
  <c r="AJ463" s="1"/>
  <c r="AI493"/>
  <c r="AI492" s="1"/>
  <c r="AI505"/>
  <c r="AI523"/>
  <c r="AG610"/>
  <c r="AI643"/>
  <c r="AI630" s="1"/>
  <c r="AI629" s="1"/>
  <c r="AG742"/>
  <c r="AG741" s="1"/>
  <c r="AH870"/>
  <c r="AH869" s="1"/>
  <c r="AH868" s="1"/>
  <c r="AH1189"/>
  <c r="AA226"/>
  <c r="AI37"/>
  <c r="AI36" s="1"/>
  <c r="AI35" s="1"/>
  <c r="AI34" s="1"/>
  <c r="AJ141"/>
  <c r="AJ140" s="1"/>
  <c r="AJ139" s="1"/>
  <c r="AJ138" s="1"/>
  <c r="AI149"/>
  <c r="AI148" s="1"/>
  <c r="AI353"/>
  <c r="AI352" s="1"/>
  <c r="AG368"/>
  <c r="AI374"/>
  <c r="AI373" s="1"/>
  <c r="AI368" s="1"/>
  <c r="AH374"/>
  <c r="AH373" s="1"/>
  <c r="AH422"/>
  <c r="AH421" s="1"/>
  <c r="AI464"/>
  <c r="AI463" s="1"/>
  <c r="AH523"/>
  <c r="AH504" s="1"/>
  <c r="AH503" s="1"/>
  <c r="AJ523"/>
  <c r="AJ793"/>
  <c r="AH926"/>
  <c r="AH925" s="1"/>
  <c r="AI87"/>
  <c r="AI76" s="1"/>
  <c r="AI75" s="1"/>
  <c r="AI66" s="1"/>
  <c r="AI252"/>
  <c r="AI251" s="1"/>
  <c r="AI250" s="1"/>
  <c r="AI249" s="1"/>
  <c r="AI289"/>
  <c r="AI288" s="1"/>
  <c r="AI279" s="1"/>
  <c r="AI268" s="1"/>
  <c r="AG323"/>
  <c r="AG318" s="1"/>
  <c r="AG317" s="1"/>
  <c r="AG316" s="1"/>
  <c r="AH323"/>
  <c r="AH318" s="1"/>
  <c r="AH317" s="1"/>
  <c r="AH316" s="1"/>
  <c r="AG404"/>
  <c r="AG573"/>
  <c r="AG572" s="1"/>
  <c r="AG725"/>
  <c r="AG724" s="1"/>
  <c r="AI24"/>
  <c r="AH87"/>
  <c r="AL229"/>
  <c r="AL239"/>
  <c r="AG279"/>
  <c r="AG352"/>
  <c r="AG505"/>
  <c r="AI704"/>
  <c r="AI703" s="1"/>
  <c r="AH758"/>
  <c r="AI725"/>
  <c r="AI724" s="1"/>
  <c r="AI715" s="1"/>
  <c r="AI714" s="1"/>
  <c r="AI743"/>
  <c r="AI742" s="1"/>
  <c r="AI741" s="1"/>
  <c r="AG773"/>
  <c r="AG758" s="1"/>
  <c r="AG757" s="1"/>
  <c r="AG794"/>
  <c r="AI931"/>
  <c r="AH954"/>
  <c r="AH953" s="1"/>
  <c r="AH951" s="1"/>
  <c r="AG955"/>
  <c r="AG970"/>
  <c r="AG969" s="1"/>
  <c r="AJ1051"/>
  <c r="AH1051"/>
  <c r="AH1035" s="1"/>
  <c r="AJ1152"/>
  <c r="AI1352"/>
  <c r="AI1360"/>
  <c r="AN1128"/>
  <c r="AO878"/>
  <c r="AP13"/>
  <c r="AI760"/>
  <c r="AI759" s="1"/>
  <c r="AH881"/>
  <c r="AH880" s="1"/>
  <c r="AH878" s="1"/>
  <c r="AH1013"/>
  <c r="AG1138"/>
  <c r="AG1137" s="1"/>
  <c r="AJ1328"/>
  <c r="AP755"/>
  <c r="AN340"/>
  <c r="AN314" s="1"/>
  <c r="AM211"/>
  <c r="AM162" s="1"/>
  <c r="AM834"/>
  <c r="AG870"/>
  <c r="AG869" s="1"/>
  <c r="AG868" s="1"/>
  <c r="AG834" s="1"/>
  <c r="AJ881"/>
  <c r="AJ880" s="1"/>
  <c r="AJ878" s="1"/>
  <c r="AJ991"/>
  <c r="AG1343"/>
  <c r="AG1319" s="1"/>
  <c r="AG1308" s="1"/>
  <c r="AG1422"/>
  <c r="AG1417" s="1"/>
  <c r="AG1411" s="1"/>
  <c r="AG1398" s="1"/>
  <c r="AI1422"/>
  <c r="AI1417" s="1"/>
  <c r="AI1411" s="1"/>
  <c r="AI1398" s="1"/>
  <c r="AM878"/>
  <c r="AP402"/>
  <c r="AO1343"/>
  <c r="AO1319" s="1"/>
  <c r="AO1308" s="1"/>
  <c r="AO1279" s="1"/>
  <c r="AH793"/>
  <c r="AI926"/>
  <c r="AI925" s="1"/>
  <c r="AH970"/>
  <c r="AH969" s="1"/>
  <c r="AG1051"/>
  <c r="AG1074"/>
  <c r="AG1069" s="1"/>
  <c r="AG1094"/>
  <c r="AG1088" s="1"/>
  <c r="AH1094"/>
  <c r="AH1088" s="1"/>
  <c r="AI1189"/>
  <c r="AG1287"/>
  <c r="AO461"/>
  <c r="AO13"/>
  <c r="AP960"/>
  <c r="AM402"/>
  <c r="AI213"/>
  <c r="AI212" s="1"/>
  <c r="AM960"/>
  <c r="AO755"/>
  <c r="AM314"/>
  <c r="AP878"/>
  <c r="AN755"/>
  <c r="AM118"/>
  <c r="AN1319"/>
  <c r="AN1308" s="1"/>
  <c r="AN1279" s="1"/>
  <c r="AO592"/>
  <c r="AP592"/>
  <c r="AM504"/>
  <c r="AM503" s="1"/>
  <c r="AM461" s="1"/>
  <c r="AP118"/>
  <c r="AJ1035"/>
  <c r="AG78"/>
  <c r="AG77" s="1"/>
  <c r="AH1143"/>
  <c r="AH991"/>
  <c r="AJ970"/>
  <c r="AJ969" s="1"/>
  <c r="AH715"/>
  <c r="AH714" s="1"/>
  <c r="AJ680"/>
  <c r="AJ610"/>
  <c r="AJ595" s="1"/>
  <c r="AJ594" s="1"/>
  <c r="AH368"/>
  <c r="AJ352"/>
  <c r="AH121"/>
  <c r="AH120" s="1"/>
  <c r="AG55"/>
  <c r="AG54" s="1"/>
  <c r="AG53" s="1"/>
  <c r="AG46" s="1"/>
  <c r="AI391"/>
  <c r="AI17"/>
  <c r="AI16" s="1"/>
  <c r="AI15" s="1"/>
  <c r="AH17"/>
  <c r="AH16" s="1"/>
  <c r="AH15" s="1"/>
  <c r="AH13" s="1"/>
  <c r="AI54"/>
  <c r="AI53" s="1"/>
  <c r="AI46" s="1"/>
  <c r="AH76"/>
  <c r="AH75" s="1"/>
  <c r="AH66" s="1"/>
  <c r="AG87"/>
  <c r="AJ226"/>
  <c r="AJ211" s="1"/>
  <c r="AJ162" s="1"/>
  <c r="AJ279"/>
  <c r="AJ268" s="1"/>
  <c r="AJ247" s="1"/>
  <c r="AH493"/>
  <c r="AH492" s="1"/>
  <c r="AJ46"/>
  <c r="AH149"/>
  <c r="AH148" s="1"/>
  <c r="AG213"/>
  <c r="AG212" s="1"/>
  <c r="AG226"/>
  <c r="AI226"/>
  <c r="AG268"/>
  <c r="AG247" s="1"/>
  <c r="AG346"/>
  <c r="AG340" s="1"/>
  <c r="AI280"/>
  <c r="AJ391"/>
  <c r="AJ122"/>
  <c r="AJ121"/>
  <c r="AJ120" s="1"/>
  <c r="AJ118" s="1"/>
  <c r="AH280"/>
  <c r="AH279"/>
  <c r="AH268" s="1"/>
  <c r="AH247" s="1"/>
  <c r="AH391"/>
  <c r="AJ17"/>
  <c r="AJ16" s="1"/>
  <c r="AJ15" s="1"/>
  <c r="AJ76"/>
  <c r="AJ75" s="1"/>
  <c r="AJ66" s="1"/>
  <c r="AI166"/>
  <c r="AI165" s="1"/>
  <c r="AI164" s="1"/>
  <c r="AH353"/>
  <c r="AH352" s="1"/>
  <c r="AH346" s="1"/>
  <c r="AH340" s="1"/>
  <c r="AH314" s="1"/>
  <c r="AJ374"/>
  <c r="AJ373" s="1"/>
  <c r="AJ368" s="1"/>
  <c r="AJ417"/>
  <c r="AJ505"/>
  <c r="AI573"/>
  <c r="AI572" s="1"/>
  <c r="AG595"/>
  <c r="AG594" s="1"/>
  <c r="AH630"/>
  <c r="AH629" s="1"/>
  <c r="AG122"/>
  <c r="AI446"/>
  <c r="AH416"/>
  <c r="AH415" s="1"/>
  <c r="AH404" s="1"/>
  <c r="AH464"/>
  <c r="AH463" s="1"/>
  <c r="AG523"/>
  <c r="AG667"/>
  <c r="AG666" s="1"/>
  <c r="AH704"/>
  <c r="AH703" s="1"/>
  <c r="AG715"/>
  <c r="AG714" s="1"/>
  <c r="AJ742"/>
  <c r="AJ741" s="1"/>
  <c r="AI758"/>
  <c r="AI757" s="1"/>
  <c r="AI881"/>
  <c r="AI880" s="1"/>
  <c r="AI878" s="1"/>
  <c r="AG991"/>
  <c r="AI1013"/>
  <c r="AI1035"/>
  <c r="AJ1088"/>
  <c r="AI1088"/>
  <c r="AI667"/>
  <c r="AI666" s="1"/>
  <c r="AJ667"/>
  <c r="AJ666" s="1"/>
  <c r="AJ715"/>
  <c r="AJ714" s="1"/>
  <c r="AH743"/>
  <c r="AH742" s="1"/>
  <c r="AH741" s="1"/>
  <c r="AH757"/>
  <c r="AH755" s="1"/>
  <c r="AI793"/>
  <c r="AI838"/>
  <c r="AI837" s="1"/>
  <c r="AI836" s="1"/>
  <c r="AI834" s="1"/>
  <c r="AG881"/>
  <c r="AG880" s="1"/>
  <c r="AG793"/>
  <c r="AI991"/>
  <c r="AH1282"/>
  <c r="AH1281" s="1"/>
  <c r="AG954"/>
  <c r="AG953" s="1"/>
  <c r="AG951" s="1"/>
  <c r="AG1189"/>
  <c r="AJ652"/>
  <c r="AJ651" s="1"/>
  <c r="AJ643" s="1"/>
  <c r="AJ630" s="1"/>
  <c r="AJ629" s="1"/>
  <c r="AJ1143"/>
  <c r="AJ1138" s="1"/>
  <c r="AJ1137" s="1"/>
  <c r="AI1144"/>
  <c r="AI1143" s="1"/>
  <c r="AI1152"/>
  <c r="AI1138" s="1"/>
  <c r="AI1137" s="1"/>
  <c r="AJ1189"/>
  <c r="AG1282"/>
  <c r="AG1281" s="1"/>
  <c r="AI1287"/>
  <c r="AI1282" s="1"/>
  <c r="AI1281" s="1"/>
  <c r="AJ1287"/>
  <c r="AJ1282" s="1"/>
  <c r="AJ1281" s="1"/>
  <c r="AH1343"/>
  <c r="AH1319" s="1"/>
  <c r="AH1308" s="1"/>
  <c r="AJ1343"/>
  <c r="AJ1319" s="1"/>
  <c r="AJ1308" s="1"/>
  <c r="AH1422"/>
  <c r="AH1417" s="1"/>
  <c r="AH1411" s="1"/>
  <c r="AH1398" s="1"/>
  <c r="AJ1422"/>
  <c r="AJ1417" s="1"/>
  <c r="AJ1411" s="1"/>
  <c r="AJ1398" s="1"/>
  <c r="AH1438"/>
  <c r="AH1436" s="1"/>
  <c r="AJ1438"/>
  <c r="AJ1436" s="1"/>
  <c r="AG1438"/>
  <c r="AG1436" s="1"/>
  <c r="AI1438"/>
  <c r="AI1436" s="1"/>
  <c r="AF226"/>
  <c r="AB226"/>
  <c r="AC226"/>
  <c r="AD226"/>
  <c r="AE226"/>
  <c r="AG1035" l="1"/>
  <c r="AI346"/>
  <c r="AI340" s="1"/>
  <c r="AJ755"/>
  <c r="AH211"/>
  <c r="AH162" s="1"/>
  <c r="AJ834"/>
  <c r="AG13"/>
  <c r="AG878"/>
  <c r="AJ346"/>
  <c r="AJ340" s="1"/>
  <c r="AJ314" s="1"/>
  <c r="AJ13"/>
  <c r="AH1138"/>
  <c r="AH1137" s="1"/>
  <c r="AW563"/>
  <c r="AW562" s="1"/>
  <c r="AR244"/>
  <c r="AR243" s="1"/>
  <c r="AR242" s="1"/>
  <c r="AR241" s="1"/>
  <c r="AX245"/>
  <c r="AX244" s="1"/>
  <c r="AX243" s="1"/>
  <c r="AX242" s="1"/>
  <c r="AX241" s="1"/>
  <c r="AR231"/>
  <c r="AR230" s="1"/>
  <c r="AX232"/>
  <c r="AX231" s="1"/>
  <c r="AX230" s="1"/>
  <c r="AQ238"/>
  <c r="AQ237" s="1"/>
  <c r="AQ236" s="1"/>
  <c r="AW239"/>
  <c r="AW238" s="1"/>
  <c r="AW237" s="1"/>
  <c r="AW236" s="1"/>
  <c r="AR234"/>
  <c r="AR233" s="1"/>
  <c r="AX235"/>
  <c r="AX234" s="1"/>
  <c r="AX233" s="1"/>
  <c r="AJ960"/>
  <c r="AG960"/>
  <c r="AH834"/>
  <c r="AG402"/>
  <c r="AI247"/>
  <c r="AH118"/>
  <c r="AH960"/>
  <c r="AG504"/>
  <c r="AG503" s="1"/>
  <c r="AG461" s="1"/>
  <c r="AG755"/>
  <c r="AH592"/>
  <c r="AG76"/>
  <c r="AG75" s="1"/>
  <c r="AG66" s="1"/>
  <c r="AI1343"/>
  <c r="AI1319" s="1"/>
  <c r="AI1308" s="1"/>
  <c r="AI1279" s="1"/>
  <c r="AH402"/>
  <c r="AP1450"/>
  <c r="AG314"/>
  <c r="AJ504"/>
  <c r="AJ503" s="1"/>
  <c r="AJ461" s="1"/>
  <c r="AK234"/>
  <c r="AK233" s="1"/>
  <c r="AQ235"/>
  <c r="AI960"/>
  <c r="AI314"/>
  <c r="AR229"/>
  <c r="AL228"/>
  <c r="AL227" s="1"/>
  <c r="AK244"/>
  <c r="AK243" s="1"/>
  <c r="AK242" s="1"/>
  <c r="AK241" s="1"/>
  <c r="AQ245"/>
  <c r="AJ402"/>
  <c r="AL238"/>
  <c r="AL237" s="1"/>
  <c r="AL236" s="1"/>
  <c r="AR239"/>
  <c r="AK228"/>
  <c r="AK227" s="1"/>
  <c r="AQ229"/>
  <c r="AI592"/>
  <c r="AG211"/>
  <c r="AG162" s="1"/>
  <c r="AI504"/>
  <c r="AI503" s="1"/>
  <c r="AI461" s="1"/>
  <c r="AJ1188"/>
  <c r="AJ1187" s="1"/>
  <c r="AJ1128" s="1"/>
  <c r="AI1188"/>
  <c r="AI1187" s="1"/>
  <c r="AI1128" s="1"/>
  <c r="AH1188"/>
  <c r="AH1187" s="1"/>
  <c r="AH1128" s="1"/>
  <c r="AK231"/>
  <c r="AK230" s="1"/>
  <c r="AQ232"/>
  <c r="AI118"/>
  <c r="AO1450"/>
  <c r="AN1450"/>
  <c r="AM1450"/>
  <c r="AI422"/>
  <c r="AI421" s="1"/>
  <c r="AI402" s="1"/>
  <c r="AH461"/>
  <c r="AG1188"/>
  <c r="AG1187" s="1"/>
  <c r="AG1128" s="1"/>
  <c r="AG1279"/>
  <c r="AJ592"/>
  <c r="AJ1279"/>
  <c r="AG592"/>
  <c r="AI755"/>
  <c r="AH1279"/>
  <c r="AI13"/>
  <c r="AI211"/>
  <c r="AI162" s="1"/>
  <c r="AF222"/>
  <c r="AE222"/>
  <c r="AB221"/>
  <c r="AB220" s="1"/>
  <c r="AC221"/>
  <c r="AC220" s="1"/>
  <c r="AD221"/>
  <c r="AD220" s="1"/>
  <c r="AA221"/>
  <c r="AA220" s="1"/>
  <c r="AF219"/>
  <c r="AL219" s="1"/>
  <c r="AE219"/>
  <c r="AB218"/>
  <c r="AB217" s="1"/>
  <c r="AB213" s="1"/>
  <c r="AC218"/>
  <c r="AC217" s="1"/>
  <c r="AD218"/>
  <c r="AD217" s="1"/>
  <c r="AD213" s="1"/>
  <c r="AA218"/>
  <c r="AA217" s="1"/>
  <c r="AF61"/>
  <c r="AE61"/>
  <c r="AK61" s="1"/>
  <c r="AB60"/>
  <c r="AC60"/>
  <c r="AD60"/>
  <c r="AE60"/>
  <c r="AA60"/>
  <c r="AF1382"/>
  <c r="AL1382" s="1"/>
  <c r="AE1382"/>
  <c r="AK1382" s="1"/>
  <c r="AB1381"/>
  <c r="AB1380" s="1"/>
  <c r="AB1379" s="1"/>
  <c r="AC1381"/>
  <c r="AC1380" s="1"/>
  <c r="AC1379" s="1"/>
  <c r="AD1381"/>
  <c r="AD1380" s="1"/>
  <c r="AD1379" s="1"/>
  <c r="AA1381"/>
  <c r="AA1380" s="1"/>
  <c r="AA1379" s="1"/>
  <c r="AA675"/>
  <c r="AA723"/>
  <c r="AB674"/>
  <c r="AB673" s="1"/>
  <c r="AB672" s="1"/>
  <c r="AB678"/>
  <c r="AB677" s="1"/>
  <c r="AB676" s="1"/>
  <c r="AB670"/>
  <c r="AB669" s="1"/>
  <c r="AB668" s="1"/>
  <c r="AB682"/>
  <c r="AB681" s="1"/>
  <c r="AB685"/>
  <c r="AB684" s="1"/>
  <c r="AB689"/>
  <c r="AB688" s="1"/>
  <c r="AB687" s="1"/>
  <c r="AB692"/>
  <c r="AB691" s="1"/>
  <c r="AB695"/>
  <c r="AB694" s="1"/>
  <c r="AC674"/>
  <c r="AC673" s="1"/>
  <c r="AC672" s="1"/>
  <c r="AC678"/>
  <c r="AC677" s="1"/>
  <c r="AC676" s="1"/>
  <c r="AC670"/>
  <c r="AC669" s="1"/>
  <c r="AC668" s="1"/>
  <c r="AC682"/>
  <c r="AC681" s="1"/>
  <c r="AC685"/>
  <c r="AC684" s="1"/>
  <c r="AC689"/>
  <c r="AC688" s="1"/>
  <c r="AC687" s="1"/>
  <c r="AC692"/>
  <c r="AC691" s="1"/>
  <c r="AC695"/>
  <c r="AC694" s="1"/>
  <c r="AD674"/>
  <c r="AD673" s="1"/>
  <c r="AD672" s="1"/>
  <c r="AD678"/>
  <c r="AD677" s="1"/>
  <c r="AD676" s="1"/>
  <c r="AD670"/>
  <c r="AD669" s="1"/>
  <c r="AD668" s="1"/>
  <c r="AD682"/>
  <c r="AD681" s="1"/>
  <c r="AD685"/>
  <c r="AD684" s="1"/>
  <c r="AD689"/>
  <c r="AD688" s="1"/>
  <c r="AD687" s="1"/>
  <c r="AD692"/>
  <c r="AD691" s="1"/>
  <c r="AD695"/>
  <c r="AD694" s="1"/>
  <c r="AE693"/>
  <c r="AE696"/>
  <c r="M675"/>
  <c r="S675" s="1"/>
  <c r="Y675" s="1"/>
  <c r="AE675" s="1"/>
  <c r="M679"/>
  <c r="S679" s="1"/>
  <c r="G671"/>
  <c r="M671" s="1"/>
  <c r="S671" s="1"/>
  <c r="Y671" s="1"/>
  <c r="S683"/>
  <c r="Y683" s="1"/>
  <c r="AE683" s="1"/>
  <c r="AE686"/>
  <c r="S690"/>
  <c r="Y690" s="1"/>
  <c r="N675"/>
  <c r="T675" s="1"/>
  <c r="Z675" s="1"/>
  <c r="AF675" s="1"/>
  <c r="N679"/>
  <c r="T679" s="1"/>
  <c r="Z679" s="1"/>
  <c r="AF679" s="1"/>
  <c r="N671"/>
  <c r="T671" s="1"/>
  <c r="Z671" s="1"/>
  <c r="AF671" s="1"/>
  <c r="T683"/>
  <c r="Z683" s="1"/>
  <c r="AF683" s="1"/>
  <c r="AF686"/>
  <c r="T690"/>
  <c r="Z690" s="1"/>
  <c r="AF690" s="1"/>
  <c r="AF693"/>
  <c r="AF696"/>
  <c r="AA692"/>
  <c r="AA691" s="1"/>
  <c r="AA695"/>
  <c r="AA694" s="1"/>
  <c r="AA674"/>
  <c r="AA673" s="1"/>
  <c r="AA672" s="1"/>
  <c r="AA678"/>
  <c r="AA677" s="1"/>
  <c r="AA676" s="1"/>
  <c r="AA670"/>
  <c r="AA669" s="1"/>
  <c r="AA668" s="1"/>
  <c r="AA682"/>
  <c r="AA681" s="1"/>
  <c r="AA685"/>
  <c r="AA684" s="1"/>
  <c r="AA689"/>
  <c r="AA688" s="1"/>
  <c r="AA687" s="1"/>
  <c r="AB718"/>
  <c r="AB717" s="1"/>
  <c r="AB716" s="1"/>
  <c r="AB722"/>
  <c r="AB721" s="1"/>
  <c r="AB720" s="1"/>
  <c r="AB726"/>
  <c r="AB728"/>
  <c r="AB732"/>
  <c r="AB730"/>
  <c r="AB735"/>
  <c r="AB734" s="1"/>
  <c r="AB738"/>
  <c r="AB737" s="1"/>
  <c r="AC718"/>
  <c r="AC717" s="1"/>
  <c r="AC716" s="1"/>
  <c r="AC722"/>
  <c r="AC721" s="1"/>
  <c r="AC720" s="1"/>
  <c r="AC726"/>
  <c r="AC728"/>
  <c r="AC732"/>
  <c r="AC730"/>
  <c r="AC735"/>
  <c r="AC734" s="1"/>
  <c r="AC738"/>
  <c r="AC737" s="1"/>
  <c r="AD718"/>
  <c r="AD717" s="1"/>
  <c r="AD716" s="1"/>
  <c r="AD722"/>
  <c r="AD721" s="1"/>
  <c r="AD720" s="1"/>
  <c r="AD726"/>
  <c r="AD728"/>
  <c r="AD732"/>
  <c r="AD730"/>
  <c r="AD735"/>
  <c r="AD734" s="1"/>
  <c r="AD738"/>
  <c r="AD737" s="1"/>
  <c r="M719"/>
  <c r="S719" s="1"/>
  <c r="Y719" s="1"/>
  <c r="AE719" s="1"/>
  <c r="M723"/>
  <c r="S723" s="1"/>
  <c r="Y723" s="1"/>
  <c r="AE723" s="1"/>
  <c r="J727"/>
  <c r="M727" s="1"/>
  <c r="S727" s="1"/>
  <c r="Y727" s="1"/>
  <c r="AE727" s="1"/>
  <c r="M729"/>
  <c r="S729" s="1"/>
  <c r="Y729" s="1"/>
  <c r="AE729" s="1"/>
  <c r="M733"/>
  <c r="S733" s="1"/>
  <c r="M731"/>
  <c r="S731" s="1"/>
  <c r="Y731" s="1"/>
  <c r="AE731" s="1"/>
  <c r="AE736"/>
  <c r="AE739"/>
  <c r="AK739" s="1"/>
  <c r="N719"/>
  <c r="T719" s="1"/>
  <c r="Z719" s="1"/>
  <c r="AF719" s="1"/>
  <c r="N723"/>
  <c r="T723" s="1"/>
  <c r="Z723" s="1"/>
  <c r="AF723" s="1"/>
  <c r="N727"/>
  <c r="T727" s="1"/>
  <c r="Z727" s="1"/>
  <c r="AF727" s="1"/>
  <c r="N729"/>
  <c r="T729" s="1"/>
  <c r="Z729" s="1"/>
  <c r="AF729" s="1"/>
  <c r="N733"/>
  <c r="T733" s="1"/>
  <c r="Z733" s="1"/>
  <c r="AF733" s="1"/>
  <c r="N731"/>
  <c r="T731" s="1"/>
  <c r="Z731" s="1"/>
  <c r="AF736"/>
  <c r="AF739"/>
  <c r="AA718"/>
  <c r="AA717" s="1"/>
  <c r="AA716" s="1"/>
  <c r="AA722"/>
  <c r="AA721" s="1"/>
  <c r="AA720" s="1"/>
  <c r="AA726"/>
  <c r="AA728"/>
  <c r="AA732"/>
  <c r="AA730"/>
  <c r="AA735"/>
  <c r="AA734" s="1"/>
  <c r="AA738"/>
  <c r="AA737" s="1"/>
  <c r="AB884"/>
  <c r="AB883" s="1"/>
  <c r="AB882" s="1"/>
  <c r="AB890"/>
  <c r="AB887" s="1"/>
  <c r="AB886" s="1"/>
  <c r="AB894"/>
  <c r="AB893" s="1"/>
  <c r="AB892" s="1"/>
  <c r="AB898"/>
  <c r="AB897" s="1"/>
  <c r="AB896" s="1"/>
  <c r="AB904"/>
  <c r="AB903" s="1"/>
  <c r="AB901"/>
  <c r="AB900" s="1"/>
  <c r="AC884"/>
  <c r="AC883" s="1"/>
  <c r="AC882" s="1"/>
  <c r="AC890"/>
  <c r="AC887" s="1"/>
  <c r="AC886" s="1"/>
  <c r="AC894"/>
  <c r="AC893" s="1"/>
  <c r="AC892" s="1"/>
  <c r="AC898"/>
  <c r="AC897" s="1"/>
  <c r="AC896" s="1"/>
  <c r="AC904"/>
  <c r="AC903" s="1"/>
  <c r="AC901"/>
  <c r="AC900" s="1"/>
  <c r="AD884"/>
  <c r="AD883" s="1"/>
  <c r="AD882" s="1"/>
  <c r="AD890"/>
  <c r="AD887" s="1"/>
  <c r="AD886" s="1"/>
  <c r="AD894"/>
  <c r="AD893" s="1"/>
  <c r="AD892" s="1"/>
  <c r="AD898"/>
  <c r="AD897" s="1"/>
  <c r="AD896" s="1"/>
  <c r="AD904"/>
  <c r="AD903" s="1"/>
  <c r="AD901"/>
  <c r="AD900" s="1"/>
  <c r="M891"/>
  <c r="S891" s="1"/>
  <c r="Y891" s="1"/>
  <c r="AE891" s="1"/>
  <c r="AE902"/>
  <c r="G885"/>
  <c r="M885" s="1"/>
  <c r="S885" s="1"/>
  <c r="Y885" s="1"/>
  <c r="AE885" s="1"/>
  <c r="M895"/>
  <c r="S895" s="1"/>
  <c r="Y895" s="1"/>
  <c r="AE895" s="1"/>
  <c r="S899"/>
  <c r="Y899" s="1"/>
  <c r="AE899" s="1"/>
  <c r="Y905"/>
  <c r="AE905" s="1"/>
  <c r="N885"/>
  <c r="T885" s="1"/>
  <c r="Z885" s="1"/>
  <c r="AF885" s="1"/>
  <c r="N891"/>
  <c r="T891" s="1"/>
  <c r="Z891" s="1"/>
  <c r="AF891" s="1"/>
  <c r="N895"/>
  <c r="T895" s="1"/>
  <c r="Z895" s="1"/>
  <c r="AF895" s="1"/>
  <c r="T899"/>
  <c r="Z899" s="1"/>
  <c r="AF899" s="1"/>
  <c r="Z905"/>
  <c r="AF905" s="1"/>
  <c r="AF902"/>
  <c r="AA890"/>
  <c r="AA887" s="1"/>
  <c r="AA886" s="1"/>
  <c r="AA901"/>
  <c r="AA900" s="1"/>
  <c r="AA884"/>
  <c r="AA883" s="1"/>
  <c r="AA882" s="1"/>
  <c r="AA894"/>
  <c r="AA893" s="1"/>
  <c r="AA892" s="1"/>
  <c r="AA898"/>
  <c r="AA897" s="1"/>
  <c r="AA896" s="1"/>
  <c r="AA904"/>
  <c r="AA903" s="1"/>
  <c r="AD653"/>
  <c r="AD652" s="1"/>
  <c r="AD651" s="1"/>
  <c r="N20"/>
  <c r="T20" s="1"/>
  <c r="Z20" s="1"/>
  <c r="AF20" s="1"/>
  <c r="N23"/>
  <c r="T23" s="1"/>
  <c r="Z23" s="1"/>
  <c r="AF23" s="1"/>
  <c r="N26"/>
  <c r="T26" s="1"/>
  <c r="Z26" s="1"/>
  <c r="AF26" s="1"/>
  <c r="N28"/>
  <c r="T28" s="1"/>
  <c r="Z28" s="1"/>
  <c r="N32"/>
  <c r="T32" s="1"/>
  <c r="Z32" s="1"/>
  <c r="AF32" s="1"/>
  <c r="N30"/>
  <c r="T30" s="1"/>
  <c r="Z30" s="1"/>
  <c r="AF30" s="1"/>
  <c r="N39"/>
  <c r="T39" s="1"/>
  <c r="Z39" s="1"/>
  <c r="AF39" s="1"/>
  <c r="N41"/>
  <c r="T41" s="1"/>
  <c r="T43"/>
  <c r="Z43" s="1"/>
  <c r="AF43" s="1"/>
  <c r="AL43" s="1"/>
  <c r="N44"/>
  <c r="T44" s="1"/>
  <c r="Z44" s="1"/>
  <c r="N59"/>
  <c r="T59" s="1"/>
  <c r="Z59" s="1"/>
  <c r="AF59" s="1"/>
  <c r="N57"/>
  <c r="T57" s="1"/>
  <c r="Z57" s="1"/>
  <c r="AF57" s="1"/>
  <c r="N64"/>
  <c r="T64" s="1"/>
  <c r="Z64" s="1"/>
  <c r="AF64" s="1"/>
  <c r="N52"/>
  <c r="T52" s="1"/>
  <c r="Z52" s="1"/>
  <c r="AF52" s="1"/>
  <c r="N73"/>
  <c r="T73" s="1"/>
  <c r="Z73" s="1"/>
  <c r="AF73" s="1"/>
  <c r="N80"/>
  <c r="T80" s="1"/>
  <c r="Z80" s="1"/>
  <c r="AF80" s="1"/>
  <c r="N82"/>
  <c r="T82" s="1"/>
  <c r="Z82" s="1"/>
  <c r="AF82" s="1"/>
  <c r="T84"/>
  <c r="Z84" s="1"/>
  <c r="AF84" s="1"/>
  <c r="N86"/>
  <c r="T86" s="1"/>
  <c r="Z86" s="1"/>
  <c r="AF86" s="1"/>
  <c r="N90"/>
  <c r="T90" s="1"/>
  <c r="Z90" s="1"/>
  <c r="AF90" s="1"/>
  <c r="N93"/>
  <c r="T93" s="1"/>
  <c r="Z93" s="1"/>
  <c r="AF93" s="1"/>
  <c r="N96"/>
  <c r="T96" s="1"/>
  <c r="Z96" s="1"/>
  <c r="AF96" s="1"/>
  <c r="N99"/>
  <c r="T99" s="1"/>
  <c r="Z99" s="1"/>
  <c r="AF99" s="1"/>
  <c r="N102"/>
  <c r="T102" s="1"/>
  <c r="Z102" s="1"/>
  <c r="AF102" s="1"/>
  <c r="N105"/>
  <c r="T105" s="1"/>
  <c r="Z105" s="1"/>
  <c r="AF105" s="1"/>
  <c r="N108"/>
  <c r="T108" s="1"/>
  <c r="N116"/>
  <c r="T116" s="1"/>
  <c r="Z116" s="1"/>
  <c r="AF116" s="1"/>
  <c r="N125"/>
  <c r="T125" s="1"/>
  <c r="Z125" s="1"/>
  <c r="AF125" s="1"/>
  <c r="N127"/>
  <c r="T127" s="1"/>
  <c r="Z127" s="1"/>
  <c r="AF127" s="1"/>
  <c r="N129"/>
  <c r="T129" s="1"/>
  <c r="Z129" s="1"/>
  <c r="AF129" s="1"/>
  <c r="N145"/>
  <c r="T145" s="1"/>
  <c r="Z145" s="1"/>
  <c r="AF145" s="1"/>
  <c r="AL145" s="1"/>
  <c r="N146"/>
  <c r="T146" s="1"/>
  <c r="Z146" s="1"/>
  <c r="AF146" s="1"/>
  <c r="AL146" s="1"/>
  <c r="AR146" s="1"/>
  <c r="AX146" s="1"/>
  <c r="N143"/>
  <c r="T143" s="1"/>
  <c r="Z143" s="1"/>
  <c r="AF143" s="1"/>
  <c r="N152"/>
  <c r="T152" s="1"/>
  <c r="Z152" s="1"/>
  <c r="AF152" s="1"/>
  <c r="N156"/>
  <c r="T156" s="1"/>
  <c r="Z156" s="1"/>
  <c r="AF156" s="1"/>
  <c r="T160"/>
  <c r="Z160" s="1"/>
  <c r="AF160" s="1"/>
  <c r="N136"/>
  <c r="T136" s="1"/>
  <c r="Z136" s="1"/>
  <c r="N169"/>
  <c r="T169" s="1"/>
  <c r="Z169" s="1"/>
  <c r="AF169" s="1"/>
  <c r="N171"/>
  <c r="T171" s="1"/>
  <c r="Z171" s="1"/>
  <c r="AF171" s="1"/>
  <c r="N174"/>
  <c r="T174" s="1"/>
  <c r="Z174" s="1"/>
  <c r="AF174" s="1"/>
  <c r="N195"/>
  <c r="T195" s="1"/>
  <c r="Z195" s="1"/>
  <c r="AF195" s="1"/>
  <c r="N202"/>
  <c r="T202" s="1"/>
  <c r="Z202" s="1"/>
  <c r="AF202" s="1"/>
  <c r="N181"/>
  <c r="T181" s="1"/>
  <c r="Z181" s="1"/>
  <c r="N1448"/>
  <c r="T1448" s="1"/>
  <c r="Z1448" s="1"/>
  <c r="AF1448" s="1"/>
  <c r="N1443"/>
  <c r="T1443" s="1"/>
  <c r="Z1443" s="1"/>
  <c r="AF1443" s="1"/>
  <c r="N254"/>
  <c r="T254" s="1"/>
  <c r="Z254" s="1"/>
  <c r="AF254" s="1"/>
  <c r="N259"/>
  <c r="T259" s="1"/>
  <c r="Z259" s="1"/>
  <c r="AF259" s="1"/>
  <c r="N256"/>
  <c r="T256" s="1"/>
  <c r="Z256" s="1"/>
  <c r="AF256" s="1"/>
  <c r="N283"/>
  <c r="T283" s="1"/>
  <c r="Z283" s="1"/>
  <c r="AF283" s="1"/>
  <c r="N287"/>
  <c r="T287" s="1"/>
  <c r="Z287" s="1"/>
  <c r="AF287" s="1"/>
  <c r="N291"/>
  <c r="T291" s="1"/>
  <c r="Z291" s="1"/>
  <c r="AF291" s="1"/>
  <c r="N293"/>
  <c r="T293" s="1"/>
  <c r="Z293" s="1"/>
  <c r="AF293" s="1"/>
  <c r="N296"/>
  <c r="T296" s="1"/>
  <c r="Z296" s="1"/>
  <c r="AF296" s="1"/>
  <c r="N278"/>
  <c r="T278" s="1"/>
  <c r="Z278" s="1"/>
  <c r="AF278" s="1"/>
  <c r="N273"/>
  <c r="T273" s="1"/>
  <c r="Z273" s="1"/>
  <c r="AF273" s="1"/>
  <c r="N303"/>
  <c r="T303" s="1"/>
  <c r="Z303" s="1"/>
  <c r="AF303" s="1"/>
  <c r="N266"/>
  <c r="T266" s="1"/>
  <c r="Z266" s="1"/>
  <c r="AF266" s="1"/>
  <c r="N312"/>
  <c r="T312" s="1"/>
  <c r="Z312" s="1"/>
  <c r="AF312" s="1"/>
  <c r="N326"/>
  <c r="T326" s="1"/>
  <c r="Z326" s="1"/>
  <c r="AF326" s="1"/>
  <c r="N329"/>
  <c r="T329" s="1"/>
  <c r="Z329" s="1"/>
  <c r="AF329" s="1"/>
  <c r="N332"/>
  <c r="T332" s="1"/>
  <c r="Z332" s="1"/>
  <c r="AF332" s="1"/>
  <c r="N335"/>
  <c r="T335" s="1"/>
  <c r="Z335" s="1"/>
  <c r="AF335" s="1"/>
  <c r="N338"/>
  <c r="T338" s="1"/>
  <c r="Z338" s="1"/>
  <c r="AF338" s="1"/>
  <c r="N345"/>
  <c r="T345" s="1"/>
  <c r="Z345" s="1"/>
  <c r="AF345" s="1"/>
  <c r="N356"/>
  <c r="T356" s="1"/>
  <c r="Z356" s="1"/>
  <c r="AF356" s="1"/>
  <c r="N359"/>
  <c r="T359" s="1"/>
  <c r="Z359" s="1"/>
  <c r="AF359" s="1"/>
  <c r="N362"/>
  <c r="T362" s="1"/>
  <c r="Z362" s="1"/>
  <c r="AF362" s="1"/>
  <c r="N372"/>
  <c r="T372" s="1"/>
  <c r="Z372" s="1"/>
  <c r="AF372" s="1"/>
  <c r="N376"/>
  <c r="T376" s="1"/>
  <c r="Z376" s="1"/>
  <c r="AF376" s="1"/>
  <c r="N378"/>
  <c r="T378" s="1"/>
  <c r="Z378" s="1"/>
  <c r="AF378" s="1"/>
  <c r="N380"/>
  <c r="T380" s="1"/>
  <c r="Z380" s="1"/>
  <c r="AF380" s="1"/>
  <c r="N351"/>
  <c r="T351" s="1"/>
  <c r="Z351" s="1"/>
  <c r="AF351" s="1"/>
  <c r="N388"/>
  <c r="T388" s="1"/>
  <c r="Z388" s="1"/>
  <c r="AF388" s="1"/>
  <c r="N396"/>
  <c r="T396" s="1"/>
  <c r="Z396" s="1"/>
  <c r="AF396" s="1"/>
  <c r="N409"/>
  <c r="T409" s="1"/>
  <c r="Z409" s="1"/>
  <c r="AF409" s="1"/>
  <c r="N414"/>
  <c r="T414" s="1"/>
  <c r="Z414" s="1"/>
  <c r="AF414" s="1"/>
  <c r="N419"/>
  <c r="T419" s="1"/>
  <c r="Z419" s="1"/>
  <c r="AF419" s="1"/>
  <c r="N426"/>
  <c r="T426" s="1"/>
  <c r="Z426" s="1"/>
  <c r="AF426" s="1"/>
  <c r="N430"/>
  <c r="T430" s="1"/>
  <c r="Z430" s="1"/>
  <c r="AF430" s="1"/>
  <c r="N468"/>
  <c r="T468" s="1"/>
  <c r="Z468" s="1"/>
  <c r="AF468" s="1"/>
  <c r="N472"/>
  <c r="T472" s="1"/>
  <c r="Z472" s="1"/>
  <c r="AF472" s="1"/>
  <c r="N476"/>
  <c r="T476" s="1"/>
  <c r="Z476" s="1"/>
  <c r="AF476" s="1"/>
  <c r="T480"/>
  <c r="Z480" s="1"/>
  <c r="AF480" s="1"/>
  <c r="AF481"/>
  <c r="N490"/>
  <c r="T490" s="1"/>
  <c r="Z490" s="1"/>
  <c r="AF490" s="1"/>
  <c r="N497"/>
  <c r="T497" s="1"/>
  <c r="Z497" s="1"/>
  <c r="AF497" s="1"/>
  <c r="N501"/>
  <c r="T501" s="1"/>
  <c r="Z501" s="1"/>
  <c r="AF501" s="1"/>
  <c r="N511"/>
  <c r="T511" s="1"/>
  <c r="Z511" s="1"/>
  <c r="AF511" s="1"/>
  <c r="AL511" s="1"/>
  <c r="N512"/>
  <c r="T512" s="1"/>
  <c r="Z512" s="1"/>
  <c r="AF512" s="1"/>
  <c r="AL512" s="1"/>
  <c r="AR512" s="1"/>
  <c r="AX512" s="1"/>
  <c r="N515"/>
  <c r="T515" s="1"/>
  <c r="Z515" s="1"/>
  <c r="AF515" s="1"/>
  <c r="N518"/>
  <c r="T518" s="1"/>
  <c r="Z518" s="1"/>
  <c r="AF518" s="1"/>
  <c r="N521"/>
  <c r="T521" s="1"/>
  <c r="Z521" s="1"/>
  <c r="AF521" s="1"/>
  <c r="AL521" s="1"/>
  <c r="N522"/>
  <c r="T522" s="1"/>
  <c r="Z522" s="1"/>
  <c r="AF522" s="1"/>
  <c r="AL522" s="1"/>
  <c r="AR522" s="1"/>
  <c r="AX522" s="1"/>
  <c r="N508"/>
  <c r="T508" s="1"/>
  <c r="Z508" s="1"/>
  <c r="AF508" s="1"/>
  <c r="N529"/>
  <c r="T529" s="1"/>
  <c r="Z529" s="1"/>
  <c r="AF529" s="1"/>
  <c r="AL529" s="1"/>
  <c r="N530"/>
  <c r="T530" s="1"/>
  <c r="Z530" s="1"/>
  <c r="AF530" s="1"/>
  <c r="AL530" s="1"/>
  <c r="AR530" s="1"/>
  <c r="AX530" s="1"/>
  <c r="N533"/>
  <c r="T533" s="1"/>
  <c r="Z533" s="1"/>
  <c r="AF533" s="1"/>
  <c r="N536"/>
  <c r="T536" s="1"/>
  <c r="Z536" s="1"/>
  <c r="AF536" s="1"/>
  <c r="N539"/>
  <c r="T539" s="1"/>
  <c r="Z539" s="1"/>
  <c r="AF539" s="1"/>
  <c r="N540"/>
  <c r="T540" s="1"/>
  <c r="Z540" s="1"/>
  <c r="AF540" s="1"/>
  <c r="AL540" s="1"/>
  <c r="AR540" s="1"/>
  <c r="AX540" s="1"/>
  <c r="N526"/>
  <c r="T526" s="1"/>
  <c r="Z526" s="1"/>
  <c r="AF526" s="1"/>
  <c r="N548"/>
  <c r="T548" s="1"/>
  <c r="Z548" s="1"/>
  <c r="AF548" s="1"/>
  <c r="AL548" s="1"/>
  <c r="N549"/>
  <c r="T549" s="1"/>
  <c r="Z549" s="1"/>
  <c r="AF549" s="1"/>
  <c r="AL549" s="1"/>
  <c r="AR549" s="1"/>
  <c r="AX549" s="1"/>
  <c r="N544"/>
  <c r="T544" s="1"/>
  <c r="Z544" s="1"/>
  <c r="AF544" s="1"/>
  <c r="T560"/>
  <c r="Z560" s="1"/>
  <c r="AF560" s="1"/>
  <c r="AL560" s="1"/>
  <c r="T561"/>
  <c r="Z561" s="1"/>
  <c r="AF561" s="1"/>
  <c r="AL561" s="1"/>
  <c r="AR561" s="1"/>
  <c r="AX561" s="1"/>
  <c r="N570"/>
  <c r="T570" s="1"/>
  <c r="N571"/>
  <c r="T571" s="1"/>
  <c r="Z571" s="1"/>
  <c r="AF571" s="1"/>
  <c r="AL571" s="1"/>
  <c r="AR571" s="1"/>
  <c r="AX571" s="1"/>
  <c r="N576"/>
  <c r="T576" s="1"/>
  <c r="Z576" s="1"/>
  <c r="N590"/>
  <c r="T590" s="1"/>
  <c r="Z590" s="1"/>
  <c r="AF590" s="1"/>
  <c r="N599"/>
  <c r="T599" s="1"/>
  <c r="Z599" s="1"/>
  <c r="AF599" s="1"/>
  <c r="N600"/>
  <c r="T600" s="1"/>
  <c r="Z600" s="1"/>
  <c r="AF600" s="1"/>
  <c r="AL600" s="1"/>
  <c r="AR600" s="1"/>
  <c r="AX600" s="1"/>
  <c r="N604"/>
  <c r="T604" s="1"/>
  <c r="Z604" s="1"/>
  <c r="AF604" s="1"/>
  <c r="AL604" s="1"/>
  <c r="N605"/>
  <c r="T605" s="1"/>
  <c r="Z605" s="1"/>
  <c r="AF605" s="1"/>
  <c r="AL605" s="1"/>
  <c r="AR605" s="1"/>
  <c r="AX605" s="1"/>
  <c r="N609"/>
  <c r="T609" s="1"/>
  <c r="Z609" s="1"/>
  <c r="AF609" s="1"/>
  <c r="AD613"/>
  <c r="T613"/>
  <c r="Z613" s="1"/>
  <c r="T614"/>
  <c r="Z614" s="1"/>
  <c r="AF614" s="1"/>
  <c r="AL614" s="1"/>
  <c r="AR614" s="1"/>
  <c r="AX614" s="1"/>
  <c r="AD617"/>
  <c r="T617"/>
  <c r="Z617" s="1"/>
  <c r="T618"/>
  <c r="Z618" s="1"/>
  <c r="AF618" s="1"/>
  <c r="AL618" s="1"/>
  <c r="AR618" s="1"/>
  <c r="AX618" s="1"/>
  <c r="N634"/>
  <c r="T634" s="1"/>
  <c r="Z634" s="1"/>
  <c r="AF634" s="1"/>
  <c r="N638"/>
  <c r="T638" s="1"/>
  <c r="Z638" s="1"/>
  <c r="N642"/>
  <c r="T642" s="1"/>
  <c r="Z642" s="1"/>
  <c r="AF642" s="1"/>
  <c r="Z646"/>
  <c r="AF646" s="1"/>
  <c r="T649"/>
  <c r="Z649" s="1"/>
  <c r="AF649" s="1"/>
  <c r="AL649" s="1"/>
  <c r="T650"/>
  <c r="Z650" s="1"/>
  <c r="AF650" s="1"/>
  <c r="AL650" s="1"/>
  <c r="AR650" s="1"/>
  <c r="AX650" s="1"/>
  <c r="T653"/>
  <c r="Z653" s="1"/>
  <c r="AF653" s="1"/>
  <c r="T656"/>
  <c r="Z656" s="1"/>
  <c r="AF656" s="1"/>
  <c r="N661"/>
  <c r="T661" s="1"/>
  <c r="Z661" s="1"/>
  <c r="AF661" s="1"/>
  <c r="N701"/>
  <c r="T701" s="1"/>
  <c r="Z701" s="1"/>
  <c r="AF701" s="1"/>
  <c r="N708"/>
  <c r="T708" s="1"/>
  <c r="N712"/>
  <c r="T712" s="1"/>
  <c r="Z712" s="1"/>
  <c r="AF712" s="1"/>
  <c r="N746"/>
  <c r="T746" s="1"/>
  <c r="Z746" s="1"/>
  <c r="AF746" s="1"/>
  <c r="N749"/>
  <c r="T749" s="1"/>
  <c r="Z749" s="1"/>
  <c r="AF749" s="1"/>
  <c r="N753"/>
  <c r="T753" s="1"/>
  <c r="Z753" s="1"/>
  <c r="AF753" s="1"/>
  <c r="N762"/>
  <c r="T762" s="1"/>
  <c r="Z762" s="1"/>
  <c r="AF762" s="1"/>
  <c r="N776"/>
  <c r="T776" s="1"/>
  <c r="Z776" s="1"/>
  <c r="AF776" s="1"/>
  <c r="T779"/>
  <c r="Z779" s="1"/>
  <c r="AF779" s="1"/>
  <c r="T772"/>
  <c r="Z772" s="1"/>
  <c r="AF772" s="1"/>
  <c r="N784"/>
  <c r="T784" s="1"/>
  <c r="Z784" s="1"/>
  <c r="AF784" s="1"/>
  <c r="N791"/>
  <c r="T791" s="1"/>
  <c r="Z791" s="1"/>
  <c r="AF791" s="1"/>
  <c r="N825"/>
  <c r="T825" s="1"/>
  <c r="Z825" s="1"/>
  <c r="AF825" s="1"/>
  <c r="N809"/>
  <c r="T809" s="1"/>
  <c r="Z809" s="1"/>
  <c r="AF809" s="1"/>
  <c r="T798"/>
  <c r="Z798" s="1"/>
  <c r="AF798" s="1"/>
  <c r="N801"/>
  <c r="T801" s="1"/>
  <c r="Z801" s="1"/>
  <c r="AF801" s="1"/>
  <c r="T804"/>
  <c r="Z804" s="1"/>
  <c r="AF804" s="1"/>
  <c r="N832"/>
  <c r="T832" s="1"/>
  <c r="Z832" s="1"/>
  <c r="AF832" s="1"/>
  <c r="N818"/>
  <c r="T818" s="1"/>
  <c r="Z818" s="1"/>
  <c r="AF818" s="1"/>
  <c r="N841"/>
  <c r="T841" s="1"/>
  <c r="Z841" s="1"/>
  <c r="AF841" s="1"/>
  <c r="N844"/>
  <c r="T844" s="1"/>
  <c r="Z844" s="1"/>
  <c r="AF844" s="1"/>
  <c r="N847"/>
  <c r="T847" s="1"/>
  <c r="N850"/>
  <c r="T850" s="1"/>
  <c r="Z850" s="1"/>
  <c r="AF850" s="1"/>
  <c r="N853"/>
  <c r="T853" s="1"/>
  <c r="Z853" s="1"/>
  <c r="AF853" s="1"/>
  <c r="N856"/>
  <c r="T856" s="1"/>
  <c r="Z856" s="1"/>
  <c r="AF856" s="1"/>
  <c r="N859"/>
  <c r="T859" s="1"/>
  <c r="Z859" s="1"/>
  <c r="AF859" s="1"/>
  <c r="N866"/>
  <c r="T866" s="1"/>
  <c r="Z866" s="1"/>
  <c r="AF866" s="1"/>
  <c r="N876"/>
  <c r="T876" s="1"/>
  <c r="Z876" s="1"/>
  <c r="AF876" s="1"/>
  <c r="N873"/>
  <c r="T873" s="1"/>
  <c r="Z873" s="1"/>
  <c r="AF873" s="1"/>
  <c r="N915"/>
  <c r="T915" s="1"/>
  <c r="Z915" s="1"/>
  <c r="AF915" s="1"/>
  <c r="N910"/>
  <c r="T910" s="1"/>
  <c r="Z910" s="1"/>
  <c r="AF910" s="1"/>
  <c r="N919"/>
  <c r="T919" s="1"/>
  <c r="Z919" s="1"/>
  <c r="AF919" s="1"/>
  <c r="N930"/>
  <c r="T930" s="1"/>
  <c r="Z930" s="1"/>
  <c r="AF930" s="1"/>
  <c r="N934"/>
  <c r="T934" s="1"/>
  <c r="Z934" s="1"/>
  <c r="AF934" s="1"/>
  <c r="N937"/>
  <c r="T937" s="1"/>
  <c r="Z937" s="1"/>
  <c r="AF937" s="1"/>
  <c r="N942"/>
  <c r="T942" s="1"/>
  <c r="Z942" s="1"/>
  <c r="AF942" s="1"/>
  <c r="N949"/>
  <c r="T949" s="1"/>
  <c r="Z949" s="1"/>
  <c r="AF949" s="1"/>
  <c r="N958"/>
  <c r="T958" s="1"/>
  <c r="Z958" s="1"/>
  <c r="AF958" s="1"/>
  <c r="N967"/>
  <c r="T967" s="1"/>
  <c r="Z967" s="1"/>
  <c r="AF967" s="1"/>
  <c r="N974"/>
  <c r="T974" s="1"/>
  <c r="Z974" s="1"/>
  <c r="AF974" s="1"/>
  <c r="N977"/>
  <c r="T977" s="1"/>
  <c r="Z977" s="1"/>
  <c r="AF977" s="1"/>
  <c r="N980"/>
  <c r="T980" s="1"/>
  <c r="Z980" s="1"/>
  <c r="AF980" s="1"/>
  <c r="N983"/>
  <c r="T983" s="1"/>
  <c r="Z983" s="1"/>
  <c r="AF983" s="1"/>
  <c r="N989"/>
  <c r="T989" s="1"/>
  <c r="Z989" s="1"/>
  <c r="AF989" s="1"/>
  <c r="N996"/>
  <c r="T996" s="1"/>
  <c r="Z996" s="1"/>
  <c r="AF996" s="1"/>
  <c r="N1001"/>
  <c r="T1001" s="1"/>
  <c r="Z1001" s="1"/>
  <c r="AF1001" s="1"/>
  <c r="N1006"/>
  <c r="T1006" s="1"/>
  <c r="Z1006" s="1"/>
  <c r="AF1006" s="1"/>
  <c r="N1011"/>
  <c r="T1011" s="1"/>
  <c r="Z1011" s="1"/>
  <c r="AF1011" s="1"/>
  <c r="N1018"/>
  <c r="T1018" s="1"/>
  <c r="Z1018" s="1"/>
  <c r="AF1018" s="1"/>
  <c r="N1028"/>
  <c r="T1028" s="1"/>
  <c r="Z1028" s="1"/>
  <c r="AF1028" s="1"/>
  <c r="N1033"/>
  <c r="T1033" s="1"/>
  <c r="Z1033" s="1"/>
  <c r="AF1033" s="1"/>
  <c r="N1023"/>
  <c r="T1023" s="1"/>
  <c r="Z1023" s="1"/>
  <c r="AF1023" s="1"/>
  <c r="N1050"/>
  <c r="T1050" s="1"/>
  <c r="Z1050" s="1"/>
  <c r="AF1050" s="1"/>
  <c r="N1045"/>
  <c r="T1045" s="1"/>
  <c r="Z1045" s="1"/>
  <c r="N1040"/>
  <c r="T1040" s="1"/>
  <c r="Z1040" s="1"/>
  <c r="AF1040" s="1"/>
  <c r="N1086"/>
  <c r="T1086" s="1"/>
  <c r="Z1086" s="1"/>
  <c r="AF1086" s="1"/>
  <c r="N1076"/>
  <c r="T1076" s="1"/>
  <c r="Z1076" s="1"/>
  <c r="N1078"/>
  <c r="T1078" s="1"/>
  <c r="Z1078" s="1"/>
  <c r="AF1078" s="1"/>
  <c r="N1055"/>
  <c r="T1055" s="1"/>
  <c r="Z1055" s="1"/>
  <c r="AF1055" s="1"/>
  <c r="N1060"/>
  <c r="T1060" s="1"/>
  <c r="Z1060" s="1"/>
  <c r="AF1060" s="1"/>
  <c r="N1065"/>
  <c r="T1065" s="1"/>
  <c r="N1068"/>
  <c r="T1068" s="1"/>
  <c r="Z1068" s="1"/>
  <c r="AF1068" s="1"/>
  <c r="N1098"/>
  <c r="T1098" s="1"/>
  <c r="Z1098" s="1"/>
  <c r="AF1098" s="1"/>
  <c r="N1102"/>
  <c r="T1102" s="1"/>
  <c r="Z1102" s="1"/>
  <c r="AF1102" s="1"/>
  <c r="N1107"/>
  <c r="T1107" s="1"/>
  <c r="Z1107" s="1"/>
  <c r="AF1107" s="1"/>
  <c r="N1093"/>
  <c r="T1093" s="1"/>
  <c r="Z1093" s="1"/>
  <c r="AF1093" s="1"/>
  <c r="N1112"/>
  <c r="T1112" s="1"/>
  <c r="Z1112" s="1"/>
  <c r="AF1112" s="1"/>
  <c r="N1119"/>
  <c r="T1119" s="1"/>
  <c r="Z1119" s="1"/>
  <c r="AF1119" s="1"/>
  <c r="N1126"/>
  <c r="T1126" s="1"/>
  <c r="N1135"/>
  <c r="T1135" s="1"/>
  <c r="Z1135" s="1"/>
  <c r="AF1135" s="1"/>
  <c r="N1142"/>
  <c r="T1142" s="1"/>
  <c r="Z1142" s="1"/>
  <c r="AF1142" s="1"/>
  <c r="N1146"/>
  <c r="T1146" s="1"/>
  <c r="Z1146" s="1"/>
  <c r="AF1146" s="1"/>
  <c r="N1148"/>
  <c r="T1148" s="1"/>
  <c r="Z1148" s="1"/>
  <c r="AF1148" s="1"/>
  <c r="N1151"/>
  <c r="T1151" s="1"/>
  <c r="N1155"/>
  <c r="T1155" s="1"/>
  <c r="N1158"/>
  <c r="T1158" s="1"/>
  <c r="Z1158" s="1"/>
  <c r="AF1158" s="1"/>
  <c r="N1161"/>
  <c r="T1161" s="1"/>
  <c r="Z1161" s="1"/>
  <c r="AF1161" s="1"/>
  <c r="T1165"/>
  <c r="Z1165" s="1"/>
  <c r="AF1165" s="1"/>
  <c r="N1172"/>
  <c r="T1172" s="1"/>
  <c r="Z1172" s="1"/>
  <c r="AF1172" s="1"/>
  <c r="T1183"/>
  <c r="Z1183" s="1"/>
  <c r="AF1183" s="1"/>
  <c r="N1185"/>
  <c r="T1185" s="1"/>
  <c r="N1192"/>
  <c r="T1192" s="1"/>
  <c r="N1195"/>
  <c r="T1195" s="1"/>
  <c r="Z1195" s="1"/>
  <c r="AF1195" s="1"/>
  <c r="N1198"/>
  <c r="T1198" s="1"/>
  <c r="Z1198" s="1"/>
  <c r="AF1198" s="1"/>
  <c r="N1201"/>
  <c r="T1201" s="1"/>
  <c r="Z1201" s="1"/>
  <c r="AF1201" s="1"/>
  <c r="N1204"/>
  <c r="T1204" s="1"/>
  <c r="Z1204" s="1"/>
  <c r="N1207"/>
  <c r="T1207" s="1"/>
  <c r="Z1207" s="1"/>
  <c r="AF1207" s="1"/>
  <c r="N1210"/>
  <c r="T1210" s="1"/>
  <c r="Z1210" s="1"/>
  <c r="AF1210" s="1"/>
  <c r="N1213"/>
  <c r="T1213" s="1"/>
  <c r="Z1213" s="1"/>
  <c r="AF1213" s="1"/>
  <c r="N1216"/>
  <c r="T1216" s="1"/>
  <c r="N1219"/>
  <c r="T1219" s="1"/>
  <c r="Z1219" s="1"/>
  <c r="AF1219" s="1"/>
  <c r="N1222"/>
  <c r="T1222" s="1"/>
  <c r="Z1222" s="1"/>
  <c r="AF1222" s="1"/>
  <c r="N1225"/>
  <c r="T1225" s="1"/>
  <c r="Z1225" s="1"/>
  <c r="AF1225" s="1"/>
  <c r="N1228"/>
  <c r="T1228" s="1"/>
  <c r="Z1228" s="1"/>
  <c r="N1231"/>
  <c r="T1231" s="1"/>
  <c r="Z1231" s="1"/>
  <c r="AF1231" s="1"/>
  <c r="N1237"/>
  <c r="T1237" s="1"/>
  <c r="Z1237" s="1"/>
  <c r="AF1237" s="1"/>
  <c r="N1240"/>
  <c r="T1240" s="1"/>
  <c r="Z1240" s="1"/>
  <c r="AF1240" s="1"/>
  <c r="N1243"/>
  <c r="T1243" s="1"/>
  <c r="Z1243" s="1"/>
  <c r="AF1243" s="1"/>
  <c r="N1246"/>
  <c r="T1246" s="1"/>
  <c r="Z1246" s="1"/>
  <c r="AF1246" s="1"/>
  <c r="N1249"/>
  <c r="T1249" s="1"/>
  <c r="Z1249" s="1"/>
  <c r="AF1249" s="1"/>
  <c r="N1252"/>
  <c r="T1252" s="1"/>
  <c r="Z1252" s="1"/>
  <c r="AF1252" s="1"/>
  <c r="N1258"/>
  <c r="T1258" s="1"/>
  <c r="Z1258" s="1"/>
  <c r="AF1258" s="1"/>
  <c r="N1261"/>
  <c r="T1261" s="1"/>
  <c r="Z1261" s="1"/>
  <c r="AF1261" s="1"/>
  <c r="N1264"/>
  <c r="T1264" s="1"/>
  <c r="Z1264" s="1"/>
  <c r="AF1264" s="1"/>
  <c r="N1234"/>
  <c r="T1234" s="1"/>
  <c r="Z1234" s="1"/>
  <c r="AF1234" s="1"/>
  <c r="N1255"/>
  <c r="T1255" s="1"/>
  <c r="Z1255" s="1"/>
  <c r="AF1255" s="1"/>
  <c r="T1267"/>
  <c r="Z1267" s="1"/>
  <c r="AF1267" s="1"/>
  <c r="N1277"/>
  <c r="T1277" s="1"/>
  <c r="Z1277" s="1"/>
  <c r="AF1277" s="1"/>
  <c r="N1286"/>
  <c r="T1286" s="1"/>
  <c r="N1290"/>
  <c r="T1290" s="1"/>
  <c r="Z1290" s="1"/>
  <c r="AF1290" s="1"/>
  <c r="N1293"/>
  <c r="T1293" s="1"/>
  <c r="Z1293" s="1"/>
  <c r="AF1293" s="1"/>
  <c r="AL1293" s="1"/>
  <c r="N1296"/>
  <c r="T1296" s="1"/>
  <c r="Z1296" s="1"/>
  <c r="AF1296" s="1"/>
  <c r="N1299"/>
  <c r="T1299" s="1"/>
  <c r="Z1299" s="1"/>
  <c r="AF1299" s="1"/>
  <c r="Z1313"/>
  <c r="AF1313" s="1"/>
  <c r="N1323"/>
  <c r="T1323" s="1"/>
  <c r="Z1323" s="1"/>
  <c r="N1325"/>
  <c r="T1325" s="1"/>
  <c r="Z1325" s="1"/>
  <c r="AF1325" s="1"/>
  <c r="N1327"/>
  <c r="T1327" s="1"/>
  <c r="Z1327" s="1"/>
  <c r="AF1327" s="1"/>
  <c r="N1338"/>
  <c r="T1338" s="1"/>
  <c r="Z1338" s="1"/>
  <c r="AF1338" s="1"/>
  <c r="N1340"/>
  <c r="T1340" s="1"/>
  <c r="Z1340" s="1"/>
  <c r="AF1340" s="1"/>
  <c r="N1342"/>
  <c r="T1342" s="1"/>
  <c r="Z1342" s="1"/>
  <c r="AF1342" s="1"/>
  <c r="N1331"/>
  <c r="T1331" s="1"/>
  <c r="Z1331" s="1"/>
  <c r="AF1331" s="1"/>
  <c r="AL1331" s="1"/>
  <c r="N1333"/>
  <c r="T1333" s="1"/>
  <c r="Z1333" s="1"/>
  <c r="AF1333" s="1"/>
  <c r="N1335"/>
  <c r="T1335" s="1"/>
  <c r="Z1335" s="1"/>
  <c r="N1378"/>
  <c r="T1378" s="1"/>
  <c r="Z1378" s="1"/>
  <c r="AF1378" s="1"/>
  <c r="N1346"/>
  <c r="T1346" s="1"/>
  <c r="Z1346" s="1"/>
  <c r="N1349"/>
  <c r="T1349" s="1"/>
  <c r="Z1349" s="1"/>
  <c r="AF1349" s="1"/>
  <c r="N1351"/>
  <c r="T1351" s="1"/>
  <c r="Z1351" s="1"/>
  <c r="AF1351" s="1"/>
  <c r="N1354"/>
  <c r="T1354" s="1"/>
  <c r="Z1354" s="1"/>
  <c r="N1356"/>
  <c r="T1356" s="1"/>
  <c r="Z1356" s="1"/>
  <c r="N1359"/>
  <c r="T1359" s="1"/>
  <c r="Z1359" s="1"/>
  <c r="L1362"/>
  <c r="N1362" s="1"/>
  <c r="T1362" s="1"/>
  <c r="Z1362" s="1"/>
  <c r="AF1362" s="1"/>
  <c r="L1364"/>
  <c r="N1364" s="1"/>
  <c r="N1366"/>
  <c r="T1366" s="1"/>
  <c r="Z1366" s="1"/>
  <c r="AF1366" s="1"/>
  <c r="L1369"/>
  <c r="N1369" s="1"/>
  <c r="T1369" s="1"/>
  <c r="Z1369" s="1"/>
  <c r="L1371"/>
  <c r="N1371" s="1"/>
  <c r="T1371" s="1"/>
  <c r="Z1371" s="1"/>
  <c r="AF1371" s="1"/>
  <c r="N1373"/>
  <c r="T1373" s="1"/>
  <c r="Z1373" s="1"/>
  <c r="AF1373" s="1"/>
  <c r="N1318"/>
  <c r="T1318" s="1"/>
  <c r="Z1318" s="1"/>
  <c r="AF1318" s="1"/>
  <c r="N1389"/>
  <c r="T1389" s="1"/>
  <c r="Z1389" s="1"/>
  <c r="AF1389" s="1"/>
  <c r="N1396"/>
  <c r="T1396" s="1"/>
  <c r="Z1396" s="1"/>
  <c r="AF1396" s="1"/>
  <c r="N1405"/>
  <c r="T1405" s="1"/>
  <c r="Z1405" s="1"/>
  <c r="AF1405" s="1"/>
  <c r="N1407"/>
  <c r="T1407" s="1"/>
  <c r="Z1407" s="1"/>
  <c r="AF1407" s="1"/>
  <c r="N1409"/>
  <c r="T1409" s="1"/>
  <c r="Z1409" s="1"/>
  <c r="AF1409" s="1"/>
  <c r="N1416"/>
  <c r="T1416" s="1"/>
  <c r="Z1416" s="1"/>
  <c r="AF1416" s="1"/>
  <c r="N1425"/>
  <c r="T1425" s="1"/>
  <c r="Z1425" s="1"/>
  <c r="AF1425" s="1"/>
  <c r="N1428"/>
  <c r="T1428" s="1"/>
  <c r="N1431"/>
  <c r="T1431" s="1"/>
  <c r="Z1431" s="1"/>
  <c r="M20"/>
  <c r="S20" s="1"/>
  <c r="Y20" s="1"/>
  <c r="AE20" s="1"/>
  <c r="M23"/>
  <c r="S23" s="1"/>
  <c r="Y23" s="1"/>
  <c r="AE23" s="1"/>
  <c r="G26"/>
  <c r="M26" s="1"/>
  <c r="G28"/>
  <c r="M28" s="1"/>
  <c r="G32"/>
  <c r="M32" s="1"/>
  <c r="S32" s="1"/>
  <c r="Y32" s="1"/>
  <c r="AE32" s="1"/>
  <c r="G30"/>
  <c r="M30" s="1"/>
  <c r="S30" s="1"/>
  <c r="Y30" s="1"/>
  <c r="AE30" s="1"/>
  <c r="G39"/>
  <c r="M39" s="1"/>
  <c r="G41"/>
  <c r="M41" s="1"/>
  <c r="S41" s="1"/>
  <c r="Y41" s="1"/>
  <c r="S43"/>
  <c r="Y43" s="1"/>
  <c r="AE43" s="1"/>
  <c r="AK43" s="1"/>
  <c r="G44"/>
  <c r="M44" s="1"/>
  <c r="S44" s="1"/>
  <c r="Y44" s="1"/>
  <c r="AE44" s="1"/>
  <c r="AK44" s="1"/>
  <c r="AQ44" s="1"/>
  <c r="AW44" s="1"/>
  <c r="G59"/>
  <c r="M59" s="1"/>
  <c r="S59" s="1"/>
  <c r="Y59" s="1"/>
  <c r="AE59" s="1"/>
  <c r="G57"/>
  <c r="M57" s="1"/>
  <c r="S57" s="1"/>
  <c r="Y57" s="1"/>
  <c r="AE57" s="1"/>
  <c r="M64"/>
  <c r="S64" s="1"/>
  <c r="Y64" s="1"/>
  <c r="AE64" s="1"/>
  <c r="M52"/>
  <c r="S52" s="1"/>
  <c r="Y52" s="1"/>
  <c r="AE52" s="1"/>
  <c r="G73"/>
  <c r="M73" s="1"/>
  <c r="S73" s="1"/>
  <c r="Y73" s="1"/>
  <c r="G80"/>
  <c r="M80" s="1"/>
  <c r="M82"/>
  <c r="S82" s="1"/>
  <c r="Y82" s="1"/>
  <c r="AE82" s="1"/>
  <c r="S84"/>
  <c r="Y84" s="1"/>
  <c r="AE84" s="1"/>
  <c r="M86"/>
  <c r="S86" s="1"/>
  <c r="Y86" s="1"/>
  <c r="AE86" s="1"/>
  <c r="M90"/>
  <c r="S90" s="1"/>
  <c r="Y90" s="1"/>
  <c r="M93"/>
  <c r="S93" s="1"/>
  <c r="Y93" s="1"/>
  <c r="M96"/>
  <c r="S96" s="1"/>
  <c r="Y96" s="1"/>
  <c r="AE96" s="1"/>
  <c r="M99"/>
  <c r="S99" s="1"/>
  <c r="Y99" s="1"/>
  <c r="AE99" s="1"/>
  <c r="M102"/>
  <c r="S102" s="1"/>
  <c r="Y102" s="1"/>
  <c r="M105"/>
  <c r="S105" s="1"/>
  <c r="Y105" s="1"/>
  <c r="M108"/>
  <c r="S108" s="1"/>
  <c r="Y108" s="1"/>
  <c r="AE108" s="1"/>
  <c r="M116"/>
  <c r="S116" s="1"/>
  <c r="Y116" s="1"/>
  <c r="AE116" s="1"/>
  <c r="G125"/>
  <c r="M125" s="1"/>
  <c r="S125" s="1"/>
  <c r="Y125" s="1"/>
  <c r="AE125" s="1"/>
  <c r="M127"/>
  <c r="S127" s="1"/>
  <c r="Y127" s="1"/>
  <c r="AE127" s="1"/>
  <c r="M129"/>
  <c r="S129" s="1"/>
  <c r="Y129" s="1"/>
  <c r="AE129" s="1"/>
  <c r="G145"/>
  <c r="M145" s="1"/>
  <c r="P145"/>
  <c r="M146"/>
  <c r="S146" s="1"/>
  <c r="Y146" s="1"/>
  <c r="AE146" s="1"/>
  <c r="AK146" s="1"/>
  <c r="AQ146" s="1"/>
  <c r="AW146" s="1"/>
  <c r="M143"/>
  <c r="S143" s="1"/>
  <c r="Y143" s="1"/>
  <c r="AE143" s="1"/>
  <c r="G152"/>
  <c r="M152" s="1"/>
  <c r="S152" s="1"/>
  <c r="Y152" s="1"/>
  <c r="AE152" s="1"/>
  <c r="AK152" s="1"/>
  <c r="M156"/>
  <c r="S156" s="1"/>
  <c r="Y156" s="1"/>
  <c r="AE156" s="1"/>
  <c r="S160"/>
  <c r="Y160" s="1"/>
  <c r="AE160" s="1"/>
  <c r="M136"/>
  <c r="S136" s="1"/>
  <c r="Y136" s="1"/>
  <c r="AE136" s="1"/>
  <c r="AE134" s="1"/>
  <c r="M169"/>
  <c r="S169" s="1"/>
  <c r="Y169" s="1"/>
  <c r="M171"/>
  <c r="S171" s="1"/>
  <c r="Y171" s="1"/>
  <c r="M174"/>
  <c r="S174" s="1"/>
  <c r="Y174" s="1"/>
  <c r="AE174" s="1"/>
  <c r="G195"/>
  <c r="M195" s="1"/>
  <c r="M202"/>
  <c r="S202" s="1"/>
  <c r="M181"/>
  <c r="S181" s="1"/>
  <c r="Y181" s="1"/>
  <c r="AE181" s="1"/>
  <c r="G216"/>
  <c r="M216" s="1"/>
  <c r="S216" s="1"/>
  <c r="Y216" s="1"/>
  <c r="AE216" s="1"/>
  <c r="M225"/>
  <c r="S225" s="1"/>
  <c r="Y225" s="1"/>
  <c r="AE225" s="1"/>
  <c r="M1448"/>
  <c r="S1448" s="1"/>
  <c r="Y1448" s="1"/>
  <c r="AE1448" s="1"/>
  <c r="M1443"/>
  <c r="S1443" s="1"/>
  <c r="Y1443" s="1"/>
  <c r="AE1443" s="1"/>
  <c r="M254"/>
  <c r="S254" s="1"/>
  <c r="Y254" s="1"/>
  <c r="M259"/>
  <c r="S259" s="1"/>
  <c r="Y259" s="1"/>
  <c r="AE259" s="1"/>
  <c r="M256"/>
  <c r="S256" s="1"/>
  <c r="Y256" s="1"/>
  <c r="AE256" s="1"/>
  <c r="M283"/>
  <c r="S283" s="1"/>
  <c r="Y283" s="1"/>
  <c r="AE283" s="1"/>
  <c r="M287"/>
  <c r="S287" s="1"/>
  <c r="Y287" s="1"/>
  <c r="AE287" s="1"/>
  <c r="M291"/>
  <c r="S291" s="1"/>
  <c r="Y291" s="1"/>
  <c r="M293"/>
  <c r="S293" s="1"/>
  <c r="Y293" s="1"/>
  <c r="AE293" s="1"/>
  <c r="M296"/>
  <c r="S296" s="1"/>
  <c r="Y296" s="1"/>
  <c r="AE296" s="1"/>
  <c r="M278"/>
  <c r="S278" s="1"/>
  <c r="Y278" s="1"/>
  <c r="AE278" s="1"/>
  <c r="M273"/>
  <c r="S273" s="1"/>
  <c r="Y273" s="1"/>
  <c r="AE273" s="1"/>
  <c r="M303"/>
  <c r="S303" s="1"/>
  <c r="Y303" s="1"/>
  <c r="M266"/>
  <c r="S266" s="1"/>
  <c r="Y266" s="1"/>
  <c r="AE266" s="1"/>
  <c r="M312"/>
  <c r="S312" s="1"/>
  <c r="Y312" s="1"/>
  <c r="AE312" s="1"/>
  <c r="M322"/>
  <c r="S322" s="1"/>
  <c r="Y322" s="1"/>
  <c r="AE322" s="1"/>
  <c r="M326"/>
  <c r="S326" s="1"/>
  <c r="Y326" s="1"/>
  <c r="AE326" s="1"/>
  <c r="M329"/>
  <c r="S329" s="1"/>
  <c r="Y329" s="1"/>
  <c r="AE329" s="1"/>
  <c r="M332"/>
  <c r="S332" s="1"/>
  <c r="Y332" s="1"/>
  <c r="AE332" s="1"/>
  <c r="M335"/>
  <c r="S335" s="1"/>
  <c r="Y335" s="1"/>
  <c r="AE335" s="1"/>
  <c r="M338"/>
  <c r="S338" s="1"/>
  <c r="Y338" s="1"/>
  <c r="AE338" s="1"/>
  <c r="M345"/>
  <c r="S345" s="1"/>
  <c r="Y345" s="1"/>
  <c r="AE345" s="1"/>
  <c r="M356"/>
  <c r="S356" s="1"/>
  <c r="Y356" s="1"/>
  <c r="AE356" s="1"/>
  <c r="M359"/>
  <c r="S359" s="1"/>
  <c r="Y359" s="1"/>
  <c r="AE359" s="1"/>
  <c r="M362"/>
  <c r="S362" s="1"/>
  <c r="Y362" s="1"/>
  <c r="AE362" s="1"/>
  <c r="M372"/>
  <c r="S372" s="1"/>
  <c r="Y372" s="1"/>
  <c r="M376"/>
  <c r="S376" s="1"/>
  <c r="Y376" s="1"/>
  <c r="AE376" s="1"/>
  <c r="M378"/>
  <c r="S378" s="1"/>
  <c r="Y378" s="1"/>
  <c r="AE378" s="1"/>
  <c r="M380"/>
  <c r="S380" s="1"/>
  <c r="Y380" s="1"/>
  <c r="AE380" s="1"/>
  <c r="M351"/>
  <c r="S351" s="1"/>
  <c r="Y351" s="1"/>
  <c r="AE351" s="1"/>
  <c r="M388"/>
  <c r="S388" s="1"/>
  <c r="Y388" s="1"/>
  <c r="AE388" s="1"/>
  <c r="M396"/>
  <c r="S396" s="1"/>
  <c r="Y396" s="1"/>
  <c r="AE396" s="1"/>
  <c r="M409"/>
  <c r="S409" s="1"/>
  <c r="Y409" s="1"/>
  <c r="AE409" s="1"/>
  <c r="M414"/>
  <c r="S414" s="1"/>
  <c r="Y414" s="1"/>
  <c r="AE414" s="1"/>
  <c r="M419"/>
  <c r="S419" s="1"/>
  <c r="Y419" s="1"/>
  <c r="AE419" s="1"/>
  <c r="M426"/>
  <c r="S426" s="1"/>
  <c r="G430"/>
  <c r="M430" s="1"/>
  <c r="S430" s="1"/>
  <c r="Y430" s="1"/>
  <c r="AE430" s="1"/>
  <c r="M448"/>
  <c r="S448" s="1"/>
  <c r="Y448" s="1"/>
  <c r="AE448" s="1"/>
  <c r="M450"/>
  <c r="S450" s="1"/>
  <c r="M452"/>
  <c r="S452" s="1"/>
  <c r="Y452" s="1"/>
  <c r="AE452" s="1"/>
  <c r="G468"/>
  <c r="M468" s="1"/>
  <c r="S468" s="1"/>
  <c r="Y468" s="1"/>
  <c r="AE468" s="1"/>
  <c r="M472"/>
  <c r="S472" s="1"/>
  <c r="Y472" s="1"/>
  <c r="AE472" s="1"/>
  <c r="M476"/>
  <c r="S476" s="1"/>
  <c r="Y476" s="1"/>
  <c r="AE476" s="1"/>
  <c r="S480"/>
  <c r="Y480" s="1"/>
  <c r="M485"/>
  <c r="S485" s="1"/>
  <c r="Y485" s="1"/>
  <c r="AE485" s="1"/>
  <c r="M490"/>
  <c r="S490" s="1"/>
  <c r="Y490" s="1"/>
  <c r="AE490" s="1"/>
  <c r="M497"/>
  <c r="S497" s="1"/>
  <c r="M501"/>
  <c r="S501" s="1"/>
  <c r="Y501" s="1"/>
  <c r="AE501" s="1"/>
  <c r="G511"/>
  <c r="M511" s="1"/>
  <c r="S511" s="1"/>
  <c r="Y511" s="1"/>
  <c r="AE511" s="1"/>
  <c r="AK511" s="1"/>
  <c r="G512"/>
  <c r="M512" s="1"/>
  <c r="S512" s="1"/>
  <c r="Y512" s="1"/>
  <c r="AE512" s="1"/>
  <c r="AK512" s="1"/>
  <c r="AQ512" s="1"/>
  <c r="AW512" s="1"/>
  <c r="G515"/>
  <c r="M515" s="1"/>
  <c r="S515" s="1"/>
  <c r="Y515" s="1"/>
  <c r="G518"/>
  <c r="M518" s="1"/>
  <c r="S518" s="1"/>
  <c r="Y518" s="1"/>
  <c r="AE518" s="1"/>
  <c r="G521"/>
  <c r="M521" s="1"/>
  <c r="S521" s="1"/>
  <c r="Y521" s="1"/>
  <c r="AE521" s="1"/>
  <c r="AK521" s="1"/>
  <c r="G522"/>
  <c r="M522" s="1"/>
  <c r="S522" s="1"/>
  <c r="Y522" s="1"/>
  <c r="AE522" s="1"/>
  <c r="AK522" s="1"/>
  <c r="AQ522" s="1"/>
  <c r="AW522" s="1"/>
  <c r="M508"/>
  <c r="S508" s="1"/>
  <c r="M529"/>
  <c r="S529" s="1"/>
  <c r="Y529" s="1"/>
  <c r="AE529" s="1"/>
  <c r="AK529" s="1"/>
  <c r="AQ529" s="1"/>
  <c r="AW529" s="1"/>
  <c r="M530"/>
  <c r="S530" s="1"/>
  <c r="Y530" s="1"/>
  <c r="AE530" s="1"/>
  <c r="AK530" s="1"/>
  <c r="M533"/>
  <c r="S533" s="1"/>
  <c r="Y533" s="1"/>
  <c r="AE533" s="1"/>
  <c r="M536"/>
  <c r="S536" s="1"/>
  <c r="Y536" s="1"/>
  <c r="AE536" s="1"/>
  <c r="M539"/>
  <c r="S539" s="1"/>
  <c r="Y539" s="1"/>
  <c r="AE539" s="1"/>
  <c r="AK539" s="1"/>
  <c r="M540"/>
  <c r="S540" s="1"/>
  <c r="Y540" s="1"/>
  <c r="AE540" s="1"/>
  <c r="AK540" s="1"/>
  <c r="AQ540" s="1"/>
  <c r="AW540" s="1"/>
  <c r="M526"/>
  <c r="S526" s="1"/>
  <c r="Y526" s="1"/>
  <c r="AE526" s="1"/>
  <c r="M548"/>
  <c r="S548" s="1"/>
  <c r="Y548" s="1"/>
  <c r="AE548" s="1"/>
  <c r="AK548" s="1"/>
  <c r="M549"/>
  <c r="S549" s="1"/>
  <c r="Y549" s="1"/>
  <c r="AE549" s="1"/>
  <c r="AK549" s="1"/>
  <c r="AQ549" s="1"/>
  <c r="AW549" s="1"/>
  <c r="M544"/>
  <c r="S544" s="1"/>
  <c r="Y544" s="1"/>
  <c r="AE544" s="1"/>
  <c r="S560"/>
  <c r="Y560" s="1"/>
  <c r="AE560" s="1"/>
  <c r="S561"/>
  <c r="Y561" s="1"/>
  <c r="AE561" s="1"/>
  <c r="AK561" s="1"/>
  <c r="AQ561" s="1"/>
  <c r="AW561" s="1"/>
  <c r="M570"/>
  <c r="S570" s="1"/>
  <c r="Y570" s="1"/>
  <c r="AE570" s="1"/>
  <c r="M571"/>
  <c r="S571" s="1"/>
  <c r="Y571" s="1"/>
  <c r="AE571" s="1"/>
  <c r="AK571" s="1"/>
  <c r="AQ571" s="1"/>
  <c r="AW571" s="1"/>
  <c r="M576"/>
  <c r="S576" s="1"/>
  <c r="Y576" s="1"/>
  <c r="AE576" s="1"/>
  <c r="M579"/>
  <c r="S579" s="1"/>
  <c r="Y579" s="1"/>
  <c r="AE579" s="1"/>
  <c r="M582"/>
  <c r="S582" s="1"/>
  <c r="Y582" s="1"/>
  <c r="AE582" s="1"/>
  <c r="M583"/>
  <c r="S583" s="1"/>
  <c r="Y583" s="1"/>
  <c r="AE583" s="1"/>
  <c r="AK583" s="1"/>
  <c r="M590"/>
  <c r="S590" s="1"/>
  <c r="Y590" s="1"/>
  <c r="AE590" s="1"/>
  <c r="G599"/>
  <c r="J599"/>
  <c r="V599"/>
  <c r="G600"/>
  <c r="M600" s="1"/>
  <c r="S600" s="1"/>
  <c r="Y600" s="1"/>
  <c r="AE600" s="1"/>
  <c r="AK600" s="1"/>
  <c r="AQ600" s="1"/>
  <c r="AW600" s="1"/>
  <c r="M604"/>
  <c r="S604" s="1"/>
  <c r="Y604" s="1"/>
  <c r="M605"/>
  <c r="S605" s="1"/>
  <c r="Y605" s="1"/>
  <c r="AE605" s="1"/>
  <c r="AK605" s="1"/>
  <c r="AQ605" s="1"/>
  <c r="AW605" s="1"/>
  <c r="G609"/>
  <c r="M609" s="1"/>
  <c r="S609" s="1"/>
  <c r="Y609" s="1"/>
  <c r="AE609" s="1"/>
  <c r="S613"/>
  <c r="Y613" s="1"/>
  <c r="S614"/>
  <c r="Y614" s="1"/>
  <c r="AE614" s="1"/>
  <c r="AK614" s="1"/>
  <c r="AQ614" s="1"/>
  <c r="AW614" s="1"/>
  <c r="S617"/>
  <c r="Y617" s="1"/>
  <c r="AE617" s="1"/>
  <c r="AK617" s="1"/>
  <c r="S618"/>
  <c r="Y618" s="1"/>
  <c r="AE618" s="1"/>
  <c r="AK618" s="1"/>
  <c r="AQ618" s="1"/>
  <c r="AW618" s="1"/>
  <c r="M627"/>
  <c r="S627" s="1"/>
  <c r="Y627" s="1"/>
  <c r="AE627" s="1"/>
  <c r="M634"/>
  <c r="S634" s="1"/>
  <c r="G638"/>
  <c r="M638" s="1"/>
  <c r="S638" s="1"/>
  <c r="Y638" s="1"/>
  <c r="M642"/>
  <c r="S642" s="1"/>
  <c r="Y642" s="1"/>
  <c r="AE642" s="1"/>
  <c r="Y646"/>
  <c r="AE646" s="1"/>
  <c r="S649"/>
  <c r="Y649" s="1"/>
  <c r="S650"/>
  <c r="Y650" s="1"/>
  <c r="AE650" s="1"/>
  <c r="AK650" s="1"/>
  <c r="AQ650" s="1"/>
  <c r="AW650" s="1"/>
  <c r="S653"/>
  <c r="Y653" s="1"/>
  <c r="S656"/>
  <c r="Y656" s="1"/>
  <c r="M661"/>
  <c r="S661" s="1"/>
  <c r="Y661" s="1"/>
  <c r="AE661" s="1"/>
  <c r="M701"/>
  <c r="S701" s="1"/>
  <c r="Y701" s="1"/>
  <c r="AE701" s="1"/>
  <c r="M708"/>
  <c r="S708" s="1"/>
  <c r="M712"/>
  <c r="S712" s="1"/>
  <c r="Y712" s="1"/>
  <c r="AE712" s="1"/>
  <c r="M746"/>
  <c r="S746" s="1"/>
  <c r="Y746" s="1"/>
  <c r="AE746" s="1"/>
  <c r="M749"/>
  <c r="S749" s="1"/>
  <c r="Y749" s="1"/>
  <c r="M753"/>
  <c r="S753" s="1"/>
  <c r="Y753" s="1"/>
  <c r="AE753" s="1"/>
  <c r="G762"/>
  <c r="M762" s="1"/>
  <c r="S762" s="1"/>
  <c r="Y762" s="1"/>
  <c r="AE762" s="1"/>
  <c r="G764"/>
  <c r="M764" s="1"/>
  <c r="S764" s="1"/>
  <c r="Y764" s="1"/>
  <c r="AE764" s="1"/>
  <c r="G768"/>
  <c r="M768" s="1"/>
  <c r="S768" s="1"/>
  <c r="Y768" s="1"/>
  <c r="AE768" s="1"/>
  <c r="M766"/>
  <c r="S766" s="1"/>
  <c r="Y766" s="1"/>
  <c r="AE766" s="1"/>
  <c r="M776"/>
  <c r="S776" s="1"/>
  <c r="Y776" s="1"/>
  <c r="AE776" s="1"/>
  <c r="S779"/>
  <c r="Y779" s="1"/>
  <c r="S772"/>
  <c r="Y772" s="1"/>
  <c r="AE772" s="1"/>
  <c r="M784"/>
  <c r="S784" s="1"/>
  <c r="M791"/>
  <c r="S791" s="1"/>
  <c r="Y791" s="1"/>
  <c r="AE791" s="1"/>
  <c r="M825"/>
  <c r="S825" s="1"/>
  <c r="Y825" s="1"/>
  <c r="AE825" s="1"/>
  <c r="M809"/>
  <c r="S809" s="1"/>
  <c r="Y809" s="1"/>
  <c r="AE809" s="1"/>
  <c r="S798"/>
  <c r="Y798" s="1"/>
  <c r="M801"/>
  <c r="S801" s="1"/>
  <c r="Y801" s="1"/>
  <c r="AE801" s="1"/>
  <c r="S804"/>
  <c r="Y804" s="1"/>
  <c r="M832"/>
  <c r="S832" s="1"/>
  <c r="Y832" s="1"/>
  <c r="AE832" s="1"/>
  <c r="M818"/>
  <c r="S818" s="1"/>
  <c r="Y818" s="1"/>
  <c r="AE818" s="1"/>
  <c r="M841"/>
  <c r="S841" s="1"/>
  <c r="Y841" s="1"/>
  <c r="AE841" s="1"/>
  <c r="M844"/>
  <c r="S844" s="1"/>
  <c r="Y844" s="1"/>
  <c r="AE844" s="1"/>
  <c r="M847"/>
  <c r="S847" s="1"/>
  <c r="Y847" s="1"/>
  <c r="AE847" s="1"/>
  <c r="M850"/>
  <c r="S850" s="1"/>
  <c r="Y850" s="1"/>
  <c r="AE850" s="1"/>
  <c r="M853"/>
  <c r="S853" s="1"/>
  <c r="Y853" s="1"/>
  <c r="AE853" s="1"/>
  <c r="M856"/>
  <c r="S856" s="1"/>
  <c r="Y856" s="1"/>
  <c r="AE856" s="1"/>
  <c r="M859"/>
  <c r="S859" s="1"/>
  <c r="Y859" s="1"/>
  <c r="AE859" s="1"/>
  <c r="M866"/>
  <c r="S866" s="1"/>
  <c r="Y866" s="1"/>
  <c r="AE866" s="1"/>
  <c r="G876"/>
  <c r="M876" s="1"/>
  <c r="M873"/>
  <c r="S873" s="1"/>
  <c r="M915"/>
  <c r="S915" s="1"/>
  <c r="Y915" s="1"/>
  <c r="AE915" s="1"/>
  <c r="M910"/>
  <c r="S910" s="1"/>
  <c r="Y910" s="1"/>
  <c r="AE910" s="1"/>
  <c r="M919"/>
  <c r="S919" s="1"/>
  <c r="Y919" s="1"/>
  <c r="AE919" s="1"/>
  <c r="M930"/>
  <c r="S930" s="1"/>
  <c r="Y930" s="1"/>
  <c r="AE930" s="1"/>
  <c r="M934"/>
  <c r="S934" s="1"/>
  <c r="Y934" s="1"/>
  <c r="M937"/>
  <c r="S937" s="1"/>
  <c r="Y937" s="1"/>
  <c r="M942"/>
  <c r="S942" s="1"/>
  <c r="Y942" s="1"/>
  <c r="M949"/>
  <c r="S949" s="1"/>
  <c r="Y949" s="1"/>
  <c r="M958"/>
  <c r="S958" s="1"/>
  <c r="Y958" s="1"/>
  <c r="AE958" s="1"/>
  <c r="M967"/>
  <c r="S967" s="1"/>
  <c r="Y967" s="1"/>
  <c r="AE967" s="1"/>
  <c r="M974"/>
  <c r="S974" s="1"/>
  <c r="Y974" s="1"/>
  <c r="AE974" s="1"/>
  <c r="M977"/>
  <c r="S977" s="1"/>
  <c r="Y977" s="1"/>
  <c r="AE977" s="1"/>
  <c r="M980"/>
  <c r="S980" s="1"/>
  <c r="Y980" s="1"/>
  <c r="AE980" s="1"/>
  <c r="M983"/>
  <c r="S983" s="1"/>
  <c r="Y983" s="1"/>
  <c r="AE983" s="1"/>
  <c r="M989"/>
  <c r="S989" s="1"/>
  <c r="Y989" s="1"/>
  <c r="AE989" s="1"/>
  <c r="M996"/>
  <c r="S996" s="1"/>
  <c r="Y996" s="1"/>
  <c r="AE996" s="1"/>
  <c r="M1001"/>
  <c r="S1001" s="1"/>
  <c r="Y1001" s="1"/>
  <c r="AE1001" s="1"/>
  <c r="G1006"/>
  <c r="M1006" s="1"/>
  <c r="S1006" s="1"/>
  <c r="Y1006" s="1"/>
  <c r="AE1006" s="1"/>
  <c r="M1011"/>
  <c r="S1011" s="1"/>
  <c r="Y1011" s="1"/>
  <c r="M1018"/>
  <c r="S1018" s="1"/>
  <c r="Y1018" s="1"/>
  <c r="AE1018" s="1"/>
  <c r="M1028"/>
  <c r="S1028" s="1"/>
  <c r="Y1028" s="1"/>
  <c r="AE1028" s="1"/>
  <c r="M1033"/>
  <c r="S1033" s="1"/>
  <c r="Y1033" s="1"/>
  <c r="AE1033" s="1"/>
  <c r="G1023"/>
  <c r="M1023" s="1"/>
  <c r="S1023" s="1"/>
  <c r="Y1023" s="1"/>
  <c r="AE1023" s="1"/>
  <c r="G1050"/>
  <c r="M1050" s="1"/>
  <c r="S1050" s="1"/>
  <c r="Y1050" s="1"/>
  <c r="AE1050" s="1"/>
  <c r="M1045"/>
  <c r="S1045" s="1"/>
  <c r="M1040"/>
  <c r="S1040" s="1"/>
  <c r="G1086"/>
  <c r="M1086" s="1"/>
  <c r="M1076"/>
  <c r="S1076" s="1"/>
  <c r="Y1076" s="1"/>
  <c r="AE1076" s="1"/>
  <c r="M1078"/>
  <c r="S1078" s="1"/>
  <c r="Y1078" s="1"/>
  <c r="AE1078" s="1"/>
  <c r="M1055"/>
  <c r="S1055" s="1"/>
  <c r="M1057"/>
  <c r="S1057" s="1"/>
  <c r="Y1057" s="1"/>
  <c r="M1060"/>
  <c r="S1060" s="1"/>
  <c r="Y1060" s="1"/>
  <c r="AE1060" s="1"/>
  <c r="M1062"/>
  <c r="S1062" s="1"/>
  <c r="Y1062" s="1"/>
  <c r="AE1062" s="1"/>
  <c r="M1065"/>
  <c r="S1065" s="1"/>
  <c r="Y1065" s="1"/>
  <c r="AE1065" s="1"/>
  <c r="M1068"/>
  <c r="S1068" s="1"/>
  <c r="Y1068" s="1"/>
  <c r="AE1068" s="1"/>
  <c r="M1098"/>
  <c r="S1098" s="1"/>
  <c r="Y1098" s="1"/>
  <c r="AE1098" s="1"/>
  <c r="M1102"/>
  <c r="S1102" s="1"/>
  <c r="Y1102" s="1"/>
  <c r="AE1102" s="1"/>
  <c r="M1107"/>
  <c r="S1107" s="1"/>
  <c r="Y1107" s="1"/>
  <c r="AE1107" s="1"/>
  <c r="M1093"/>
  <c r="S1093" s="1"/>
  <c r="Y1093" s="1"/>
  <c r="AE1093" s="1"/>
  <c r="M1112"/>
  <c r="S1112" s="1"/>
  <c r="Y1112" s="1"/>
  <c r="AE1112" s="1"/>
  <c r="M1119"/>
  <c r="S1119" s="1"/>
  <c r="Y1119" s="1"/>
  <c r="AE1119" s="1"/>
  <c r="M1126"/>
  <c r="S1126" s="1"/>
  <c r="Y1126" s="1"/>
  <c r="AE1126" s="1"/>
  <c r="M1135"/>
  <c r="S1135" s="1"/>
  <c r="Y1135" s="1"/>
  <c r="M1142"/>
  <c r="S1142" s="1"/>
  <c r="Y1142" s="1"/>
  <c r="AE1142" s="1"/>
  <c r="M1146"/>
  <c r="S1146" s="1"/>
  <c r="Y1146" s="1"/>
  <c r="AE1146" s="1"/>
  <c r="M1148"/>
  <c r="S1148" s="1"/>
  <c r="Y1148" s="1"/>
  <c r="AE1148" s="1"/>
  <c r="M1151"/>
  <c r="S1151" s="1"/>
  <c r="Y1151" s="1"/>
  <c r="AE1151" s="1"/>
  <c r="M1155"/>
  <c r="S1155" s="1"/>
  <c r="Y1155" s="1"/>
  <c r="AE1155" s="1"/>
  <c r="M1158"/>
  <c r="S1158" s="1"/>
  <c r="Y1158" s="1"/>
  <c r="AE1158" s="1"/>
  <c r="M1161"/>
  <c r="S1161" s="1"/>
  <c r="Y1161" s="1"/>
  <c r="S1165"/>
  <c r="Y1165" s="1"/>
  <c r="AE1165" s="1"/>
  <c r="M1172"/>
  <c r="S1172" s="1"/>
  <c r="Y1172" s="1"/>
  <c r="AE1172" s="1"/>
  <c r="S1183"/>
  <c r="Y1183" s="1"/>
  <c r="AE1183" s="1"/>
  <c r="M1185"/>
  <c r="S1185" s="1"/>
  <c r="Y1185" s="1"/>
  <c r="AE1185" s="1"/>
  <c r="M1192"/>
  <c r="S1192" s="1"/>
  <c r="Y1192" s="1"/>
  <c r="AE1192" s="1"/>
  <c r="M1195"/>
  <c r="S1195" s="1"/>
  <c r="Y1195" s="1"/>
  <c r="AE1195" s="1"/>
  <c r="M1198"/>
  <c r="S1198" s="1"/>
  <c r="Y1198" s="1"/>
  <c r="AE1198" s="1"/>
  <c r="M1201"/>
  <c r="S1201" s="1"/>
  <c r="Y1201" s="1"/>
  <c r="AE1201" s="1"/>
  <c r="M1204"/>
  <c r="S1204" s="1"/>
  <c r="Y1204" s="1"/>
  <c r="AE1204" s="1"/>
  <c r="M1207"/>
  <c r="S1207" s="1"/>
  <c r="Y1207" s="1"/>
  <c r="AE1207" s="1"/>
  <c r="M1210"/>
  <c r="S1210" s="1"/>
  <c r="Y1210" s="1"/>
  <c r="M1213"/>
  <c r="S1213" s="1"/>
  <c r="Y1213" s="1"/>
  <c r="M1216"/>
  <c r="S1216" s="1"/>
  <c r="Y1216" s="1"/>
  <c r="AE1216" s="1"/>
  <c r="M1219"/>
  <c r="S1219" s="1"/>
  <c r="Y1219" s="1"/>
  <c r="AE1219" s="1"/>
  <c r="M1222"/>
  <c r="S1222" s="1"/>
  <c r="Y1222" s="1"/>
  <c r="M1225"/>
  <c r="S1225" s="1"/>
  <c r="M1228"/>
  <c r="S1228" s="1"/>
  <c r="Y1228" s="1"/>
  <c r="AE1228" s="1"/>
  <c r="M1231"/>
  <c r="S1231" s="1"/>
  <c r="Y1231" s="1"/>
  <c r="AE1231" s="1"/>
  <c r="M1237"/>
  <c r="S1237" s="1"/>
  <c r="Y1237" s="1"/>
  <c r="M1240"/>
  <c r="S1240" s="1"/>
  <c r="M1243"/>
  <c r="S1243" s="1"/>
  <c r="Y1243" s="1"/>
  <c r="AE1243" s="1"/>
  <c r="M1246"/>
  <c r="S1246" s="1"/>
  <c r="Y1246" s="1"/>
  <c r="AE1246" s="1"/>
  <c r="M1249"/>
  <c r="S1249" s="1"/>
  <c r="Y1249" s="1"/>
  <c r="AE1249" s="1"/>
  <c r="M1252"/>
  <c r="S1252" s="1"/>
  <c r="Y1252" s="1"/>
  <c r="AE1252" s="1"/>
  <c r="M1258"/>
  <c r="S1258" s="1"/>
  <c r="Y1258" s="1"/>
  <c r="AE1258" s="1"/>
  <c r="M1261"/>
  <c r="S1261" s="1"/>
  <c r="Y1261" s="1"/>
  <c r="AE1261" s="1"/>
  <c r="M1264"/>
  <c r="S1264" s="1"/>
  <c r="Y1264" s="1"/>
  <c r="AE1264" s="1"/>
  <c r="M1234"/>
  <c r="S1234" s="1"/>
  <c r="Y1234" s="1"/>
  <c r="AE1234" s="1"/>
  <c r="M1255"/>
  <c r="S1255" s="1"/>
  <c r="Y1255" s="1"/>
  <c r="AE1255" s="1"/>
  <c r="S1267"/>
  <c r="Y1267" s="1"/>
  <c r="AE1267" s="1"/>
  <c r="M1277"/>
  <c r="S1277" s="1"/>
  <c r="Y1277" s="1"/>
  <c r="AE1277" s="1"/>
  <c r="M1286"/>
  <c r="S1286" s="1"/>
  <c r="Y1286" s="1"/>
  <c r="AE1286" s="1"/>
  <c r="M1290"/>
  <c r="S1290" s="1"/>
  <c r="M1293"/>
  <c r="S1293" s="1"/>
  <c r="Y1293" s="1"/>
  <c r="AE1293" s="1"/>
  <c r="M1296"/>
  <c r="S1296" s="1"/>
  <c r="Y1296" s="1"/>
  <c r="AE1296" s="1"/>
  <c r="M1299"/>
  <c r="S1299" s="1"/>
  <c r="M1306"/>
  <c r="S1306" s="1"/>
  <c r="Y1306" s="1"/>
  <c r="AE1306" s="1"/>
  <c r="Y1313"/>
  <c r="AE1313" s="1"/>
  <c r="M1323"/>
  <c r="S1323" s="1"/>
  <c r="Y1323" s="1"/>
  <c r="AE1323" s="1"/>
  <c r="M1325"/>
  <c r="S1325" s="1"/>
  <c r="Y1325" s="1"/>
  <c r="AE1325" s="1"/>
  <c r="M1327"/>
  <c r="S1327" s="1"/>
  <c r="Y1327" s="1"/>
  <c r="AE1327" s="1"/>
  <c r="M1338"/>
  <c r="S1338" s="1"/>
  <c r="Y1338" s="1"/>
  <c r="AE1338" s="1"/>
  <c r="M1340"/>
  <c r="S1340" s="1"/>
  <c r="Y1340" s="1"/>
  <c r="AE1340" s="1"/>
  <c r="M1342"/>
  <c r="S1342" s="1"/>
  <c r="Y1342" s="1"/>
  <c r="AE1342" s="1"/>
  <c r="G1331"/>
  <c r="M1331" s="1"/>
  <c r="S1331" s="1"/>
  <c r="Y1331" s="1"/>
  <c r="AE1331" s="1"/>
  <c r="M1333"/>
  <c r="S1333" s="1"/>
  <c r="Y1333" s="1"/>
  <c r="AE1333" s="1"/>
  <c r="M1335"/>
  <c r="S1335" s="1"/>
  <c r="Y1335" s="1"/>
  <c r="AE1335" s="1"/>
  <c r="M1378"/>
  <c r="S1378" s="1"/>
  <c r="Y1378" s="1"/>
  <c r="AE1378" s="1"/>
  <c r="M1346"/>
  <c r="S1346" s="1"/>
  <c r="Y1346" s="1"/>
  <c r="AE1346" s="1"/>
  <c r="M1349"/>
  <c r="S1349" s="1"/>
  <c r="Y1349" s="1"/>
  <c r="AE1349" s="1"/>
  <c r="M1351"/>
  <c r="S1351" s="1"/>
  <c r="Y1351" s="1"/>
  <c r="AE1351" s="1"/>
  <c r="M1354"/>
  <c r="S1354" s="1"/>
  <c r="Y1354" s="1"/>
  <c r="AE1354" s="1"/>
  <c r="M1356"/>
  <c r="S1356" s="1"/>
  <c r="Y1356" s="1"/>
  <c r="AE1356" s="1"/>
  <c r="M1359"/>
  <c r="S1359" s="1"/>
  <c r="Y1359" s="1"/>
  <c r="AE1359" s="1"/>
  <c r="M1362"/>
  <c r="S1362" s="1"/>
  <c r="Y1362" s="1"/>
  <c r="M1364"/>
  <c r="S1364" s="1"/>
  <c r="M1366"/>
  <c r="S1366" s="1"/>
  <c r="M1371"/>
  <c r="S1371" s="1"/>
  <c r="Y1371" s="1"/>
  <c r="AE1371" s="1"/>
  <c r="M1373"/>
  <c r="S1373" s="1"/>
  <c r="Y1373" s="1"/>
  <c r="AE1373" s="1"/>
  <c r="M1318"/>
  <c r="S1318" s="1"/>
  <c r="Y1318" s="1"/>
  <c r="AE1318" s="1"/>
  <c r="M1389"/>
  <c r="S1389" s="1"/>
  <c r="Y1389" s="1"/>
  <c r="AE1389" s="1"/>
  <c r="M1396"/>
  <c r="S1396" s="1"/>
  <c r="Y1396" s="1"/>
  <c r="AE1396" s="1"/>
  <c r="G1405"/>
  <c r="M1405" s="1"/>
  <c r="S1405" s="1"/>
  <c r="Y1405" s="1"/>
  <c r="AE1405" s="1"/>
  <c r="G1407"/>
  <c r="M1407" s="1"/>
  <c r="S1407" s="1"/>
  <c r="Y1407" s="1"/>
  <c r="AE1407" s="1"/>
  <c r="G1409"/>
  <c r="M1409" s="1"/>
  <c r="S1409" s="1"/>
  <c r="Y1409" s="1"/>
  <c r="AE1409" s="1"/>
  <c r="M1416"/>
  <c r="S1416" s="1"/>
  <c r="Y1416" s="1"/>
  <c r="AE1416" s="1"/>
  <c r="M1425"/>
  <c r="S1425" s="1"/>
  <c r="Y1425" s="1"/>
  <c r="AE1425" s="1"/>
  <c r="M1428"/>
  <c r="S1428" s="1"/>
  <c r="Y1428" s="1"/>
  <c r="AE1428" s="1"/>
  <c r="G1431"/>
  <c r="M1431" s="1"/>
  <c r="S1431" s="1"/>
  <c r="Y1431" s="1"/>
  <c r="AE1431" s="1"/>
  <c r="M1434"/>
  <c r="S1434" s="1"/>
  <c r="Y1434" s="1"/>
  <c r="AE1434" s="1"/>
  <c r="AD19"/>
  <c r="AD18" s="1"/>
  <c r="AD22"/>
  <c r="AD21" s="1"/>
  <c r="AD25"/>
  <c r="AD27"/>
  <c r="AD31"/>
  <c r="AD29"/>
  <c r="AD38"/>
  <c r="AD40"/>
  <c r="AD42"/>
  <c r="AD58"/>
  <c r="AD56"/>
  <c r="AD63"/>
  <c r="AD62" s="1"/>
  <c r="AD51"/>
  <c r="AD50" s="1"/>
  <c r="AD49" s="1"/>
  <c r="AD48" s="1"/>
  <c r="AD47" s="1"/>
  <c r="AD72"/>
  <c r="AD71" s="1"/>
  <c r="AD70" s="1"/>
  <c r="AD69" s="1"/>
  <c r="AD68" s="1"/>
  <c r="AD79"/>
  <c r="AD81"/>
  <c r="AD83"/>
  <c r="AD85"/>
  <c r="AD89"/>
  <c r="AD88" s="1"/>
  <c r="AD92"/>
  <c r="AD91" s="1"/>
  <c r="AD95"/>
  <c r="AD94" s="1"/>
  <c r="AD98"/>
  <c r="AD97" s="1"/>
  <c r="AD101"/>
  <c r="AD100" s="1"/>
  <c r="AD104"/>
  <c r="AD103" s="1"/>
  <c r="AD107"/>
  <c r="AD106" s="1"/>
  <c r="AD115"/>
  <c r="AD114" s="1"/>
  <c r="AD113" s="1"/>
  <c r="AD112" s="1"/>
  <c r="AD111" s="1"/>
  <c r="AD110" s="1"/>
  <c r="AD124"/>
  <c r="AD126"/>
  <c r="AD128"/>
  <c r="AD144"/>
  <c r="AD142"/>
  <c r="AD150"/>
  <c r="AD155"/>
  <c r="AD154" s="1"/>
  <c r="AD153" s="1"/>
  <c r="AD159"/>
  <c r="AD158" s="1"/>
  <c r="AD157" s="1"/>
  <c r="AD131"/>
  <c r="AD168"/>
  <c r="AD170"/>
  <c r="AD173"/>
  <c r="AD172" s="1"/>
  <c r="AD194"/>
  <c r="AD193" s="1"/>
  <c r="AD192" s="1"/>
  <c r="AD191" s="1"/>
  <c r="AD190" s="1"/>
  <c r="AD201"/>
  <c r="AD200" s="1"/>
  <c r="AD199" s="1"/>
  <c r="AD198" s="1"/>
  <c r="AD197" s="1"/>
  <c r="AD180"/>
  <c r="AD179" s="1"/>
  <c r="AD178" s="1"/>
  <c r="AD177" s="1"/>
  <c r="AD176" s="1"/>
  <c r="AD1447"/>
  <c r="AD1446" s="1"/>
  <c r="AD1445" s="1"/>
  <c r="AD1444" s="1"/>
  <c r="AD1442"/>
  <c r="AD1441" s="1"/>
  <c r="AD1440" s="1"/>
  <c r="AD1439" s="1"/>
  <c r="AD253"/>
  <c r="AD257"/>
  <c r="AD255"/>
  <c r="AD282"/>
  <c r="AD281" s="1"/>
  <c r="AD286"/>
  <c r="AD285" s="1"/>
  <c r="AD284" s="1"/>
  <c r="AD290"/>
  <c r="AD292"/>
  <c r="AD294"/>
  <c r="AD277"/>
  <c r="AD276" s="1"/>
  <c r="AD275" s="1"/>
  <c r="AD274" s="1"/>
  <c r="AD272"/>
  <c r="AD271" s="1"/>
  <c r="AD270" s="1"/>
  <c r="AD269" s="1"/>
  <c r="AD302"/>
  <c r="AD301" s="1"/>
  <c r="AD300" s="1"/>
  <c r="AD299" s="1"/>
  <c r="AD298" s="1"/>
  <c r="AD265"/>
  <c r="AD264" s="1"/>
  <c r="AD263" s="1"/>
  <c r="AD262" s="1"/>
  <c r="AD261" s="1"/>
  <c r="AD311"/>
  <c r="AD309" s="1"/>
  <c r="AD308" s="1"/>
  <c r="AD307" s="1"/>
  <c r="AD305" s="1"/>
  <c r="AD325"/>
  <c r="AD324" s="1"/>
  <c r="AD328"/>
  <c r="AD327" s="1"/>
  <c r="AD331"/>
  <c r="AD330" s="1"/>
  <c r="AD334"/>
  <c r="AD333" s="1"/>
  <c r="AD337"/>
  <c r="AD336" s="1"/>
  <c r="AD344"/>
  <c r="AD343" s="1"/>
  <c r="AD342" s="1"/>
  <c r="AD341" s="1"/>
  <c r="AD355"/>
  <c r="AD354" s="1"/>
  <c r="AD358"/>
  <c r="AD357" s="1"/>
  <c r="AD361"/>
  <c r="AD360" s="1"/>
  <c r="AD371"/>
  <c r="AD370" s="1"/>
  <c r="AD369" s="1"/>
  <c r="AD375"/>
  <c r="AD377"/>
  <c r="AD379"/>
  <c r="AD350"/>
  <c r="AD349" s="1"/>
  <c r="AD348" s="1"/>
  <c r="AD347" s="1"/>
  <c r="AD387"/>
  <c r="AD386" s="1"/>
  <c r="AD385" s="1"/>
  <c r="AD384" s="1"/>
  <c r="AD383" s="1"/>
  <c r="AD382" s="1"/>
  <c r="AD395"/>
  <c r="AD394" s="1"/>
  <c r="AD393" s="1"/>
  <c r="AD392" s="1"/>
  <c r="AD390" s="1"/>
  <c r="AD408"/>
  <c r="AD407" s="1"/>
  <c r="AD406" s="1"/>
  <c r="AD405" s="1"/>
  <c r="AD413"/>
  <c r="AD412" s="1"/>
  <c r="AD411" s="1"/>
  <c r="AD410" s="1"/>
  <c r="AD418"/>
  <c r="AD416" s="1"/>
  <c r="AD415" s="1"/>
  <c r="AD425"/>
  <c r="AD424" s="1"/>
  <c r="AD423" s="1"/>
  <c r="AD429"/>
  <c r="AD428" s="1"/>
  <c r="AD427" s="1"/>
  <c r="AD467"/>
  <c r="AD466" s="1"/>
  <c r="AD465" s="1"/>
  <c r="AD471"/>
  <c r="AD470" s="1"/>
  <c r="AD469" s="1"/>
  <c r="AD475"/>
  <c r="AD474" s="1"/>
  <c r="AD473" s="1"/>
  <c r="AD479"/>
  <c r="AD478" s="1"/>
  <c r="AD477" s="1"/>
  <c r="AD481"/>
  <c r="AD489"/>
  <c r="AD488" s="1"/>
  <c r="AD487" s="1"/>
  <c r="AD486" s="1"/>
  <c r="AD496"/>
  <c r="AD495" s="1"/>
  <c r="AD494" s="1"/>
  <c r="AD500"/>
  <c r="AD499" s="1"/>
  <c r="AD498" s="1"/>
  <c r="AD510"/>
  <c r="AD509" s="1"/>
  <c r="AD514"/>
  <c r="AD513" s="1"/>
  <c r="AD517"/>
  <c r="AD516" s="1"/>
  <c r="AD520"/>
  <c r="AD519" s="1"/>
  <c r="AD507"/>
  <c r="AD506" s="1"/>
  <c r="AD528"/>
  <c r="AD527" s="1"/>
  <c r="AD532"/>
  <c r="AD531" s="1"/>
  <c r="AD535"/>
  <c r="AD534" s="1"/>
  <c r="AD538"/>
  <c r="AD537" s="1"/>
  <c r="AD525"/>
  <c r="AD524" s="1"/>
  <c r="AD547"/>
  <c r="AD546" s="1"/>
  <c r="AD545" s="1"/>
  <c r="AD543"/>
  <c r="AD542" s="1"/>
  <c r="AD541" s="1"/>
  <c r="AD559"/>
  <c r="AD558" s="1"/>
  <c r="AD557" s="1"/>
  <c r="AD569"/>
  <c r="AD568" s="1"/>
  <c r="AD567" s="1"/>
  <c r="AD566" s="1"/>
  <c r="AD575"/>
  <c r="AD574" s="1"/>
  <c r="AD573" s="1"/>
  <c r="AD572" s="1"/>
  <c r="AD589"/>
  <c r="AD588" s="1"/>
  <c r="AD587" s="1"/>
  <c r="AD586" s="1"/>
  <c r="AD585" s="1"/>
  <c r="AD598"/>
  <c r="AD597" s="1"/>
  <c r="AD596" s="1"/>
  <c r="AD603"/>
  <c r="AD602" s="1"/>
  <c r="AD601" s="1"/>
  <c r="AD608"/>
  <c r="AD607" s="1"/>
  <c r="AD606" s="1"/>
  <c r="AD612"/>
  <c r="AD611" s="1"/>
  <c r="AD616"/>
  <c r="AD615" s="1"/>
  <c r="AD633"/>
  <c r="AD632" s="1"/>
  <c r="AD631" s="1"/>
  <c r="AD637"/>
  <c r="AD636" s="1"/>
  <c r="AD635" s="1"/>
  <c r="AD641"/>
  <c r="AD640" s="1"/>
  <c r="AD639" s="1"/>
  <c r="AD645"/>
  <c r="AD644" s="1"/>
  <c r="AD648"/>
  <c r="AD647" s="1"/>
  <c r="AD655"/>
  <c r="AD654" s="1"/>
  <c r="AD660"/>
  <c r="AD659" s="1"/>
  <c r="AD658" s="1"/>
  <c r="AD657" s="1"/>
  <c r="AD700"/>
  <c r="AD699" s="1"/>
  <c r="AD698" s="1"/>
  <c r="AD697" s="1"/>
  <c r="AD707"/>
  <c r="AD706" s="1"/>
  <c r="AD705" s="1"/>
  <c r="AD711"/>
  <c r="AD710" s="1"/>
  <c r="AD709" s="1"/>
  <c r="AD745"/>
  <c r="AD744" s="1"/>
  <c r="AD748"/>
  <c r="AD747" s="1"/>
  <c r="AD752"/>
  <c r="AD751" s="1"/>
  <c r="AD750" s="1"/>
  <c r="AD761"/>
  <c r="AD760" s="1"/>
  <c r="AD759" s="1"/>
  <c r="AD775"/>
  <c r="AD774" s="1"/>
  <c r="AD778"/>
  <c r="AD777" s="1"/>
  <c r="AD771"/>
  <c r="AD770" s="1"/>
  <c r="AD769" s="1"/>
  <c r="AD783"/>
  <c r="AD782" s="1"/>
  <c r="AD781" s="1"/>
  <c r="AD780" s="1"/>
  <c r="AD790"/>
  <c r="AD789" s="1"/>
  <c r="AD788" s="1"/>
  <c r="AD787" s="1"/>
  <c r="AD786" s="1"/>
  <c r="AD824"/>
  <c r="AD823" s="1"/>
  <c r="AD822" s="1"/>
  <c r="AD821" s="1"/>
  <c r="AD820" s="1"/>
  <c r="AD808"/>
  <c r="AD807" s="1"/>
  <c r="AD806" s="1"/>
  <c r="AD805" s="1"/>
  <c r="AD797"/>
  <c r="AD796" s="1"/>
  <c r="AD795" s="1"/>
  <c r="AD800"/>
  <c r="AD799" s="1"/>
  <c r="AD803"/>
  <c r="AD802" s="1"/>
  <c r="AD831"/>
  <c r="AD830" s="1"/>
  <c r="AD829" s="1"/>
  <c r="AD828" s="1"/>
  <c r="AD827" s="1"/>
  <c r="AD817"/>
  <c r="AD816" s="1"/>
  <c r="AD812" s="1"/>
  <c r="AD811" s="1"/>
  <c r="AD840"/>
  <c r="AD839" s="1"/>
  <c r="AD843"/>
  <c r="AD842" s="1"/>
  <c r="AD846"/>
  <c r="AD845" s="1"/>
  <c r="AD849"/>
  <c r="AD848" s="1"/>
  <c r="AD852"/>
  <c r="AD851" s="1"/>
  <c r="AD855"/>
  <c r="AD854" s="1"/>
  <c r="AD858"/>
  <c r="AD857" s="1"/>
  <c r="AD865"/>
  <c r="AD864" s="1"/>
  <c r="AD863" s="1"/>
  <c r="AD862" s="1"/>
  <c r="AD861" s="1"/>
  <c r="AD875"/>
  <c r="AD874" s="1"/>
  <c r="AD872"/>
  <c r="AD871" s="1"/>
  <c r="AD914"/>
  <c r="AD913" s="1"/>
  <c r="AD912" s="1"/>
  <c r="AD911" s="1"/>
  <c r="AD909"/>
  <c r="AD908" s="1"/>
  <c r="AD907" s="1"/>
  <c r="AD906" s="1"/>
  <c r="AD918"/>
  <c r="AD917" s="1"/>
  <c r="AD916" s="1"/>
  <c r="AD929"/>
  <c r="AD928" s="1"/>
  <c r="AD927" s="1"/>
  <c r="AD933"/>
  <c r="AD932" s="1"/>
  <c r="AD936"/>
  <c r="AD935" s="1"/>
  <c r="AD941"/>
  <c r="AD940" s="1"/>
  <c r="AD939" s="1"/>
  <c r="AD938" s="1"/>
  <c r="AD948"/>
  <c r="AD947" s="1"/>
  <c r="AD946" s="1"/>
  <c r="AD945" s="1"/>
  <c r="AD944" s="1"/>
  <c r="AD957"/>
  <c r="AD956" s="1"/>
  <c r="AD966"/>
  <c r="AD965" s="1"/>
  <c r="AD964" s="1"/>
  <c r="AD963" s="1"/>
  <c r="AD962" s="1"/>
  <c r="AD973"/>
  <c r="AD972" s="1"/>
  <c r="AD971" s="1"/>
  <c r="AD976"/>
  <c r="AD975" s="1"/>
  <c r="AD979"/>
  <c r="AD978" s="1"/>
  <c r="AD982"/>
  <c r="AD981" s="1"/>
  <c r="AD988"/>
  <c r="AD987" s="1"/>
  <c r="AD986" s="1"/>
  <c r="AD985" s="1"/>
  <c r="AD995"/>
  <c r="AD994" s="1"/>
  <c r="AD993" s="1"/>
  <c r="AD992" s="1"/>
  <c r="AD1000"/>
  <c r="AD999" s="1"/>
  <c r="AD998" s="1"/>
  <c r="AD997" s="1"/>
  <c r="AD1005"/>
  <c r="AD1004" s="1"/>
  <c r="AD1003" s="1"/>
  <c r="AD1002" s="1"/>
  <c r="AD1010"/>
  <c r="AD1009" s="1"/>
  <c r="AD1008" s="1"/>
  <c r="AD1007" s="1"/>
  <c r="AD1017"/>
  <c r="AD1016" s="1"/>
  <c r="AD1015" s="1"/>
  <c r="AD1014" s="1"/>
  <c r="AD1027"/>
  <c r="AD1026" s="1"/>
  <c r="AD1025" s="1"/>
  <c r="AD1024" s="1"/>
  <c r="AD1032"/>
  <c r="AD1031" s="1"/>
  <c r="AD1030" s="1"/>
  <c r="AD1029" s="1"/>
  <c r="AD1022"/>
  <c r="AD1021" s="1"/>
  <c r="AD1020" s="1"/>
  <c r="AD1019" s="1"/>
  <c r="AD1049"/>
  <c r="AD1048" s="1"/>
  <c r="AD1047" s="1"/>
  <c r="AD1046" s="1"/>
  <c r="AD1044"/>
  <c r="AD1043" s="1"/>
  <c r="AD1042" s="1"/>
  <c r="AD1041" s="1"/>
  <c r="AD1039"/>
  <c r="AD1038" s="1"/>
  <c r="AD1037" s="1"/>
  <c r="AD1036" s="1"/>
  <c r="AD1085"/>
  <c r="AD1084" s="1"/>
  <c r="AD1083" s="1"/>
  <c r="AD1082" s="1"/>
  <c r="AD1075"/>
  <c r="AD1077"/>
  <c r="AD1054"/>
  <c r="AD1053" s="1"/>
  <c r="AD1052" s="1"/>
  <c r="AD1059"/>
  <c r="AD1058" s="1"/>
  <c r="AD1064"/>
  <c r="AD1063" s="1"/>
  <c r="AD1067"/>
  <c r="AD1066" s="1"/>
  <c r="AD1097"/>
  <c r="AD1096" s="1"/>
  <c r="AD1095" s="1"/>
  <c r="AD1101"/>
  <c r="AD1100" s="1"/>
  <c r="AD1099" s="1"/>
  <c r="AD1106"/>
  <c r="AD1105" s="1"/>
  <c r="AD1104" s="1"/>
  <c r="AD1103" s="1"/>
  <c r="AD1092"/>
  <c r="AD1091" s="1"/>
  <c r="AD1090" s="1"/>
  <c r="AD1089" s="1"/>
  <c r="AD1111"/>
  <c r="AD1110" s="1"/>
  <c r="AD1109" s="1"/>
  <c r="AD1108" s="1"/>
  <c r="AD1118"/>
  <c r="AD1117" s="1"/>
  <c r="AD1116" s="1"/>
  <c r="AD1115" s="1"/>
  <c r="AD1114" s="1"/>
  <c r="AD1125"/>
  <c r="AD1124" s="1"/>
  <c r="AD1123" s="1"/>
  <c r="AD1122" s="1"/>
  <c r="AD1121" s="1"/>
  <c r="AD1134"/>
  <c r="AD1133" s="1"/>
  <c r="AD1132" s="1"/>
  <c r="AD1131" s="1"/>
  <c r="AD1130" s="1"/>
  <c r="AD1141"/>
  <c r="AD1140" s="1"/>
  <c r="AD1139" s="1"/>
  <c r="AD1145"/>
  <c r="AD1147"/>
  <c r="AD1150"/>
  <c r="AD1149" s="1"/>
  <c r="AD1154"/>
  <c r="AD1153" s="1"/>
  <c r="AD1157"/>
  <c r="AD1156" s="1"/>
  <c r="AD1160"/>
  <c r="AD1159" s="1"/>
  <c r="AD1164"/>
  <c r="AD1163" s="1"/>
  <c r="AD1162" s="1"/>
  <c r="AD1171"/>
  <c r="AD1170" s="1"/>
  <c r="AD1169" s="1"/>
  <c r="AD1168" s="1"/>
  <c r="AD1167" s="1"/>
  <c r="AD1182"/>
  <c r="AD1184"/>
  <c r="AD1191"/>
  <c r="AD1190" s="1"/>
  <c r="AD1194"/>
  <c r="AD1193" s="1"/>
  <c r="AD1197"/>
  <c r="AD1196" s="1"/>
  <c r="AD1200"/>
  <c r="AD1199" s="1"/>
  <c r="AD1203"/>
  <c r="AD1202" s="1"/>
  <c r="AD1206"/>
  <c r="AD1205" s="1"/>
  <c r="AD1209"/>
  <c r="AD1208" s="1"/>
  <c r="AD1212"/>
  <c r="AD1211" s="1"/>
  <c r="AD1215"/>
  <c r="AD1214" s="1"/>
  <c r="AD1218"/>
  <c r="AD1217" s="1"/>
  <c r="AD1221"/>
  <c r="AD1220" s="1"/>
  <c r="AD1224"/>
  <c r="AD1223" s="1"/>
  <c r="AD1227"/>
  <c r="AD1226" s="1"/>
  <c r="AD1230"/>
  <c r="AD1229" s="1"/>
  <c r="AD1236"/>
  <c r="AD1235" s="1"/>
  <c r="AD1239"/>
  <c r="AD1238" s="1"/>
  <c r="AD1242"/>
  <c r="AD1241" s="1"/>
  <c r="AD1245"/>
  <c r="AD1244" s="1"/>
  <c r="AD1248"/>
  <c r="AD1247" s="1"/>
  <c r="AD1251"/>
  <c r="AD1250" s="1"/>
  <c r="AD1257"/>
  <c r="AD1256" s="1"/>
  <c r="AD1260"/>
  <c r="AD1259" s="1"/>
  <c r="AD1263"/>
  <c r="AD1262" s="1"/>
  <c r="AD1233"/>
  <c r="AD1232" s="1"/>
  <c r="AD1254"/>
  <c r="AD1253" s="1"/>
  <c r="AD1266"/>
  <c r="AD1265" s="1"/>
  <c r="AD1276"/>
  <c r="AD1275" s="1"/>
  <c r="AD1274" s="1"/>
  <c r="AD1273" s="1"/>
  <c r="AD1272" s="1"/>
  <c r="AD1285"/>
  <c r="AD1284" s="1"/>
  <c r="AD1283" s="1"/>
  <c r="AD1289"/>
  <c r="AD1288" s="1"/>
  <c r="AD1292"/>
  <c r="AD1291" s="1"/>
  <c r="AD1295"/>
  <c r="AD1294" s="1"/>
  <c r="AD1298"/>
  <c r="AD1297" s="1"/>
  <c r="AD1312"/>
  <c r="AD1311" s="1"/>
  <c r="AD1310" s="1"/>
  <c r="AD1309" s="1"/>
  <c r="AD1322"/>
  <c r="AD1324"/>
  <c r="AD1326"/>
  <c r="AD1337"/>
  <c r="AD1339"/>
  <c r="AD1341"/>
  <c r="AD1330"/>
  <c r="AD1332"/>
  <c r="AD1334"/>
  <c r="AD1377"/>
  <c r="AD1376" s="1"/>
  <c r="AD1375" s="1"/>
  <c r="AD1374" s="1"/>
  <c r="AD1345"/>
  <c r="AD1344" s="1"/>
  <c r="AD1348"/>
  <c r="AD1350"/>
  <c r="AD1353"/>
  <c r="AD1355"/>
  <c r="AD1358"/>
  <c r="AD1357" s="1"/>
  <c r="AD1361"/>
  <c r="AD1363"/>
  <c r="AD1365"/>
  <c r="AD1368"/>
  <c r="AD1370"/>
  <c r="AD1372"/>
  <c r="AD1317"/>
  <c r="AD1316" s="1"/>
  <c r="AD1315" s="1"/>
  <c r="AD1314" s="1"/>
  <c r="AD1388"/>
  <c r="AD1387" s="1"/>
  <c r="AD1386" s="1"/>
  <c r="AD1385" s="1"/>
  <c r="AD1384" s="1"/>
  <c r="AD1395"/>
  <c r="AD1394" s="1"/>
  <c r="AD1393" s="1"/>
  <c r="AD1392" s="1"/>
  <c r="AD1391" s="1"/>
  <c r="AD1404"/>
  <c r="AD1406"/>
  <c r="AD1408"/>
  <c r="AD1415"/>
  <c r="AD1414" s="1"/>
  <c r="AD1413" s="1"/>
  <c r="AD1412" s="1"/>
  <c r="AD1424"/>
  <c r="AD1423" s="1"/>
  <c r="AD1427"/>
  <c r="AD1426" s="1"/>
  <c r="AD1430"/>
  <c r="AD1429" s="1"/>
  <c r="AC19"/>
  <c r="AC18" s="1"/>
  <c r="AC22"/>
  <c r="AC21" s="1"/>
  <c r="AC25"/>
  <c r="AC27"/>
  <c r="AC31"/>
  <c r="AC29"/>
  <c r="AC38"/>
  <c r="AC40"/>
  <c r="AC42"/>
  <c r="AC58"/>
  <c r="AC56"/>
  <c r="AC63"/>
  <c r="AC62" s="1"/>
  <c r="AC51"/>
  <c r="AC50" s="1"/>
  <c r="AC49" s="1"/>
  <c r="AC48" s="1"/>
  <c r="AC47" s="1"/>
  <c r="AC72"/>
  <c r="AC71" s="1"/>
  <c r="AC70" s="1"/>
  <c r="AC69" s="1"/>
  <c r="AC68" s="1"/>
  <c r="AC79"/>
  <c r="AC81"/>
  <c r="AC83"/>
  <c r="AC85"/>
  <c r="AC89"/>
  <c r="AC88" s="1"/>
  <c r="AC92"/>
  <c r="AC91" s="1"/>
  <c r="AC95"/>
  <c r="AC94" s="1"/>
  <c r="AC98"/>
  <c r="AC97" s="1"/>
  <c r="AC101"/>
  <c r="AC100" s="1"/>
  <c r="AC104"/>
  <c r="AC103" s="1"/>
  <c r="AC107"/>
  <c r="AC106" s="1"/>
  <c r="AC115"/>
  <c r="AC114" s="1"/>
  <c r="AC113" s="1"/>
  <c r="AC112" s="1"/>
  <c r="AC111" s="1"/>
  <c r="AC110" s="1"/>
  <c r="AC124"/>
  <c r="AC126"/>
  <c r="AC128"/>
  <c r="AC144"/>
  <c r="AC142"/>
  <c r="AC150"/>
  <c r="AC155"/>
  <c r="AC154" s="1"/>
  <c r="AC153" s="1"/>
  <c r="AC159"/>
  <c r="AC158" s="1"/>
  <c r="AC157" s="1"/>
  <c r="AC131"/>
  <c r="AC168"/>
  <c r="AC170"/>
  <c r="AC173"/>
  <c r="AC172" s="1"/>
  <c r="AC194"/>
  <c r="AC193" s="1"/>
  <c r="AC192" s="1"/>
  <c r="AC191" s="1"/>
  <c r="AC190" s="1"/>
  <c r="AC201"/>
  <c r="AC200" s="1"/>
  <c r="AC199" s="1"/>
  <c r="AC198" s="1"/>
  <c r="AC197" s="1"/>
  <c r="AC180"/>
  <c r="AC179" s="1"/>
  <c r="AC178" s="1"/>
  <c r="AC177" s="1"/>
  <c r="AC176" s="1"/>
  <c r="AC215"/>
  <c r="AC214" s="1"/>
  <c r="AC213" s="1"/>
  <c r="AC224"/>
  <c r="AC223" s="1"/>
  <c r="AC1447"/>
  <c r="AC1446" s="1"/>
  <c r="AC1445" s="1"/>
  <c r="AC1444" s="1"/>
  <c r="AC1442"/>
  <c r="AC1441" s="1"/>
  <c r="AC1440" s="1"/>
  <c r="AC1439" s="1"/>
  <c r="AC253"/>
  <c r="AC257"/>
  <c r="AC255"/>
  <c r="AC282"/>
  <c r="AC281" s="1"/>
  <c r="AC286"/>
  <c r="AC285" s="1"/>
  <c r="AC284" s="1"/>
  <c r="AC290"/>
  <c r="AC292"/>
  <c r="AC294"/>
  <c r="AC277"/>
  <c r="AC276" s="1"/>
  <c r="AC275" s="1"/>
  <c r="AC274" s="1"/>
  <c r="AC272"/>
  <c r="AC271" s="1"/>
  <c r="AC270" s="1"/>
  <c r="AC269" s="1"/>
  <c r="AC302"/>
  <c r="AC301" s="1"/>
  <c r="AC300" s="1"/>
  <c r="AC299" s="1"/>
  <c r="AC298" s="1"/>
  <c r="AC265"/>
  <c r="AC264" s="1"/>
  <c r="AC263" s="1"/>
  <c r="AC262" s="1"/>
  <c r="AC261" s="1"/>
  <c r="AC311"/>
  <c r="AC310" s="1"/>
  <c r="AC309" s="1"/>
  <c r="AC308" s="1"/>
  <c r="AC307" s="1"/>
  <c r="AC305" s="1"/>
  <c r="AC321"/>
  <c r="AC320" s="1"/>
  <c r="AC319" s="1"/>
  <c r="AC325"/>
  <c r="AC324" s="1"/>
  <c r="AC328"/>
  <c r="AC327" s="1"/>
  <c r="AC331"/>
  <c r="AC330" s="1"/>
  <c r="AC334"/>
  <c r="AC333" s="1"/>
  <c r="AC337"/>
  <c r="AC336" s="1"/>
  <c r="AC344"/>
  <c r="AC343" s="1"/>
  <c r="AC342" s="1"/>
  <c r="AC341" s="1"/>
  <c r="AC355"/>
  <c r="AC354" s="1"/>
  <c r="AC358"/>
  <c r="AC357" s="1"/>
  <c r="AC361"/>
  <c r="AC360" s="1"/>
  <c r="AC371"/>
  <c r="AC370" s="1"/>
  <c r="AC369" s="1"/>
  <c r="AC375"/>
  <c r="AC377"/>
  <c r="AC379"/>
  <c r="AC350"/>
  <c r="AC349" s="1"/>
  <c r="AC348" s="1"/>
  <c r="AC347" s="1"/>
  <c r="AC387"/>
  <c r="AC386" s="1"/>
  <c r="AC385" s="1"/>
  <c r="AC384" s="1"/>
  <c r="AC383" s="1"/>
  <c r="AC382" s="1"/>
  <c r="AC395"/>
  <c r="AC394" s="1"/>
  <c r="AC393" s="1"/>
  <c r="AC392" s="1"/>
  <c r="AC408"/>
  <c r="AC407" s="1"/>
  <c r="AC406" s="1"/>
  <c r="AC405" s="1"/>
  <c r="AC413"/>
  <c r="AC412" s="1"/>
  <c r="AC411" s="1"/>
  <c r="AC410" s="1"/>
  <c r="AC418"/>
  <c r="AC417" s="1"/>
  <c r="AC416" s="1"/>
  <c r="AC415" s="1"/>
  <c r="AC425"/>
  <c r="AC424" s="1"/>
  <c r="AC423" s="1"/>
  <c r="AC429"/>
  <c r="AC428" s="1"/>
  <c r="AC427" s="1"/>
  <c r="AC447"/>
  <c r="AC449"/>
  <c r="AC451"/>
  <c r="AC467"/>
  <c r="AC466" s="1"/>
  <c r="AC465" s="1"/>
  <c r="AC471"/>
  <c r="AC470" s="1"/>
  <c r="AC469" s="1"/>
  <c r="AC475"/>
  <c r="AC474" s="1"/>
  <c r="AC473" s="1"/>
  <c r="AC479"/>
  <c r="AC478" s="1"/>
  <c r="AC477" s="1"/>
  <c r="AC484"/>
  <c r="AC483" s="1"/>
  <c r="AC482" s="1"/>
  <c r="AC481" s="1"/>
  <c r="AC489"/>
  <c r="AC488" s="1"/>
  <c r="AC487" s="1"/>
  <c r="AC486" s="1"/>
  <c r="AC496"/>
  <c r="AC495" s="1"/>
  <c r="AC494" s="1"/>
  <c r="AC500"/>
  <c r="AC499" s="1"/>
  <c r="AC498" s="1"/>
  <c r="AC510"/>
  <c r="AC509" s="1"/>
  <c r="AC514"/>
  <c r="AC513" s="1"/>
  <c r="AC517"/>
  <c r="AC516" s="1"/>
  <c r="AC520"/>
  <c r="AC519" s="1"/>
  <c r="AC507"/>
  <c r="AC506" s="1"/>
  <c r="AC528"/>
  <c r="AC527" s="1"/>
  <c r="AC532"/>
  <c r="AC531" s="1"/>
  <c r="AC535"/>
  <c r="AC534" s="1"/>
  <c r="AC538"/>
  <c r="AC537" s="1"/>
  <c r="AC525"/>
  <c r="AC524" s="1"/>
  <c r="AC547"/>
  <c r="AC546" s="1"/>
  <c r="AC545" s="1"/>
  <c r="AC543"/>
  <c r="AC542" s="1"/>
  <c r="AC541" s="1"/>
  <c r="AC559"/>
  <c r="AC558" s="1"/>
  <c r="AC557" s="1"/>
  <c r="AC569"/>
  <c r="AC568" s="1"/>
  <c r="AC567" s="1"/>
  <c r="AC566" s="1"/>
  <c r="AC575"/>
  <c r="AC574" s="1"/>
  <c r="AC578"/>
  <c r="AC577" s="1"/>
  <c r="AC581"/>
  <c r="AC580" s="1"/>
  <c r="AC589"/>
  <c r="AC588" s="1"/>
  <c r="AC587" s="1"/>
  <c r="AC586" s="1"/>
  <c r="AC585" s="1"/>
  <c r="AC598"/>
  <c r="AC597" s="1"/>
  <c r="AC596" s="1"/>
  <c r="AC603"/>
  <c r="AC602" s="1"/>
  <c r="AC601" s="1"/>
  <c r="AC608"/>
  <c r="AC607" s="1"/>
  <c r="AC606" s="1"/>
  <c r="AC612"/>
  <c r="AC611" s="1"/>
  <c r="AC616"/>
  <c r="AC615" s="1"/>
  <c r="AC626"/>
  <c r="AC625" s="1"/>
  <c r="AC624" s="1"/>
  <c r="AC623" s="1"/>
  <c r="AC633"/>
  <c r="AC632" s="1"/>
  <c r="AC631" s="1"/>
  <c r="AC637"/>
  <c r="AC636" s="1"/>
  <c r="AC635" s="1"/>
  <c r="AC641"/>
  <c r="AC640" s="1"/>
  <c r="AC639" s="1"/>
  <c r="AC645"/>
  <c r="AC644" s="1"/>
  <c r="AC648"/>
  <c r="AC647" s="1"/>
  <c r="AC652"/>
  <c r="AC651" s="1"/>
  <c r="AC655"/>
  <c r="AC654" s="1"/>
  <c r="AC660"/>
  <c r="AC659" s="1"/>
  <c r="AC658" s="1"/>
  <c r="AC657" s="1"/>
  <c r="AC700"/>
  <c r="AC699" s="1"/>
  <c r="AC698" s="1"/>
  <c r="AC697" s="1"/>
  <c r="AC707"/>
  <c r="AC706" s="1"/>
  <c r="AC705" s="1"/>
  <c r="AC711"/>
  <c r="AC710" s="1"/>
  <c r="AC709" s="1"/>
  <c r="AC745"/>
  <c r="AC744" s="1"/>
  <c r="AC748"/>
  <c r="AC747" s="1"/>
  <c r="AC752"/>
  <c r="AC751" s="1"/>
  <c r="AC750" s="1"/>
  <c r="AC761"/>
  <c r="AC763"/>
  <c r="AC767"/>
  <c r="AC765"/>
  <c r="AC775"/>
  <c r="AC774" s="1"/>
  <c r="AC778"/>
  <c r="AC777" s="1"/>
  <c r="AC771"/>
  <c r="AC770" s="1"/>
  <c r="AC769" s="1"/>
  <c r="AC783"/>
  <c r="AC782" s="1"/>
  <c r="AC781" s="1"/>
  <c r="AC780" s="1"/>
  <c r="AC790"/>
  <c r="AC789" s="1"/>
  <c r="AC788" s="1"/>
  <c r="AC787" s="1"/>
  <c r="AC786" s="1"/>
  <c r="AC824"/>
  <c r="AC823" s="1"/>
  <c r="AC822" s="1"/>
  <c r="AC821" s="1"/>
  <c r="AC820" s="1"/>
  <c r="AC808"/>
  <c r="AC807" s="1"/>
  <c r="AC806" s="1"/>
  <c r="AC805" s="1"/>
  <c r="AC797"/>
  <c r="AC796" s="1"/>
  <c r="AC795" s="1"/>
  <c r="AC800"/>
  <c r="AC799" s="1"/>
  <c r="AC803"/>
  <c r="AC802" s="1"/>
  <c r="AC831"/>
  <c r="AC830" s="1"/>
  <c r="AC829" s="1"/>
  <c r="AC828" s="1"/>
  <c r="AC827" s="1"/>
  <c r="AC817"/>
  <c r="AC816" s="1"/>
  <c r="AC812" s="1"/>
  <c r="AC811" s="1"/>
  <c r="AC840"/>
  <c r="AC839" s="1"/>
  <c r="AC843"/>
  <c r="AC842" s="1"/>
  <c r="AC846"/>
  <c r="AC845" s="1"/>
  <c r="AC849"/>
  <c r="AC848" s="1"/>
  <c r="AC852"/>
  <c r="AC851" s="1"/>
  <c r="AC855"/>
  <c r="AC854" s="1"/>
  <c r="AC858"/>
  <c r="AC857" s="1"/>
  <c r="AC865"/>
  <c r="AC864" s="1"/>
  <c r="AC863" s="1"/>
  <c r="AC862" s="1"/>
  <c r="AC861" s="1"/>
  <c r="AC875"/>
  <c r="AC874" s="1"/>
  <c r="AC872"/>
  <c r="AC871" s="1"/>
  <c r="AC914"/>
  <c r="AC913" s="1"/>
  <c r="AC912" s="1"/>
  <c r="AC911" s="1"/>
  <c r="AC909"/>
  <c r="AC908" s="1"/>
  <c r="AC907" s="1"/>
  <c r="AC906" s="1"/>
  <c r="AC918"/>
  <c r="AC917" s="1"/>
  <c r="AC916" s="1"/>
  <c r="AC929"/>
  <c r="AC928" s="1"/>
  <c r="AC927" s="1"/>
  <c r="AC933"/>
  <c r="AC932" s="1"/>
  <c r="AC936"/>
  <c r="AC935" s="1"/>
  <c r="AC941"/>
  <c r="AC940" s="1"/>
  <c r="AC939" s="1"/>
  <c r="AC938" s="1"/>
  <c r="AC948"/>
  <c r="AC947" s="1"/>
  <c r="AC946" s="1"/>
  <c r="AC945" s="1"/>
  <c r="AC944" s="1"/>
  <c r="AC957"/>
  <c r="AC954" s="1"/>
  <c r="AC953" s="1"/>
  <c r="AC951" s="1"/>
  <c r="AC966"/>
  <c r="AC965" s="1"/>
  <c r="AC964" s="1"/>
  <c r="AC963" s="1"/>
  <c r="AC962" s="1"/>
  <c r="AC973"/>
  <c r="AC972" s="1"/>
  <c r="AC971" s="1"/>
  <c r="AC976"/>
  <c r="AC975" s="1"/>
  <c r="AC979"/>
  <c r="AC978" s="1"/>
  <c r="AC982"/>
  <c r="AC981" s="1"/>
  <c r="AC988"/>
  <c r="AC987" s="1"/>
  <c r="AC986" s="1"/>
  <c r="AC985" s="1"/>
  <c r="AC995"/>
  <c r="AC994" s="1"/>
  <c r="AC993" s="1"/>
  <c r="AC992" s="1"/>
  <c r="AC1000"/>
  <c r="AC999" s="1"/>
  <c r="AC998" s="1"/>
  <c r="AC997" s="1"/>
  <c r="AC1005"/>
  <c r="AC1004" s="1"/>
  <c r="AC1003" s="1"/>
  <c r="AC1002" s="1"/>
  <c r="AC1010"/>
  <c r="AC1009" s="1"/>
  <c r="AC1008" s="1"/>
  <c r="AC1007" s="1"/>
  <c r="AC1017"/>
  <c r="AC1016" s="1"/>
  <c r="AC1015" s="1"/>
  <c r="AC1014" s="1"/>
  <c r="AC1027"/>
  <c r="AC1026" s="1"/>
  <c r="AC1025" s="1"/>
  <c r="AC1024" s="1"/>
  <c r="AC1032"/>
  <c r="AC1031" s="1"/>
  <c r="AC1030" s="1"/>
  <c r="AC1029" s="1"/>
  <c r="AC1022"/>
  <c r="AC1021" s="1"/>
  <c r="AC1020" s="1"/>
  <c r="AC1019" s="1"/>
  <c r="AC1049"/>
  <c r="AC1048" s="1"/>
  <c r="AC1047" s="1"/>
  <c r="AC1046" s="1"/>
  <c r="AC1044"/>
  <c r="AC1043" s="1"/>
  <c r="AC1042" s="1"/>
  <c r="AC1041" s="1"/>
  <c r="AC1039"/>
  <c r="AC1038" s="1"/>
  <c r="AC1037" s="1"/>
  <c r="AC1036" s="1"/>
  <c r="AC1085"/>
  <c r="AC1084" s="1"/>
  <c r="AC1083" s="1"/>
  <c r="AC1082" s="1"/>
  <c r="AC1075"/>
  <c r="AC1077"/>
  <c r="AC1054"/>
  <c r="AC1056"/>
  <c r="AC1059"/>
  <c r="AC1061"/>
  <c r="AC1064"/>
  <c r="AC1063" s="1"/>
  <c r="AC1067"/>
  <c r="AC1066" s="1"/>
  <c r="AC1097"/>
  <c r="AC1096" s="1"/>
  <c r="AC1095" s="1"/>
  <c r="AC1101"/>
  <c r="AC1100" s="1"/>
  <c r="AC1099" s="1"/>
  <c r="AC1106"/>
  <c r="AC1105" s="1"/>
  <c r="AC1104" s="1"/>
  <c r="AC1103" s="1"/>
  <c r="AC1092"/>
  <c r="AC1091" s="1"/>
  <c r="AC1090" s="1"/>
  <c r="AC1089" s="1"/>
  <c r="AC1111"/>
  <c r="AC1110" s="1"/>
  <c r="AC1109" s="1"/>
  <c r="AC1108" s="1"/>
  <c r="AC1118"/>
  <c r="AC1117" s="1"/>
  <c r="AC1116" s="1"/>
  <c r="AC1115" s="1"/>
  <c r="AC1114" s="1"/>
  <c r="AC1125"/>
  <c r="AC1124" s="1"/>
  <c r="AC1123" s="1"/>
  <c r="AC1122" s="1"/>
  <c r="AC1121" s="1"/>
  <c r="AC1134"/>
  <c r="AC1133" s="1"/>
  <c r="AC1132" s="1"/>
  <c r="AC1131" s="1"/>
  <c r="AC1130" s="1"/>
  <c r="AC1141"/>
  <c r="AC1140" s="1"/>
  <c r="AC1139" s="1"/>
  <c r="AC1145"/>
  <c r="AC1147"/>
  <c r="AC1150"/>
  <c r="AC1149" s="1"/>
  <c r="AC1154"/>
  <c r="AC1153" s="1"/>
  <c r="AC1157"/>
  <c r="AC1156" s="1"/>
  <c r="AC1160"/>
  <c r="AC1159" s="1"/>
  <c r="AC1164"/>
  <c r="AC1163" s="1"/>
  <c r="AC1162" s="1"/>
  <c r="AC1171"/>
  <c r="AC1170" s="1"/>
  <c r="AC1169" s="1"/>
  <c r="AC1168" s="1"/>
  <c r="AC1167" s="1"/>
  <c r="AC1182"/>
  <c r="AC1184"/>
  <c r="AC1191"/>
  <c r="AC1190" s="1"/>
  <c r="AC1194"/>
  <c r="AC1193" s="1"/>
  <c r="AC1197"/>
  <c r="AC1196" s="1"/>
  <c r="AC1200"/>
  <c r="AC1199" s="1"/>
  <c r="AC1203"/>
  <c r="AC1202" s="1"/>
  <c r="AC1206"/>
  <c r="AC1205" s="1"/>
  <c r="AC1209"/>
  <c r="AC1208" s="1"/>
  <c r="AC1212"/>
  <c r="AC1211" s="1"/>
  <c r="AC1215"/>
  <c r="AC1214" s="1"/>
  <c r="AC1218"/>
  <c r="AC1217" s="1"/>
  <c r="AC1221"/>
  <c r="AC1220" s="1"/>
  <c r="AC1224"/>
  <c r="AC1223" s="1"/>
  <c r="AC1227"/>
  <c r="AC1226" s="1"/>
  <c r="AC1230"/>
  <c r="AC1229" s="1"/>
  <c r="AC1236"/>
  <c r="AC1235" s="1"/>
  <c r="AC1239"/>
  <c r="AC1238" s="1"/>
  <c r="AC1242"/>
  <c r="AC1241" s="1"/>
  <c r="AC1245"/>
  <c r="AC1244" s="1"/>
  <c r="AC1248"/>
  <c r="AC1247" s="1"/>
  <c r="AC1251"/>
  <c r="AC1250" s="1"/>
  <c r="AC1257"/>
  <c r="AC1256" s="1"/>
  <c r="AC1260"/>
  <c r="AC1259" s="1"/>
  <c r="AC1263"/>
  <c r="AC1262" s="1"/>
  <c r="AC1233"/>
  <c r="AC1232" s="1"/>
  <c r="AC1254"/>
  <c r="AC1253" s="1"/>
  <c r="AC1266"/>
  <c r="AC1265" s="1"/>
  <c r="AC1276"/>
  <c r="AC1275" s="1"/>
  <c r="AC1274" s="1"/>
  <c r="AC1273" s="1"/>
  <c r="AC1272" s="1"/>
  <c r="AC1285"/>
  <c r="AC1284" s="1"/>
  <c r="AC1283" s="1"/>
  <c r="AC1289"/>
  <c r="AC1288" s="1"/>
  <c r="AC1292"/>
  <c r="AC1291" s="1"/>
  <c r="AC1295"/>
  <c r="AC1294" s="1"/>
  <c r="AC1298"/>
  <c r="AC1297" s="1"/>
  <c r="AC1305"/>
  <c r="AC1304" s="1"/>
  <c r="AC1303" s="1"/>
  <c r="AC1302" s="1"/>
  <c r="AC1301" s="1"/>
  <c r="AC1312"/>
  <c r="AC1311" s="1"/>
  <c r="AC1310" s="1"/>
  <c r="AC1309" s="1"/>
  <c r="AC1322"/>
  <c r="AC1324"/>
  <c r="AC1326"/>
  <c r="AC1337"/>
  <c r="AC1339"/>
  <c r="AC1341"/>
  <c r="AC1330"/>
  <c r="AC1332"/>
  <c r="AC1334"/>
  <c r="AC1377"/>
  <c r="AC1376" s="1"/>
  <c r="AC1375" s="1"/>
  <c r="AC1374" s="1"/>
  <c r="AC1345"/>
  <c r="AC1344" s="1"/>
  <c r="AC1348"/>
  <c r="AC1350"/>
  <c r="AC1353"/>
  <c r="AC1355"/>
  <c r="AC1358"/>
  <c r="AC1357" s="1"/>
  <c r="AC1361"/>
  <c r="AC1363"/>
  <c r="AC1365"/>
  <c r="AC1368"/>
  <c r="AC1370"/>
  <c r="AC1372"/>
  <c r="AC1317"/>
  <c r="AC1316" s="1"/>
  <c r="AC1315" s="1"/>
  <c r="AC1314" s="1"/>
  <c r="AC1388"/>
  <c r="AC1387" s="1"/>
  <c r="AC1386" s="1"/>
  <c r="AC1385" s="1"/>
  <c r="AC1384" s="1"/>
  <c r="AC1395"/>
  <c r="AC1394" s="1"/>
  <c r="AC1393" s="1"/>
  <c r="AC1392" s="1"/>
  <c r="AC1391" s="1"/>
  <c r="AC1404"/>
  <c r="AC1406"/>
  <c r="AC1408"/>
  <c r="AC1415"/>
  <c r="AC1414" s="1"/>
  <c r="AC1413" s="1"/>
  <c r="AC1412" s="1"/>
  <c r="AC1424"/>
  <c r="AC1423" s="1"/>
  <c r="AC1427"/>
  <c r="AC1426" s="1"/>
  <c r="AC1430"/>
  <c r="AC1429" s="1"/>
  <c r="AC1433"/>
  <c r="AC1432" s="1"/>
  <c r="AB19"/>
  <c r="AB18" s="1"/>
  <c r="AB22"/>
  <c r="AB21" s="1"/>
  <c r="AB25"/>
  <c r="AB27"/>
  <c r="AB31"/>
  <c r="AB29"/>
  <c r="AB38"/>
  <c r="AB40"/>
  <c r="AB42"/>
  <c r="AB58"/>
  <c r="AB56"/>
  <c r="AB63"/>
  <c r="AB62" s="1"/>
  <c r="AB51"/>
  <c r="AB50" s="1"/>
  <c r="AB49" s="1"/>
  <c r="AB48" s="1"/>
  <c r="AB47" s="1"/>
  <c r="AB72"/>
  <c r="AB71" s="1"/>
  <c r="AB70" s="1"/>
  <c r="AB69" s="1"/>
  <c r="AB68" s="1"/>
  <c r="AB79"/>
  <c r="AB81"/>
  <c r="AB83"/>
  <c r="AB85"/>
  <c r="AB89"/>
  <c r="AB88" s="1"/>
  <c r="AB92"/>
  <c r="AB91" s="1"/>
  <c r="AB95"/>
  <c r="AB94" s="1"/>
  <c r="AB98"/>
  <c r="AB97" s="1"/>
  <c r="AB101"/>
  <c r="AB100" s="1"/>
  <c r="AB104"/>
  <c r="AB103" s="1"/>
  <c r="AB107"/>
  <c r="AB106" s="1"/>
  <c r="AB115"/>
  <c r="AB114" s="1"/>
  <c r="AB113" s="1"/>
  <c r="AB112" s="1"/>
  <c r="AB111" s="1"/>
  <c r="AB110" s="1"/>
  <c r="AB124"/>
  <c r="AB126"/>
  <c r="AB128"/>
  <c r="AB144"/>
  <c r="AB142"/>
  <c r="AB150"/>
  <c r="AB155"/>
  <c r="AB154" s="1"/>
  <c r="AB153" s="1"/>
  <c r="AB159"/>
  <c r="AB158" s="1"/>
  <c r="AB157" s="1"/>
  <c r="AB131"/>
  <c r="AB168"/>
  <c r="AB170"/>
  <c r="AB173"/>
  <c r="AB172" s="1"/>
  <c r="AB194"/>
  <c r="AB193" s="1"/>
  <c r="AB192" s="1"/>
  <c r="AB191" s="1"/>
  <c r="AB190" s="1"/>
  <c r="AB201"/>
  <c r="AB200" s="1"/>
  <c r="AB199" s="1"/>
  <c r="AB198" s="1"/>
  <c r="AB197" s="1"/>
  <c r="AB180"/>
  <c r="AB179" s="1"/>
  <c r="AB178" s="1"/>
  <c r="AB177" s="1"/>
  <c r="AB176" s="1"/>
  <c r="AB1447"/>
  <c r="AB1446" s="1"/>
  <c r="AB1445" s="1"/>
  <c r="AB1444" s="1"/>
  <c r="AB1442"/>
  <c r="AB1441" s="1"/>
  <c r="AB1440" s="1"/>
  <c r="AB1439" s="1"/>
  <c r="AB253"/>
  <c r="AB257"/>
  <c r="AB255"/>
  <c r="AB282"/>
  <c r="AB281" s="1"/>
  <c r="AB280" s="1"/>
  <c r="AB286"/>
  <c r="AB285" s="1"/>
  <c r="AB284" s="1"/>
  <c r="AB290"/>
  <c r="AB292"/>
  <c r="AB294"/>
  <c r="AB277"/>
  <c r="AB276" s="1"/>
  <c r="AB275" s="1"/>
  <c r="AB274" s="1"/>
  <c r="AB272"/>
  <c r="AB271" s="1"/>
  <c r="AB270" s="1"/>
  <c r="AB269" s="1"/>
  <c r="AB302"/>
  <c r="AB301" s="1"/>
  <c r="AB300" s="1"/>
  <c r="AB299" s="1"/>
  <c r="AB298" s="1"/>
  <c r="AB265"/>
  <c r="AB264" s="1"/>
  <c r="AB263" s="1"/>
  <c r="AB262" s="1"/>
  <c r="AB261" s="1"/>
  <c r="AB311"/>
  <c r="AB309" s="1"/>
  <c r="AB308" s="1"/>
  <c r="AB307" s="1"/>
  <c r="AB305" s="1"/>
  <c r="AB325"/>
  <c r="AB324" s="1"/>
  <c r="AB328"/>
  <c r="AB327" s="1"/>
  <c r="AB331"/>
  <c r="AB330" s="1"/>
  <c r="AB334"/>
  <c r="AB333" s="1"/>
  <c r="AB337"/>
  <c r="AB336" s="1"/>
  <c r="AB344"/>
  <c r="AB343" s="1"/>
  <c r="AB342" s="1"/>
  <c r="AB341" s="1"/>
  <c r="AB355"/>
  <c r="AB354" s="1"/>
  <c r="AB358"/>
  <c r="AB357" s="1"/>
  <c r="AB361"/>
  <c r="AB360" s="1"/>
  <c r="AB371"/>
  <c r="AB370" s="1"/>
  <c r="AB369" s="1"/>
  <c r="AB375"/>
  <c r="AB377"/>
  <c r="AB379"/>
  <c r="AB350"/>
  <c r="AB349" s="1"/>
  <c r="AB348" s="1"/>
  <c r="AB347" s="1"/>
  <c r="AB387"/>
  <c r="AB386" s="1"/>
  <c r="AB385" s="1"/>
  <c r="AB384" s="1"/>
  <c r="AB383" s="1"/>
  <c r="AB382" s="1"/>
  <c r="AB395"/>
  <c r="AB394" s="1"/>
  <c r="AB393" s="1"/>
  <c r="AB392" s="1"/>
  <c r="AB408"/>
  <c r="AB407" s="1"/>
  <c r="AB406" s="1"/>
  <c r="AB405" s="1"/>
  <c r="AB413"/>
  <c r="AB412" s="1"/>
  <c r="AB411" s="1"/>
  <c r="AB410" s="1"/>
  <c r="AB418"/>
  <c r="AB416" s="1"/>
  <c r="AB415" s="1"/>
  <c r="AB425"/>
  <c r="AB424" s="1"/>
  <c r="AB423" s="1"/>
  <c r="AB429"/>
  <c r="AB428" s="1"/>
  <c r="AB427" s="1"/>
  <c r="AB467"/>
  <c r="AB466" s="1"/>
  <c r="AB465" s="1"/>
  <c r="AB471"/>
  <c r="AB470" s="1"/>
  <c r="AB469" s="1"/>
  <c r="AB475"/>
  <c r="AB474" s="1"/>
  <c r="AB473" s="1"/>
  <c r="AB479"/>
  <c r="AB478" s="1"/>
  <c r="AB477" s="1"/>
  <c r="AB481"/>
  <c r="AB489"/>
  <c r="AB488" s="1"/>
  <c r="AB487" s="1"/>
  <c r="AB486" s="1"/>
  <c r="AB496"/>
  <c r="AB495" s="1"/>
  <c r="AB494" s="1"/>
  <c r="AB500"/>
  <c r="AB499" s="1"/>
  <c r="AB498" s="1"/>
  <c r="AB510"/>
  <c r="AB509" s="1"/>
  <c r="AB514"/>
  <c r="AB513" s="1"/>
  <c r="AB517"/>
  <c r="AB516" s="1"/>
  <c r="AB520"/>
  <c r="AB519" s="1"/>
  <c r="AB507"/>
  <c r="AB506" s="1"/>
  <c r="AB528"/>
  <c r="AB527" s="1"/>
  <c r="AB532"/>
  <c r="AB531" s="1"/>
  <c r="AB535"/>
  <c r="AB534" s="1"/>
  <c r="AB538"/>
  <c r="AB537" s="1"/>
  <c r="AB525"/>
  <c r="AB524" s="1"/>
  <c r="AB547"/>
  <c r="AB546" s="1"/>
  <c r="AB545" s="1"/>
  <c r="AB543"/>
  <c r="AB542" s="1"/>
  <c r="AB541" s="1"/>
  <c r="AB559"/>
  <c r="AB558" s="1"/>
  <c r="AB557" s="1"/>
  <c r="AB569"/>
  <c r="AB568" s="1"/>
  <c r="AB567" s="1"/>
  <c r="AB566" s="1"/>
  <c r="AB575"/>
  <c r="AB574" s="1"/>
  <c r="AB573" s="1"/>
  <c r="AB572" s="1"/>
  <c r="AB589"/>
  <c r="AB588" s="1"/>
  <c r="AB587" s="1"/>
  <c r="AB586" s="1"/>
  <c r="AB585" s="1"/>
  <c r="AB598"/>
  <c r="AB597" s="1"/>
  <c r="AB596" s="1"/>
  <c r="AB603"/>
  <c r="AB602" s="1"/>
  <c r="AB601" s="1"/>
  <c r="AB608"/>
  <c r="AB607" s="1"/>
  <c r="AB606" s="1"/>
  <c r="AB612"/>
  <c r="AB611" s="1"/>
  <c r="AB616"/>
  <c r="AB615" s="1"/>
  <c r="AB633"/>
  <c r="AB632" s="1"/>
  <c r="AB631" s="1"/>
  <c r="AB637"/>
  <c r="AB636" s="1"/>
  <c r="AB635" s="1"/>
  <c r="AB641"/>
  <c r="AB640" s="1"/>
  <c r="AB639" s="1"/>
  <c r="AB645"/>
  <c r="AB644" s="1"/>
  <c r="AB648"/>
  <c r="AB647" s="1"/>
  <c r="AB652"/>
  <c r="AB651" s="1"/>
  <c r="AB655"/>
  <c r="AB654" s="1"/>
  <c r="AB660"/>
  <c r="AB659" s="1"/>
  <c r="AB658" s="1"/>
  <c r="AB657" s="1"/>
  <c r="AB700"/>
  <c r="AB699" s="1"/>
  <c r="AB698" s="1"/>
  <c r="AB697" s="1"/>
  <c r="AB707"/>
  <c r="AB706" s="1"/>
  <c r="AB705" s="1"/>
  <c r="AB711"/>
  <c r="AB710" s="1"/>
  <c r="AB709" s="1"/>
  <c r="AB745"/>
  <c r="AB744" s="1"/>
  <c r="AB748"/>
  <c r="AB747" s="1"/>
  <c r="AB752"/>
  <c r="AB751" s="1"/>
  <c r="AB750" s="1"/>
  <c r="AB761"/>
  <c r="AB760" s="1"/>
  <c r="AB759" s="1"/>
  <c r="AB775"/>
  <c r="AB774" s="1"/>
  <c r="AB778"/>
  <c r="AB777" s="1"/>
  <c r="AB771"/>
  <c r="AB770" s="1"/>
  <c r="AB769" s="1"/>
  <c r="AB783"/>
  <c r="AB782" s="1"/>
  <c r="AB781" s="1"/>
  <c r="AB780" s="1"/>
  <c r="AB790"/>
  <c r="AB789" s="1"/>
  <c r="AB788" s="1"/>
  <c r="AB787" s="1"/>
  <c r="AB786" s="1"/>
  <c r="AB824"/>
  <c r="AB823" s="1"/>
  <c r="AB822" s="1"/>
  <c r="AB821" s="1"/>
  <c r="AB820" s="1"/>
  <c r="AB808"/>
  <c r="AB807" s="1"/>
  <c r="AB806" s="1"/>
  <c r="AB805" s="1"/>
  <c r="AB797"/>
  <c r="AB796" s="1"/>
  <c r="AB795" s="1"/>
  <c r="AB800"/>
  <c r="AB799" s="1"/>
  <c r="AB803"/>
  <c r="AB802" s="1"/>
  <c r="AB831"/>
  <c r="AB830" s="1"/>
  <c r="AB829" s="1"/>
  <c r="AB828" s="1"/>
  <c r="AB827" s="1"/>
  <c r="AB817"/>
  <c r="AB816" s="1"/>
  <c r="AB812" s="1"/>
  <c r="AB811" s="1"/>
  <c r="AB840"/>
  <c r="AB839" s="1"/>
  <c r="AB843"/>
  <c r="AB842" s="1"/>
  <c r="AB846"/>
  <c r="AB845" s="1"/>
  <c r="AB849"/>
  <c r="AB848" s="1"/>
  <c r="AB852"/>
  <c r="AB851" s="1"/>
  <c r="AB855"/>
  <c r="AB854" s="1"/>
  <c r="AB858"/>
  <c r="AB857" s="1"/>
  <c r="AB865"/>
  <c r="AB864" s="1"/>
  <c r="AB863" s="1"/>
  <c r="AB862" s="1"/>
  <c r="AB861" s="1"/>
  <c r="AB875"/>
  <c r="AB874" s="1"/>
  <c r="AB872"/>
  <c r="AB871" s="1"/>
  <c r="AB914"/>
  <c r="AB913" s="1"/>
  <c r="AB912" s="1"/>
  <c r="AB911" s="1"/>
  <c r="AB909"/>
  <c r="AB908" s="1"/>
  <c r="AB907" s="1"/>
  <c r="AB906" s="1"/>
  <c r="AB918"/>
  <c r="AB917" s="1"/>
  <c r="AB916" s="1"/>
  <c r="AB929"/>
  <c r="AB928" s="1"/>
  <c r="AB927" s="1"/>
  <c r="AB933"/>
  <c r="AB932" s="1"/>
  <c r="AB936"/>
  <c r="AB935" s="1"/>
  <c r="AB941"/>
  <c r="AB940" s="1"/>
  <c r="AB939" s="1"/>
  <c r="AB938" s="1"/>
  <c r="AB948"/>
  <c r="AB947" s="1"/>
  <c r="AB946" s="1"/>
  <c r="AB945" s="1"/>
  <c r="AB944" s="1"/>
  <c r="AB957"/>
  <c r="AB954" s="1"/>
  <c r="AB953" s="1"/>
  <c r="AB951" s="1"/>
  <c r="AB966"/>
  <c r="AB965" s="1"/>
  <c r="AB964" s="1"/>
  <c r="AB963" s="1"/>
  <c r="AB962" s="1"/>
  <c r="AB973"/>
  <c r="AB972" s="1"/>
  <c r="AB971" s="1"/>
  <c r="AB976"/>
  <c r="AB975" s="1"/>
  <c r="AB979"/>
  <c r="AB978" s="1"/>
  <c r="AB982"/>
  <c r="AB981" s="1"/>
  <c r="AB988"/>
  <c r="AB987" s="1"/>
  <c r="AB986" s="1"/>
  <c r="AB985" s="1"/>
  <c r="AB995"/>
  <c r="AB994" s="1"/>
  <c r="AB993" s="1"/>
  <c r="AB992" s="1"/>
  <c r="AB1000"/>
  <c r="AB999" s="1"/>
  <c r="AB998" s="1"/>
  <c r="AB997" s="1"/>
  <c r="AB1005"/>
  <c r="AB1004" s="1"/>
  <c r="AB1003" s="1"/>
  <c r="AB1002" s="1"/>
  <c r="AB1010"/>
  <c r="AB1009" s="1"/>
  <c r="AB1008" s="1"/>
  <c r="AB1007" s="1"/>
  <c r="AB1017"/>
  <c r="AB1016" s="1"/>
  <c r="AB1015" s="1"/>
  <c r="AB1014" s="1"/>
  <c r="AB1027"/>
  <c r="AB1026" s="1"/>
  <c r="AB1025" s="1"/>
  <c r="AB1024" s="1"/>
  <c r="AB1032"/>
  <c r="AB1031" s="1"/>
  <c r="AB1030" s="1"/>
  <c r="AB1029" s="1"/>
  <c r="AB1022"/>
  <c r="AB1021" s="1"/>
  <c r="AB1020" s="1"/>
  <c r="AB1019" s="1"/>
  <c r="AB1049"/>
  <c r="AB1048" s="1"/>
  <c r="AB1047" s="1"/>
  <c r="AB1046" s="1"/>
  <c r="AB1044"/>
  <c r="AB1043" s="1"/>
  <c r="AB1042" s="1"/>
  <c r="AB1041" s="1"/>
  <c r="AB1039"/>
  <c r="AB1038" s="1"/>
  <c r="AB1037" s="1"/>
  <c r="AB1036" s="1"/>
  <c r="AB1085"/>
  <c r="AB1084" s="1"/>
  <c r="AB1083" s="1"/>
  <c r="AB1082" s="1"/>
  <c r="AB1075"/>
  <c r="AB1077"/>
  <c r="AB1054"/>
  <c r="AB1053" s="1"/>
  <c r="AB1052" s="1"/>
  <c r="AB1059"/>
  <c r="AB1058" s="1"/>
  <c r="AB1064"/>
  <c r="AB1063" s="1"/>
  <c r="AB1067"/>
  <c r="AB1066" s="1"/>
  <c r="AB1097"/>
  <c r="AB1096" s="1"/>
  <c r="AB1095" s="1"/>
  <c r="AB1101"/>
  <c r="AB1100" s="1"/>
  <c r="AB1099" s="1"/>
  <c r="AB1106"/>
  <c r="AB1105" s="1"/>
  <c r="AB1104" s="1"/>
  <c r="AB1103" s="1"/>
  <c r="AB1092"/>
  <c r="AB1091" s="1"/>
  <c r="AB1090" s="1"/>
  <c r="AB1089" s="1"/>
  <c r="AB1111"/>
  <c r="AB1110" s="1"/>
  <c r="AB1109" s="1"/>
  <c r="AB1108" s="1"/>
  <c r="AB1118"/>
  <c r="AB1117" s="1"/>
  <c r="AB1116" s="1"/>
  <c r="AB1115" s="1"/>
  <c r="AB1114" s="1"/>
  <c r="AB1125"/>
  <c r="AB1124" s="1"/>
  <c r="AB1123" s="1"/>
  <c r="AB1122" s="1"/>
  <c r="AB1121" s="1"/>
  <c r="AB1134"/>
  <c r="AB1133" s="1"/>
  <c r="AB1132" s="1"/>
  <c r="AB1131" s="1"/>
  <c r="AB1130" s="1"/>
  <c r="AB1141"/>
  <c r="AB1140" s="1"/>
  <c r="AB1139" s="1"/>
  <c r="AB1145"/>
  <c r="AB1147"/>
  <c r="AB1150"/>
  <c r="AB1149" s="1"/>
  <c r="AB1154"/>
  <c r="AB1153" s="1"/>
  <c r="AB1157"/>
  <c r="AB1156" s="1"/>
  <c r="AB1160"/>
  <c r="AB1159" s="1"/>
  <c r="AB1164"/>
  <c r="AB1163" s="1"/>
  <c r="AB1162" s="1"/>
  <c r="AB1171"/>
  <c r="AB1170" s="1"/>
  <c r="AB1169" s="1"/>
  <c r="AB1168" s="1"/>
  <c r="AB1167" s="1"/>
  <c r="AB1182"/>
  <c r="AB1184"/>
  <c r="AB1191"/>
  <c r="AB1190" s="1"/>
  <c r="AB1194"/>
  <c r="AB1193" s="1"/>
  <c r="AB1197"/>
  <c r="AB1196" s="1"/>
  <c r="AB1200"/>
  <c r="AB1199" s="1"/>
  <c r="AB1203"/>
  <c r="AB1202" s="1"/>
  <c r="AB1206"/>
  <c r="AB1205" s="1"/>
  <c r="AB1209"/>
  <c r="AB1208" s="1"/>
  <c r="AB1212"/>
  <c r="AB1211" s="1"/>
  <c r="AB1215"/>
  <c r="AB1214" s="1"/>
  <c r="AB1218"/>
  <c r="AB1217" s="1"/>
  <c r="AB1221"/>
  <c r="AB1220" s="1"/>
  <c r="AB1224"/>
  <c r="AB1223" s="1"/>
  <c r="AB1227"/>
  <c r="AB1226" s="1"/>
  <c r="AB1230"/>
  <c r="AB1229" s="1"/>
  <c r="AB1236"/>
  <c r="AB1235" s="1"/>
  <c r="AB1239"/>
  <c r="AB1238" s="1"/>
  <c r="AB1242"/>
  <c r="AB1241" s="1"/>
  <c r="AB1245"/>
  <c r="AB1244" s="1"/>
  <c r="AB1248"/>
  <c r="AB1247" s="1"/>
  <c r="AB1251"/>
  <c r="AB1250" s="1"/>
  <c r="AB1257"/>
  <c r="AB1256" s="1"/>
  <c r="AB1260"/>
  <c r="AB1259" s="1"/>
  <c r="AB1263"/>
  <c r="AB1262" s="1"/>
  <c r="AB1233"/>
  <c r="AB1232" s="1"/>
  <c r="AB1254"/>
  <c r="AB1253" s="1"/>
  <c r="AB1266"/>
  <c r="AB1265" s="1"/>
  <c r="AB1276"/>
  <c r="AB1275" s="1"/>
  <c r="AB1274" s="1"/>
  <c r="AB1273" s="1"/>
  <c r="AB1272" s="1"/>
  <c r="AB1285"/>
  <c r="AB1284" s="1"/>
  <c r="AB1283" s="1"/>
  <c r="AB1289"/>
  <c r="AB1288" s="1"/>
  <c r="AB1292"/>
  <c r="AB1291" s="1"/>
  <c r="AB1295"/>
  <c r="AB1294" s="1"/>
  <c r="AB1298"/>
  <c r="AB1297" s="1"/>
  <c r="AB1312"/>
  <c r="AB1311" s="1"/>
  <c r="AB1310" s="1"/>
  <c r="AB1309" s="1"/>
  <c r="AB1322"/>
  <c r="AB1324"/>
  <c r="AB1326"/>
  <c r="AB1337"/>
  <c r="AB1339"/>
  <c r="AB1341"/>
  <c r="AB1330"/>
  <c r="AB1332"/>
  <c r="AB1334"/>
  <c r="AB1377"/>
  <c r="AB1376" s="1"/>
  <c r="AB1375" s="1"/>
  <c r="AB1374" s="1"/>
  <c r="AB1345"/>
  <c r="AB1344" s="1"/>
  <c r="AB1348"/>
  <c r="AB1350"/>
  <c r="AB1353"/>
  <c r="AB1355"/>
  <c r="AB1358"/>
  <c r="AB1357" s="1"/>
  <c r="AB1361"/>
  <c r="AB1363"/>
  <c r="AB1365"/>
  <c r="AB1368"/>
  <c r="AB1370"/>
  <c r="AB1372"/>
  <c r="AB1317"/>
  <c r="AB1316" s="1"/>
  <c r="AB1315" s="1"/>
  <c r="AB1314" s="1"/>
  <c r="AB1388"/>
  <c r="AB1387" s="1"/>
  <c r="AB1386" s="1"/>
  <c r="AB1385" s="1"/>
  <c r="AB1384" s="1"/>
  <c r="AB1395"/>
  <c r="AB1394" s="1"/>
  <c r="AB1393" s="1"/>
  <c r="AB1392" s="1"/>
  <c r="AB1391" s="1"/>
  <c r="AB1404"/>
  <c r="AB1406"/>
  <c r="AB1408"/>
  <c r="AB1415"/>
  <c r="AB1414" s="1"/>
  <c r="AB1413" s="1"/>
  <c r="AB1412" s="1"/>
  <c r="AB1424"/>
  <c r="AB1423" s="1"/>
  <c r="AB1427"/>
  <c r="AB1426" s="1"/>
  <c r="AB1430"/>
  <c r="AB1429" s="1"/>
  <c r="AA19"/>
  <c r="AA18" s="1"/>
  <c r="AA22"/>
  <c r="AA21" s="1"/>
  <c r="AA25"/>
  <c r="AA27"/>
  <c r="AA31"/>
  <c r="AA29"/>
  <c r="AA38"/>
  <c r="AA40"/>
  <c r="AA42"/>
  <c r="AA58"/>
  <c r="AA56"/>
  <c r="AA63"/>
  <c r="AA62" s="1"/>
  <c r="AA51"/>
  <c r="AA50" s="1"/>
  <c r="AA49" s="1"/>
  <c r="AA48" s="1"/>
  <c r="AA47" s="1"/>
  <c r="AA72"/>
  <c r="AA71" s="1"/>
  <c r="AA70" s="1"/>
  <c r="AA69" s="1"/>
  <c r="AA68" s="1"/>
  <c r="AA79"/>
  <c r="AA81"/>
  <c r="AA83"/>
  <c r="AA85"/>
  <c r="AA89"/>
  <c r="AA88" s="1"/>
  <c r="AA92"/>
  <c r="AA91" s="1"/>
  <c r="AA95"/>
  <c r="AA94" s="1"/>
  <c r="AA98"/>
  <c r="AA97" s="1"/>
  <c r="AA101"/>
  <c r="AA100" s="1"/>
  <c r="AA104"/>
  <c r="AA103" s="1"/>
  <c r="AA107"/>
  <c r="AA106" s="1"/>
  <c r="AA115"/>
  <c r="AA114" s="1"/>
  <c r="AA113" s="1"/>
  <c r="AA112" s="1"/>
  <c r="AA111" s="1"/>
  <c r="AA110" s="1"/>
  <c r="AA124"/>
  <c r="AA126"/>
  <c r="AA128"/>
  <c r="AA144"/>
  <c r="AA142"/>
  <c r="AA150"/>
  <c r="AA155"/>
  <c r="AA154" s="1"/>
  <c r="AA153" s="1"/>
  <c r="AA159"/>
  <c r="AA158" s="1"/>
  <c r="AA157" s="1"/>
  <c r="AA131"/>
  <c r="AA168"/>
  <c r="AA170"/>
  <c r="AA173"/>
  <c r="AA172" s="1"/>
  <c r="AA194"/>
  <c r="AA193" s="1"/>
  <c r="AA192" s="1"/>
  <c r="AA191" s="1"/>
  <c r="AA190" s="1"/>
  <c r="AA201"/>
  <c r="AA200" s="1"/>
  <c r="AA199" s="1"/>
  <c r="AA198" s="1"/>
  <c r="AA197" s="1"/>
  <c r="AA180"/>
  <c r="AA179" s="1"/>
  <c r="AA178" s="1"/>
  <c r="AA177" s="1"/>
  <c r="AA176" s="1"/>
  <c r="AA215"/>
  <c r="AA214" s="1"/>
  <c r="AA224"/>
  <c r="AA223" s="1"/>
  <c r="AA1447"/>
  <c r="AA1446" s="1"/>
  <c r="AA1445" s="1"/>
  <c r="AA1444" s="1"/>
  <c r="AA1442"/>
  <c r="AA1441" s="1"/>
  <c r="AA1440" s="1"/>
  <c r="AA1439" s="1"/>
  <c r="AA253"/>
  <c r="AA257"/>
  <c r="AA255"/>
  <c r="AA282"/>
  <c r="AA281" s="1"/>
  <c r="AA280" s="1"/>
  <c r="AA286"/>
  <c r="AA285" s="1"/>
  <c r="AA284" s="1"/>
  <c r="AA290"/>
  <c r="AA292"/>
  <c r="AA294"/>
  <c r="AA277"/>
  <c r="AA276" s="1"/>
  <c r="AA275" s="1"/>
  <c r="AA274" s="1"/>
  <c r="AA272"/>
  <c r="AA271" s="1"/>
  <c r="AA270" s="1"/>
  <c r="AA269" s="1"/>
  <c r="AA302"/>
  <c r="AA301" s="1"/>
  <c r="AA300" s="1"/>
  <c r="AA299" s="1"/>
  <c r="AA298" s="1"/>
  <c r="AA265"/>
  <c r="AA264" s="1"/>
  <c r="AA263" s="1"/>
  <c r="AA262" s="1"/>
  <c r="AA261" s="1"/>
  <c r="AA311"/>
  <c r="AA310" s="1"/>
  <c r="AA309" s="1"/>
  <c r="AA308" s="1"/>
  <c r="AA307" s="1"/>
  <c r="AA305" s="1"/>
  <c r="AA321"/>
  <c r="AA320" s="1"/>
  <c r="AA319" s="1"/>
  <c r="AA325"/>
  <c r="AA324" s="1"/>
  <c r="AA328"/>
  <c r="AA327" s="1"/>
  <c r="AA331"/>
  <c r="AA330" s="1"/>
  <c r="AA334"/>
  <c r="AA333" s="1"/>
  <c r="AA337"/>
  <c r="AA336" s="1"/>
  <c r="AA344"/>
  <c r="AA343" s="1"/>
  <c r="AA342" s="1"/>
  <c r="AA341" s="1"/>
  <c r="AA355"/>
  <c r="AA354" s="1"/>
  <c r="AA358"/>
  <c r="AA357" s="1"/>
  <c r="AA361"/>
  <c r="AA360" s="1"/>
  <c r="AA371"/>
  <c r="AA370" s="1"/>
  <c r="AA369" s="1"/>
  <c r="AA375"/>
  <c r="AA377"/>
  <c r="AA379"/>
  <c r="AA350"/>
  <c r="AA349" s="1"/>
  <c r="AA348" s="1"/>
  <c r="AA347" s="1"/>
  <c r="AA387"/>
  <c r="AA386" s="1"/>
  <c r="AA385" s="1"/>
  <c r="AA384" s="1"/>
  <c r="AA383" s="1"/>
  <c r="AA382" s="1"/>
  <c r="AA395"/>
  <c r="AA394" s="1"/>
  <c r="AA393" s="1"/>
  <c r="AA392" s="1"/>
  <c r="AA408"/>
  <c r="AA407" s="1"/>
  <c r="AA406" s="1"/>
  <c r="AA405" s="1"/>
  <c r="AA413"/>
  <c r="AA412" s="1"/>
  <c r="AA411" s="1"/>
  <c r="AA410" s="1"/>
  <c r="AA418"/>
  <c r="AA417" s="1"/>
  <c r="AA416" s="1"/>
  <c r="AA415" s="1"/>
  <c r="AA425"/>
  <c r="AA424" s="1"/>
  <c r="AA423" s="1"/>
  <c r="AA429"/>
  <c r="AA428" s="1"/>
  <c r="AA427" s="1"/>
  <c r="AA447"/>
  <c r="AA449"/>
  <c r="AA451"/>
  <c r="AA467"/>
  <c r="AA466" s="1"/>
  <c r="AA465" s="1"/>
  <c r="AA471"/>
  <c r="AA470" s="1"/>
  <c r="AA469" s="1"/>
  <c r="AA475"/>
  <c r="AA474" s="1"/>
  <c r="AA473" s="1"/>
  <c r="AA479"/>
  <c r="AA478" s="1"/>
  <c r="AA477" s="1"/>
  <c r="AA484"/>
  <c r="AA483" s="1"/>
  <c r="AA482" s="1"/>
  <c r="AA481" s="1"/>
  <c r="AA489"/>
  <c r="AA488" s="1"/>
  <c r="AA487" s="1"/>
  <c r="AA486" s="1"/>
  <c r="AA496"/>
  <c r="AA495" s="1"/>
  <c r="AA494" s="1"/>
  <c r="AA500"/>
  <c r="AA499" s="1"/>
  <c r="AA498" s="1"/>
  <c r="AA510"/>
  <c r="AA509" s="1"/>
  <c r="AA514"/>
  <c r="AA513" s="1"/>
  <c r="AA517"/>
  <c r="AA516" s="1"/>
  <c r="AA520"/>
  <c r="AA519" s="1"/>
  <c r="AA507"/>
  <c r="AA506" s="1"/>
  <c r="AA528"/>
  <c r="AA527" s="1"/>
  <c r="AA532"/>
  <c r="AA531" s="1"/>
  <c r="AA535"/>
  <c r="AA534" s="1"/>
  <c r="AA538"/>
  <c r="AA537" s="1"/>
  <c r="AA525"/>
  <c r="AA524" s="1"/>
  <c r="AA547"/>
  <c r="AA546" s="1"/>
  <c r="AA545" s="1"/>
  <c r="AA543"/>
  <c r="AA542" s="1"/>
  <c r="AA541" s="1"/>
  <c r="AA559"/>
  <c r="AA558" s="1"/>
  <c r="AA557" s="1"/>
  <c r="AA569"/>
  <c r="AA568" s="1"/>
  <c r="AA567" s="1"/>
  <c r="AA566" s="1"/>
  <c r="AA575"/>
  <c r="AA574" s="1"/>
  <c r="AA578"/>
  <c r="AA577" s="1"/>
  <c r="AA581"/>
  <c r="AA580" s="1"/>
  <c r="AA589"/>
  <c r="AA588" s="1"/>
  <c r="AA587" s="1"/>
  <c r="AA586" s="1"/>
  <c r="AA585" s="1"/>
  <c r="AA598"/>
  <c r="AA597" s="1"/>
  <c r="AA596" s="1"/>
  <c r="AA603"/>
  <c r="AA602" s="1"/>
  <c r="AA601" s="1"/>
  <c r="AA608"/>
  <c r="AA607" s="1"/>
  <c r="AA606" s="1"/>
  <c r="AA612"/>
  <c r="AA611" s="1"/>
  <c r="AA616"/>
  <c r="AA615" s="1"/>
  <c r="AA626"/>
  <c r="AA625" s="1"/>
  <c r="AA624" s="1"/>
  <c r="AA623" s="1"/>
  <c r="AA633"/>
  <c r="AA632" s="1"/>
  <c r="AA631" s="1"/>
  <c r="AA637"/>
  <c r="AA636" s="1"/>
  <c r="AA635" s="1"/>
  <c r="AA641"/>
  <c r="AA640" s="1"/>
  <c r="AA639" s="1"/>
  <c r="AA645"/>
  <c r="AA644" s="1"/>
  <c r="AA648"/>
  <c r="AA647" s="1"/>
  <c r="AA652"/>
  <c r="AA651" s="1"/>
  <c r="AA655"/>
  <c r="AA654" s="1"/>
  <c r="AA660"/>
  <c r="AA659" s="1"/>
  <c r="AA658" s="1"/>
  <c r="AA657" s="1"/>
  <c r="AA700"/>
  <c r="AA699" s="1"/>
  <c r="AA698" s="1"/>
  <c r="AA697" s="1"/>
  <c r="AA707"/>
  <c r="AA706" s="1"/>
  <c r="AA705" s="1"/>
  <c r="AA711"/>
  <c r="AA710" s="1"/>
  <c r="AA709" s="1"/>
  <c r="AA745"/>
  <c r="AA744" s="1"/>
  <c r="AA748"/>
  <c r="AA747" s="1"/>
  <c r="AA752"/>
  <c r="AA751" s="1"/>
  <c r="AA750" s="1"/>
  <c r="AA761"/>
  <c r="AA763"/>
  <c r="AA767"/>
  <c r="AA765"/>
  <c r="AA775"/>
  <c r="AA774" s="1"/>
  <c r="AA778"/>
  <c r="AA777" s="1"/>
  <c r="AA771"/>
  <c r="AA770" s="1"/>
  <c r="AA769" s="1"/>
  <c r="AA783"/>
  <c r="AA782" s="1"/>
  <c r="AA781" s="1"/>
  <c r="AA780" s="1"/>
  <c r="AA790"/>
  <c r="AA789" s="1"/>
  <c r="AA788" s="1"/>
  <c r="AA787" s="1"/>
  <c r="AA786" s="1"/>
  <c r="AA824"/>
  <c r="AA823" s="1"/>
  <c r="AA822" s="1"/>
  <c r="AA821" s="1"/>
  <c r="AA820" s="1"/>
  <c r="AA808"/>
  <c r="AA807" s="1"/>
  <c r="AA806" s="1"/>
  <c r="AA805" s="1"/>
  <c r="AA797"/>
  <c r="AA796" s="1"/>
  <c r="AA795" s="1"/>
  <c r="AA800"/>
  <c r="AA799" s="1"/>
  <c r="AA803"/>
  <c r="AA802" s="1"/>
  <c r="AA831"/>
  <c r="AA830" s="1"/>
  <c r="AA829" s="1"/>
  <c r="AA828" s="1"/>
  <c r="AA827" s="1"/>
  <c r="AA817"/>
  <c r="AA816" s="1"/>
  <c r="AA812" s="1"/>
  <c r="AA811" s="1"/>
  <c r="AA840"/>
  <c r="AA839" s="1"/>
  <c r="AA843"/>
  <c r="AA842" s="1"/>
  <c r="AA846"/>
  <c r="AA845" s="1"/>
  <c r="AA849"/>
  <c r="AA848" s="1"/>
  <c r="AA852"/>
  <c r="AA851" s="1"/>
  <c r="AA855"/>
  <c r="AA854" s="1"/>
  <c r="AA858"/>
  <c r="AA857" s="1"/>
  <c r="AA865"/>
  <c r="AA864" s="1"/>
  <c r="AA863" s="1"/>
  <c r="AA862" s="1"/>
  <c r="AA861" s="1"/>
  <c r="AA875"/>
  <c r="AA874" s="1"/>
  <c r="AA872"/>
  <c r="AA871" s="1"/>
  <c r="AA914"/>
  <c r="AA913" s="1"/>
  <c r="AA912" s="1"/>
  <c r="AA911" s="1"/>
  <c r="AA909"/>
  <c r="AA908" s="1"/>
  <c r="AA907" s="1"/>
  <c r="AA906" s="1"/>
  <c r="AA918"/>
  <c r="AA917" s="1"/>
  <c r="AA916" s="1"/>
  <c r="AA929"/>
  <c r="AA928" s="1"/>
  <c r="AA927" s="1"/>
  <c r="AA933"/>
  <c r="AA932" s="1"/>
  <c r="AA936"/>
  <c r="AA935" s="1"/>
  <c r="AA941"/>
  <c r="AA940" s="1"/>
  <c r="AA939" s="1"/>
  <c r="AA938" s="1"/>
  <c r="AA948"/>
  <c r="AA947" s="1"/>
  <c r="AA946" s="1"/>
  <c r="AA945" s="1"/>
  <c r="AA944" s="1"/>
  <c r="AA957"/>
  <c r="AA954" s="1"/>
  <c r="AA953" s="1"/>
  <c r="AA951" s="1"/>
  <c r="AA966"/>
  <c r="AA965" s="1"/>
  <c r="AA964" s="1"/>
  <c r="AA963" s="1"/>
  <c r="AA962" s="1"/>
  <c r="AA973"/>
  <c r="AA972" s="1"/>
  <c r="AA971" s="1"/>
  <c r="AA976"/>
  <c r="AA975" s="1"/>
  <c r="AA979"/>
  <c r="AA978" s="1"/>
  <c r="AA982"/>
  <c r="AA981" s="1"/>
  <c r="AA988"/>
  <c r="AA987" s="1"/>
  <c r="AA986" s="1"/>
  <c r="AA985" s="1"/>
  <c r="AA995"/>
  <c r="AA994" s="1"/>
  <c r="AA993" s="1"/>
  <c r="AA992" s="1"/>
  <c r="AA1000"/>
  <c r="AA999" s="1"/>
  <c r="AA998" s="1"/>
  <c r="AA997" s="1"/>
  <c r="AA1005"/>
  <c r="AA1004" s="1"/>
  <c r="AA1003" s="1"/>
  <c r="AA1002" s="1"/>
  <c r="AA1010"/>
  <c r="AA1009" s="1"/>
  <c r="AA1008" s="1"/>
  <c r="AA1007" s="1"/>
  <c r="AA1017"/>
  <c r="AA1016" s="1"/>
  <c r="AA1015" s="1"/>
  <c r="AA1014" s="1"/>
  <c r="AA1027"/>
  <c r="AA1026" s="1"/>
  <c r="AA1025" s="1"/>
  <c r="AA1024" s="1"/>
  <c r="AA1032"/>
  <c r="AA1031" s="1"/>
  <c r="AA1030" s="1"/>
  <c r="AA1029" s="1"/>
  <c r="AA1022"/>
  <c r="AA1021" s="1"/>
  <c r="AA1020" s="1"/>
  <c r="AA1019" s="1"/>
  <c r="AA1049"/>
  <c r="AA1048" s="1"/>
  <c r="AA1047" s="1"/>
  <c r="AA1046" s="1"/>
  <c r="AA1044"/>
  <c r="AA1043" s="1"/>
  <c r="AA1042" s="1"/>
  <c r="AA1041" s="1"/>
  <c r="AA1039"/>
  <c r="AA1038" s="1"/>
  <c r="AA1037" s="1"/>
  <c r="AA1036" s="1"/>
  <c r="AA1085"/>
  <c r="AA1084" s="1"/>
  <c r="AA1083" s="1"/>
  <c r="AA1082" s="1"/>
  <c r="AA1075"/>
  <c r="AA1077"/>
  <c r="AA1054"/>
  <c r="AA1056"/>
  <c r="AA1059"/>
  <c r="AA1061"/>
  <c r="AA1064"/>
  <c r="AA1063" s="1"/>
  <c r="AA1067"/>
  <c r="AA1066" s="1"/>
  <c r="AA1097"/>
  <c r="AA1096" s="1"/>
  <c r="AA1095" s="1"/>
  <c r="AA1101"/>
  <c r="AA1100" s="1"/>
  <c r="AA1099" s="1"/>
  <c r="AA1106"/>
  <c r="AA1105" s="1"/>
  <c r="AA1104" s="1"/>
  <c r="AA1103" s="1"/>
  <c r="AA1092"/>
  <c r="AA1091" s="1"/>
  <c r="AA1090" s="1"/>
  <c r="AA1089" s="1"/>
  <c r="AA1111"/>
  <c r="AA1110" s="1"/>
  <c r="AA1109" s="1"/>
  <c r="AA1108" s="1"/>
  <c r="AA1118"/>
  <c r="AA1117" s="1"/>
  <c r="AA1116" s="1"/>
  <c r="AA1115" s="1"/>
  <c r="AA1114" s="1"/>
  <c r="AA1125"/>
  <c r="AA1124" s="1"/>
  <c r="AA1123" s="1"/>
  <c r="AA1122" s="1"/>
  <c r="AA1121" s="1"/>
  <c r="AA1134"/>
  <c r="AA1133" s="1"/>
  <c r="AA1132" s="1"/>
  <c r="AA1131" s="1"/>
  <c r="AA1130" s="1"/>
  <c r="AA1141"/>
  <c r="AA1140" s="1"/>
  <c r="AA1139" s="1"/>
  <c r="AA1145"/>
  <c r="AA1147"/>
  <c r="AA1150"/>
  <c r="AA1149" s="1"/>
  <c r="AA1154"/>
  <c r="AA1153" s="1"/>
  <c r="AA1157"/>
  <c r="AA1156" s="1"/>
  <c r="AA1160"/>
  <c r="AA1159" s="1"/>
  <c r="AA1164"/>
  <c r="AA1163" s="1"/>
  <c r="AA1162" s="1"/>
  <c r="AA1171"/>
  <c r="AA1170" s="1"/>
  <c r="AA1169" s="1"/>
  <c r="AA1168" s="1"/>
  <c r="AA1167" s="1"/>
  <c r="AA1182"/>
  <c r="AA1184"/>
  <c r="AA1191"/>
  <c r="AA1190" s="1"/>
  <c r="AA1194"/>
  <c r="AA1193" s="1"/>
  <c r="AA1197"/>
  <c r="AA1196" s="1"/>
  <c r="AA1200"/>
  <c r="AA1199" s="1"/>
  <c r="AA1203"/>
  <c r="AA1202" s="1"/>
  <c r="AA1206"/>
  <c r="AA1205" s="1"/>
  <c r="AA1209"/>
  <c r="AA1208" s="1"/>
  <c r="AA1212"/>
  <c r="AA1211" s="1"/>
  <c r="AA1215"/>
  <c r="AA1214" s="1"/>
  <c r="AA1218"/>
  <c r="AA1217" s="1"/>
  <c r="AA1221"/>
  <c r="AA1220" s="1"/>
  <c r="AA1224"/>
  <c r="AA1223" s="1"/>
  <c r="AA1227"/>
  <c r="AA1226" s="1"/>
  <c r="AA1230"/>
  <c r="AA1229" s="1"/>
  <c r="AA1236"/>
  <c r="AA1235" s="1"/>
  <c r="AA1239"/>
  <c r="AA1238" s="1"/>
  <c r="AA1242"/>
  <c r="AA1241" s="1"/>
  <c r="AA1245"/>
  <c r="AA1244" s="1"/>
  <c r="AA1248"/>
  <c r="AA1247" s="1"/>
  <c r="AA1251"/>
  <c r="AA1250" s="1"/>
  <c r="AA1257"/>
  <c r="AA1256" s="1"/>
  <c r="AA1260"/>
  <c r="AA1259" s="1"/>
  <c r="AA1263"/>
  <c r="AA1262" s="1"/>
  <c r="AA1233"/>
  <c r="AA1232" s="1"/>
  <c r="AA1254"/>
  <c r="AA1253" s="1"/>
  <c r="AA1266"/>
  <c r="AA1265" s="1"/>
  <c r="AA1276"/>
  <c r="AA1275" s="1"/>
  <c r="AA1274" s="1"/>
  <c r="AA1273" s="1"/>
  <c r="AA1272" s="1"/>
  <c r="AA1285"/>
  <c r="AA1284" s="1"/>
  <c r="AA1283" s="1"/>
  <c r="AA1289"/>
  <c r="AA1288" s="1"/>
  <c r="AA1292"/>
  <c r="AA1291" s="1"/>
  <c r="AA1295"/>
  <c r="AA1294" s="1"/>
  <c r="AA1298"/>
  <c r="AA1297" s="1"/>
  <c r="AA1305"/>
  <c r="AA1304" s="1"/>
  <c r="AA1303" s="1"/>
  <c r="AA1302" s="1"/>
  <c r="AA1301" s="1"/>
  <c r="AA1312"/>
  <c r="AA1311" s="1"/>
  <c r="AA1310" s="1"/>
  <c r="AA1309" s="1"/>
  <c r="AA1322"/>
  <c r="AA1324"/>
  <c r="AA1326"/>
  <c r="AA1337"/>
  <c r="AA1339"/>
  <c r="AA1341"/>
  <c r="AA1330"/>
  <c r="AA1332"/>
  <c r="AA1334"/>
  <c r="AA1377"/>
  <c r="AA1376" s="1"/>
  <c r="AA1375" s="1"/>
  <c r="AA1374" s="1"/>
  <c r="AA1345"/>
  <c r="AA1344" s="1"/>
  <c r="AA1348"/>
  <c r="AA1350"/>
  <c r="AA1353"/>
  <c r="AA1355"/>
  <c r="AA1358"/>
  <c r="AA1357" s="1"/>
  <c r="AA1361"/>
  <c r="AA1363"/>
  <c r="AA1365"/>
  <c r="AA1368"/>
  <c r="AA1370"/>
  <c r="AA1372"/>
  <c r="AA1317"/>
  <c r="AA1316" s="1"/>
  <c r="AA1315" s="1"/>
  <c r="AA1314" s="1"/>
  <c r="AA1388"/>
  <c r="AA1387" s="1"/>
  <c r="AA1386" s="1"/>
  <c r="AA1385" s="1"/>
  <c r="AA1384" s="1"/>
  <c r="AA1395"/>
  <c r="AA1394" s="1"/>
  <c r="AA1393" s="1"/>
  <c r="AA1392" s="1"/>
  <c r="AA1391" s="1"/>
  <c r="AA1404"/>
  <c r="AA1406"/>
  <c r="AA1408"/>
  <c r="AA1415"/>
  <c r="AA1414" s="1"/>
  <c r="AA1413" s="1"/>
  <c r="AA1412" s="1"/>
  <c r="AA1424"/>
  <c r="AA1423" s="1"/>
  <c r="AA1427"/>
  <c r="AA1426" s="1"/>
  <c r="AA1430"/>
  <c r="AA1429" s="1"/>
  <c r="AA1433"/>
  <c r="AA1432" s="1"/>
  <c r="N1434"/>
  <c r="T1434" s="1"/>
  <c r="Z1434" s="1"/>
  <c r="AF1434" s="1"/>
  <c r="AL1434" s="1"/>
  <c r="AR1434" s="1"/>
  <c r="AX1434" s="1"/>
  <c r="N1306"/>
  <c r="T1306" s="1"/>
  <c r="Z1306" s="1"/>
  <c r="AF1306" s="1"/>
  <c r="AL1306" s="1"/>
  <c r="AR1306" s="1"/>
  <c r="AX1306" s="1"/>
  <c r="N1062"/>
  <c r="T1062" s="1"/>
  <c r="Z1062" s="1"/>
  <c r="AF1062" s="1"/>
  <c r="AL1062" s="1"/>
  <c r="AR1062" s="1"/>
  <c r="AX1062" s="1"/>
  <c r="N1057"/>
  <c r="T1057" s="1"/>
  <c r="Z1057" s="1"/>
  <c r="AF1057" s="1"/>
  <c r="AL1057" s="1"/>
  <c r="AR1057" s="1"/>
  <c r="AX1057" s="1"/>
  <c r="AX1056" s="1"/>
  <c r="AC956"/>
  <c r="AD955"/>
  <c r="AC955"/>
  <c r="AA955"/>
  <c r="N768"/>
  <c r="T768" s="1"/>
  <c r="Z768" s="1"/>
  <c r="AF768" s="1"/>
  <c r="AL768" s="1"/>
  <c r="AR768" s="1"/>
  <c r="AX768" s="1"/>
  <c r="N766"/>
  <c r="T766" s="1"/>
  <c r="Z766" s="1"/>
  <c r="AF766" s="1"/>
  <c r="AL766" s="1"/>
  <c r="AR766" s="1"/>
  <c r="AX766" s="1"/>
  <c r="N764"/>
  <c r="T764" s="1"/>
  <c r="Z764" s="1"/>
  <c r="AF764" s="1"/>
  <c r="AL764" s="1"/>
  <c r="AR764" s="1"/>
  <c r="AX764" s="1"/>
  <c r="N627"/>
  <c r="T627" s="1"/>
  <c r="Z627" s="1"/>
  <c r="AF627" s="1"/>
  <c r="AL627" s="1"/>
  <c r="AR627" s="1"/>
  <c r="AX627" s="1"/>
  <c r="N583"/>
  <c r="T583" s="1"/>
  <c r="Z583" s="1"/>
  <c r="AF583" s="1"/>
  <c r="AL583" s="1"/>
  <c r="AR583" s="1"/>
  <c r="AX583" s="1"/>
  <c r="N582"/>
  <c r="T582" s="1"/>
  <c r="Z582" s="1"/>
  <c r="AF582" s="1"/>
  <c r="AL582" s="1"/>
  <c r="AR582" s="1"/>
  <c r="AX582" s="1"/>
  <c r="N579"/>
  <c r="T579" s="1"/>
  <c r="Z579" s="1"/>
  <c r="AF579" s="1"/>
  <c r="AL579" s="1"/>
  <c r="AR579" s="1"/>
  <c r="AX579" s="1"/>
  <c r="N485"/>
  <c r="T485" s="1"/>
  <c r="Z485" s="1"/>
  <c r="AF485" s="1"/>
  <c r="AL485" s="1"/>
  <c r="AR485" s="1"/>
  <c r="AX485" s="1"/>
  <c r="N452"/>
  <c r="T452" s="1"/>
  <c r="Z452" s="1"/>
  <c r="AF452" s="1"/>
  <c r="AL452" s="1"/>
  <c r="AR452" s="1"/>
  <c r="AX452" s="1"/>
  <c r="N450"/>
  <c r="T450" s="1"/>
  <c r="Z450" s="1"/>
  <c r="AF450" s="1"/>
  <c r="AL450" s="1"/>
  <c r="AR450" s="1"/>
  <c r="AX450" s="1"/>
  <c r="N448"/>
  <c r="T448" s="1"/>
  <c r="Z448" s="1"/>
  <c r="AF448" s="1"/>
  <c r="AL448" s="1"/>
  <c r="AR448" s="1"/>
  <c r="AX448" s="1"/>
  <c r="AF446"/>
  <c r="AD446"/>
  <c r="AB446"/>
  <c r="AD417"/>
  <c r="AD391"/>
  <c r="N322"/>
  <c r="T322" s="1"/>
  <c r="Z322" s="1"/>
  <c r="AF322" s="1"/>
  <c r="AL322" s="1"/>
  <c r="AR322" s="1"/>
  <c r="AX322" s="1"/>
  <c r="AD280"/>
  <c r="AC280"/>
  <c r="N225"/>
  <c r="T225" s="1"/>
  <c r="Z225" s="1"/>
  <c r="AF225" s="1"/>
  <c r="AL225" s="1"/>
  <c r="AR225" s="1"/>
  <c r="AX225" s="1"/>
  <c r="N216"/>
  <c r="T216" s="1"/>
  <c r="Z216" s="1"/>
  <c r="AF216" s="1"/>
  <c r="AD215"/>
  <c r="AB215"/>
  <c r="AF151"/>
  <c r="AD151"/>
  <c r="AC151"/>
  <c r="AB151"/>
  <c r="AA151"/>
  <c r="AD135"/>
  <c r="AC135"/>
  <c r="AB135"/>
  <c r="AA135"/>
  <c r="AD134"/>
  <c r="AC134"/>
  <c r="AB134"/>
  <c r="AA134"/>
  <c r="AD133"/>
  <c r="AC133"/>
  <c r="AB133"/>
  <c r="AA133"/>
  <c r="AE132"/>
  <c r="AD132"/>
  <c r="AC132"/>
  <c r="AB132"/>
  <c r="AA132"/>
  <c r="V904"/>
  <c r="V903" s="1"/>
  <c r="V884"/>
  <c r="V883" s="1"/>
  <c r="V882" s="1"/>
  <c r="V890"/>
  <c r="V887" s="1"/>
  <c r="V886" s="1"/>
  <c r="V894"/>
  <c r="V893" s="1"/>
  <c r="V892" s="1"/>
  <c r="V898"/>
  <c r="V897" s="1"/>
  <c r="V896" s="1"/>
  <c r="W884"/>
  <c r="W883" s="1"/>
  <c r="W882" s="1"/>
  <c r="W890"/>
  <c r="W887" s="1"/>
  <c r="W886" s="1"/>
  <c r="W894"/>
  <c r="W893" s="1"/>
  <c r="W892" s="1"/>
  <c r="W898"/>
  <c r="W897" s="1"/>
  <c r="W896" s="1"/>
  <c r="W904"/>
  <c r="W903" s="1"/>
  <c r="X884"/>
  <c r="X883" s="1"/>
  <c r="X882" s="1"/>
  <c r="X890"/>
  <c r="X887" s="1"/>
  <c r="X886" s="1"/>
  <c r="X894"/>
  <c r="X893" s="1"/>
  <c r="X892" s="1"/>
  <c r="X898"/>
  <c r="X897" s="1"/>
  <c r="X896" s="1"/>
  <c r="X904"/>
  <c r="X903" s="1"/>
  <c r="Y904"/>
  <c r="Y903" s="1"/>
  <c r="Y890"/>
  <c r="Y887" s="1"/>
  <c r="Y886" s="1"/>
  <c r="Y894"/>
  <c r="Y893" s="1"/>
  <c r="Y892" s="1"/>
  <c r="Y898"/>
  <c r="Y897" s="1"/>
  <c r="Y896" s="1"/>
  <c r="Z890"/>
  <c r="Z887" s="1"/>
  <c r="Z886" s="1"/>
  <c r="Z894"/>
  <c r="Z893" s="1"/>
  <c r="Z892" s="1"/>
  <c r="Z898"/>
  <c r="Z897" s="1"/>
  <c r="Z896" s="1"/>
  <c r="U884"/>
  <c r="U883" s="1"/>
  <c r="U882" s="1"/>
  <c r="U890"/>
  <c r="U887" s="1"/>
  <c r="U886" s="1"/>
  <c r="U894"/>
  <c r="U893" s="1"/>
  <c r="U892" s="1"/>
  <c r="U898"/>
  <c r="U897" s="1"/>
  <c r="U896" s="1"/>
  <c r="U904"/>
  <c r="U903" s="1"/>
  <c r="V982"/>
  <c r="V981" s="1"/>
  <c r="W982"/>
  <c r="W981" s="1"/>
  <c r="X982"/>
  <c r="X981" s="1"/>
  <c r="Z982"/>
  <c r="Z981" s="1"/>
  <c r="V979"/>
  <c r="V978" s="1"/>
  <c r="W979"/>
  <c r="W978" s="1"/>
  <c r="X979"/>
  <c r="X978" s="1"/>
  <c r="Y979"/>
  <c r="Y978" s="1"/>
  <c r="Z979"/>
  <c r="Z978" s="1"/>
  <c r="V973"/>
  <c r="V972" s="1"/>
  <c r="V971" s="1"/>
  <c r="V976"/>
  <c r="V975" s="1"/>
  <c r="W973"/>
  <c r="W972" s="1"/>
  <c r="W971" s="1"/>
  <c r="W976"/>
  <c r="W975" s="1"/>
  <c r="X973"/>
  <c r="X972" s="1"/>
  <c r="X971" s="1"/>
  <c r="X976"/>
  <c r="X975" s="1"/>
  <c r="Y973"/>
  <c r="Y972" s="1"/>
  <c r="Y971" s="1"/>
  <c r="Y976"/>
  <c r="Y975" s="1"/>
  <c r="Z973"/>
  <c r="Z972" s="1"/>
  <c r="Z971" s="1"/>
  <c r="Z976"/>
  <c r="Z975" s="1"/>
  <c r="V1312"/>
  <c r="V1311" s="1"/>
  <c r="V1310" s="1"/>
  <c r="V1309" s="1"/>
  <c r="W1312"/>
  <c r="W1311" s="1"/>
  <c r="W1310" s="1"/>
  <c r="W1309" s="1"/>
  <c r="X1312"/>
  <c r="X1311" s="1"/>
  <c r="X1310" s="1"/>
  <c r="X1309" s="1"/>
  <c r="Y1312"/>
  <c r="Y1311" s="1"/>
  <c r="Y1310" s="1"/>
  <c r="Y1309" s="1"/>
  <c r="U1312"/>
  <c r="U1311" s="1"/>
  <c r="U1310" s="1"/>
  <c r="U1309" s="1"/>
  <c r="V1322"/>
  <c r="V1324"/>
  <c r="V1326"/>
  <c r="V1337"/>
  <c r="V1339"/>
  <c r="V1341"/>
  <c r="V1330"/>
  <c r="V1332"/>
  <c r="V1334"/>
  <c r="V1377"/>
  <c r="V1376" s="1"/>
  <c r="V1375" s="1"/>
  <c r="V1374" s="1"/>
  <c r="V1345"/>
  <c r="V1344" s="1"/>
  <c r="V1348"/>
  <c r="V1350"/>
  <c r="V1353"/>
  <c r="V1355"/>
  <c r="V1358"/>
  <c r="V1357" s="1"/>
  <c r="V1361"/>
  <c r="V1363"/>
  <c r="V1365"/>
  <c r="V1368"/>
  <c r="V1370"/>
  <c r="V1372"/>
  <c r="V1317"/>
  <c r="V1316" s="1"/>
  <c r="V1315" s="1"/>
  <c r="V1314" s="1"/>
  <c r="W1322"/>
  <c r="W1324"/>
  <c r="W1326"/>
  <c r="W1337"/>
  <c r="W1339"/>
  <c r="W1341"/>
  <c r="W1330"/>
  <c r="W1332"/>
  <c r="W1334"/>
  <c r="W1377"/>
  <c r="W1376" s="1"/>
  <c r="W1375" s="1"/>
  <c r="W1374" s="1"/>
  <c r="W1345"/>
  <c r="W1344" s="1"/>
  <c r="W1348"/>
  <c r="W1350"/>
  <c r="W1353"/>
  <c r="W1355"/>
  <c r="W1358"/>
  <c r="W1357" s="1"/>
  <c r="W1361"/>
  <c r="W1363"/>
  <c r="W1365"/>
  <c r="W1368"/>
  <c r="W1370"/>
  <c r="W1372"/>
  <c r="W1317"/>
  <c r="W1316" s="1"/>
  <c r="W1315" s="1"/>
  <c r="W1314" s="1"/>
  <c r="X1322"/>
  <c r="X1324"/>
  <c r="X1326"/>
  <c r="X1337"/>
  <c r="X1339"/>
  <c r="X1341"/>
  <c r="X1330"/>
  <c r="X1332"/>
  <c r="X1334"/>
  <c r="X1377"/>
  <c r="X1376" s="1"/>
  <c r="X1375" s="1"/>
  <c r="X1374" s="1"/>
  <c r="X1345"/>
  <c r="X1344" s="1"/>
  <c r="X1348"/>
  <c r="X1350"/>
  <c r="X1353"/>
  <c r="X1355"/>
  <c r="X1358"/>
  <c r="X1357" s="1"/>
  <c r="X1361"/>
  <c r="X1363"/>
  <c r="X1365"/>
  <c r="X1368"/>
  <c r="X1370"/>
  <c r="X1372"/>
  <c r="X1317"/>
  <c r="X1316" s="1"/>
  <c r="X1315" s="1"/>
  <c r="X1314" s="1"/>
  <c r="Y1322"/>
  <c r="Y1326"/>
  <c r="Y1337"/>
  <c r="Y1339"/>
  <c r="Y1330"/>
  <c r="Y1332"/>
  <c r="Y1334"/>
  <c r="Y1345"/>
  <c r="Y1344" s="1"/>
  <c r="Y1348"/>
  <c r="Y1350"/>
  <c r="Y1355"/>
  <c r="Y1358"/>
  <c r="Y1357" s="1"/>
  <c r="Y1370"/>
  <c r="Y1372"/>
  <c r="Y1317"/>
  <c r="Y1316" s="1"/>
  <c r="Y1315" s="1"/>
  <c r="Y1314" s="1"/>
  <c r="Z1324"/>
  <c r="Z1326"/>
  <c r="Z1337"/>
  <c r="Z1339"/>
  <c r="Z1341"/>
  <c r="Z1330"/>
  <c r="Z1332"/>
  <c r="Z1377"/>
  <c r="Z1376" s="1"/>
  <c r="Z1375" s="1"/>
  <c r="Z1374" s="1"/>
  <c r="Z1350"/>
  <c r="Z1361"/>
  <c r="Z1365"/>
  <c r="Z1370"/>
  <c r="Z1372"/>
  <c r="Z1317"/>
  <c r="Z1316" s="1"/>
  <c r="Z1315" s="1"/>
  <c r="Z1314" s="1"/>
  <c r="U1322"/>
  <c r="U1324"/>
  <c r="U1326"/>
  <c r="U1337"/>
  <c r="U1339"/>
  <c r="U1341"/>
  <c r="U1330"/>
  <c r="U1332"/>
  <c r="U1334"/>
  <c r="U1377"/>
  <c r="U1376" s="1"/>
  <c r="U1375" s="1"/>
  <c r="U1374" s="1"/>
  <c r="U1345"/>
  <c r="U1344" s="1"/>
  <c r="U1348"/>
  <c r="U1350"/>
  <c r="U1353"/>
  <c r="U1355"/>
  <c r="U1358"/>
  <c r="U1357" s="1"/>
  <c r="U1361"/>
  <c r="U1363"/>
  <c r="U1365"/>
  <c r="U1368"/>
  <c r="U1370"/>
  <c r="U1372"/>
  <c r="U1317"/>
  <c r="U1316" s="1"/>
  <c r="U1315" s="1"/>
  <c r="U1314" s="1"/>
  <c r="V645"/>
  <c r="V644" s="1"/>
  <c r="V648"/>
  <c r="V647" s="1"/>
  <c r="V652"/>
  <c r="V651" s="1"/>
  <c r="V655"/>
  <c r="V654" s="1"/>
  <c r="W645"/>
  <c r="W644" s="1"/>
  <c r="W648"/>
  <c r="W647" s="1"/>
  <c r="W652"/>
  <c r="W651" s="1"/>
  <c r="W655"/>
  <c r="W654" s="1"/>
  <c r="X655"/>
  <c r="X654" s="1"/>
  <c r="X652"/>
  <c r="X651" s="1"/>
  <c r="X645"/>
  <c r="X644" s="1"/>
  <c r="X648"/>
  <c r="X647" s="1"/>
  <c r="Y645"/>
  <c r="Y644" s="1"/>
  <c r="Z655"/>
  <c r="Z654" s="1"/>
  <c r="Z645"/>
  <c r="Z644" s="1"/>
  <c r="Z648"/>
  <c r="Z647" s="1"/>
  <c r="U645"/>
  <c r="U644" s="1"/>
  <c r="U648"/>
  <c r="U647" s="1"/>
  <c r="U652"/>
  <c r="U651" s="1"/>
  <c r="U655"/>
  <c r="U654" s="1"/>
  <c r="Y1447"/>
  <c r="Y1446" s="1"/>
  <c r="Y1445" s="1"/>
  <c r="Y1444" s="1"/>
  <c r="X1447"/>
  <c r="X1446" s="1"/>
  <c r="X1445" s="1"/>
  <c r="X1444" s="1"/>
  <c r="X1442"/>
  <c r="X1441" s="1"/>
  <c r="X1440" s="1"/>
  <c r="X1439" s="1"/>
  <c r="W1447"/>
  <c r="W1446" s="1"/>
  <c r="W1445" s="1"/>
  <c r="W1444" s="1"/>
  <c r="V1447"/>
  <c r="V1446" s="1"/>
  <c r="V1445" s="1"/>
  <c r="V1444" s="1"/>
  <c r="U1447"/>
  <c r="U1446" s="1"/>
  <c r="U1445" s="1"/>
  <c r="U1444" s="1"/>
  <c r="Z1442"/>
  <c r="Z1441" s="1"/>
  <c r="Z1440" s="1"/>
  <c r="Z1439" s="1"/>
  <c r="Y1442"/>
  <c r="Y1441" s="1"/>
  <c r="Y1440" s="1"/>
  <c r="Y1439" s="1"/>
  <c r="W1442"/>
  <c r="W1441" s="1"/>
  <c r="W1440" s="1"/>
  <c r="W1439" s="1"/>
  <c r="V1442"/>
  <c r="V1441" s="1"/>
  <c r="V1440" s="1"/>
  <c r="V1439" s="1"/>
  <c r="U1442"/>
  <c r="U1441" s="1"/>
  <c r="U1440" s="1"/>
  <c r="U1439" s="1"/>
  <c r="Y1433"/>
  <c r="Y1432" s="1"/>
  <c r="W1433"/>
  <c r="W1432" s="1"/>
  <c r="U1433"/>
  <c r="U1432" s="1"/>
  <c r="Y1430"/>
  <c r="Y1429" s="1"/>
  <c r="X1430"/>
  <c r="X1429" s="1"/>
  <c r="W1430"/>
  <c r="W1429" s="1"/>
  <c r="V1430"/>
  <c r="V1429" s="1"/>
  <c r="U1430"/>
  <c r="U1429" s="1"/>
  <c r="Y1427"/>
  <c r="Y1426" s="1"/>
  <c r="X1427"/>
  <c r="W1427"/>
  <c r="W1426" s="1"/>
  <c r="V1427"/>
  <c r="V1426" s="1"/>
  <c r="U1427"/>
  <c r="U1426" s="1"/>
  <c r="X1426"/>
  <c r="Z1424"/>
  <c r="Z1423" s="1"/>
  <c r="Y1424"/>
  <c r="Y1423" s="1"/>
  <c r="X1424"/>
  <c r="X1423" s="1"/>
  <c r="W1424"/>
  <c r="W1423" s="1"/>
  <c r="V1424"/>
  <c r="V1423" s="1"/>
  <c r="U1424"/>
  <c r="U1423" s="1"/>
  <c r="Z1415"/>
  <c r="Z1414" s="1"/>
  <c r="Z1413" s="1"/>
  <c r="Z1412" s="1"/>
  <c r="Y1415"/>
  <c r="Y1414" s="1"/>
  <c r="Y1413" s="1"/>
  <c r="Y1412" s="1"/>
  <c r="X1415"/>
  <c r="X1414" s="1"/>
  <c r="X1413" s="1"/>
  <c r="X1412" s="1"/>
  <c r="W1415"/>
  <c r="W1414" s="1"/>
  <c r="W1413" s="1"/>
  <c r="W1412" s="1"/>
  <c r="V1415"/>
  <c r="V1414" s="1"/>
  <c r="V1413" s="1"/>
  <c r="V1412" s="1"/>
  <c r="U1415"/>
  <c r="U1414" s="1"/>
  <c r="U1413" s="1"/>
  <c r="U1412" s="1"/>
  <c r="Y1408"/>
  <c r="Z1408"/>
  <c r="X1408"/>
  <c r="W1408"/>
  <c r="V1408"/>
  <c r="U1408"/>
  <c r="Y1406"/>
  <c r="Z1406"/>
  <c r="X1406"/>
  <c r="W1406"/>
  <c r="V1406"/>
  <c r="U1406"/>
  <c r="U1404"/>
  <c r="Y1404"/>
  <c r="Z1404"/>
  <c r="X1404"/>
  <c r="W1404"/>
  <c r="V1404"/>
  <c r="Z1395"/>
  <c r="Z1394" s="1"/>
  <c r="Z1393" s="1"/>
  <c r="Z1392" s="1"/>
  <c r="Z1391" s="1"/>
  <c r="Y1395"/>
  <c r="Y1394" s="1"/>
  <c r="Y1393" s="1"/>
  <c r="Y1392" s="1"/>
  <c r="Y1391" s="1"/>
  <c r="X1395"/>
  <c r="X1394" s="1"/>
  <c r="X1393" s="1"/>
  <c r="X1392" s="1"/>
  <c r="X1391" s="1"/>
  <c r="W1395"/>
  <c r="W1394" s="1"/>
  <c r="W1393" s="1"/>
  <c r="W1392" s="1"/>
  <c r="W1391" s="1"/>
  <c r="V1395"/>
  <c r="V1394" s="1"/>
  <c r="V1393" s="1"/>
  <c r="V1392" s="1"/>
  <c r="V1391" s="1"/>
  <c r="U1395"/>
  <c r="U1394" s="1"/>
  <c r="U1393" s="1"/>
  <c r="U1392" s="1"/>
  <c r="U1391" s="1"/>
  <c r="Y1388"/>
  <c r="Y1387" s="1"/>
  <c r="Y1386" s="1"/>
  <c r="Y1385" s="1"/>
  <c r="Y1384" s="1"/>
  <c r="X1388"/>
  <c r="X1387" s="1"/>
  <c r="X1386" s="1"/>
  <c r="X1385" s="1"/>
  <c r="X1384" s="1"/>
  <c r="W1388"/>
  <c r="W1387" s="1"/>
  <c r="W1386" s="1"/>
  <c r="W1385" s="1"/>
  <c r="W1384" s="1"/>
  <c r="V1388"/>
  <c r="V1387" s="1"/>
  <c r="V1386" s="1"/>
  <c r="V1385" s="1"/>
  <c r="V1384" s="1"/>
  <c r="U1388"/>
  <c r="U1387" s="1"/>
  <c r="U1386" s="1"/>
  <c r="U1385" s="1"/>
  <c r="U1384" s="1"/>
  <c r="Y1305"/>
  <c r="Y1304" s="1"/>
  <c r="Y1303" s="1"/>
  <c r="Y1302" s="1"/>
  <c r="Y1301" s="1"/>
  <c r="W1305"/>
  <c r="W1304" s="1"/>
  <c r="W1303" s="1"/>
  <c r="W1302" s="1"/>
  <c r="W1301" s="1"/>
  <c r="U1305"/>
  <c r="U1304" s="1"/>
  <c r="U1303" s="1"/>
  <c r="U1302" s="1"/>
  <c r="U1301" s="1"/>
  <c r="Z1298"/>
  <c r="Z1297" s="1"/>
  <c r="X1298"/>
  <c r="X1297" s="1"/>
  <c r="W1298"/>
  <c r="W1297" s="1"/>
  <c r="V1298"/>
  <c r="V1297" s="1"/>
  <c r="U1298"/>
  <c r="U1297" s="1"/>
  <c r="Y1295"/>
  <c r="Y1294" s="1"/>
  <c r="Z1295"/>
  <c r="Z1294" s="1"/>
  <c r="X1295"/>
  <c r="X1294" s="1"/>
  <c r="W1295"/>
  <c r="W1294" s="1"/>
  <c r="V1295"/>
  <c r="V1294" s="1"/>
  <c r="U1295"/>
  <c r="U1294" s="1"/>
  <c r="Z1292"/>
  <c r="Z1291" s="1"/>
  <c r="Z1289"/>
  <c r="Z1288" s="1"/>
  <c r="Y1292"/>
  <c r="Y1291" s="1"/>
  <c r="X1292"/>
  <c r="X1291" s="1"/>
  <c r="W1292"/>
  <c r="W1291" s="1"/>
  <c r="V1292"/>
  <c r="V1291" s="1"/>
  <c r="U1292"/>
  <c r="U1291" s="1"/>
  <c r="X1289"/>
  <c r="X1288" s="1"/>
  <c r="W1289"/>
  <c r="W1288" s="1"/>
  <c r="V1289"/>
  <c r="V1288" s="1"/>
  <c r="U1289"/>
  <c r="U1288" s="1"/>
  <c r="X1285"/>
  <c r="X1284" s="1"/>
  <c r="X1283" s="1"/>
  <c r="W1285"/>
  <c r="W1284" s="1"/>
  <c r="W1283" s="1"/>
  <c r="V1285"/>
  <c r="V1284" s="1"/>
  <c r="V1283" s="1"/>
  <c r="U1285"/>
  <c r="U1284" s="1"/>
  <c r="U1283" s="1"/>
  <c r="Z1276"/>
  <c r="Z1275" s="1"/>
  <c r="Z1274" s="1"/>
  <c r="Z1273" s="1"/>
  <c r="Z1272" s="1"/>
  <c r="Y1276"/>
  <c r="Y1275" s="1"/>
  <c r="Y1274" s="1"/>
  <c r="Y1273" s="1"/>
  <c r="Y1272" s="1"/>
  <c r="X1276"/>
  <c r="X1275" s="1"/>
  <c r="X1274" s="1"/>
  <c r="X1273" s="1"/>
  <c r="X1272" s="1"/>
  <c r="W1276"/>
  <c r="W1275" s="1"/>
  <c r="W1274" s="1"/>
  <c r="W1273" s="1"/>
  <c r="W1272" s="1"/>
  <c r="V1276"/>
  <c r="V1275" s="1"/>
  <c r="V1274" s="1"/>
  <c r="V1273" s="1"/>
  <c r="V1272" s="1"/>
  <c r="U1276"/>
  <c r="U1275" s="1"/>
  <c r="U1274" s="1"/>
  <c r="U1273" s="1"/>
  <c r="U1272" s="1"/>
  <c r="Z1266"/>
  <c r="Z1265" s="1"/>
  <c r="Y1266"/>
  <c r="Y1265" s="1"/>
  <c r="X1266"/>
  <c r="X1265" s="1"/>
  <c r="W1266"/>
  <c r="W1265" s="1"/>
  <c r="V1266"/>
  <c r="V1265" s="1"/>
  <c r="U1266"/>
  <c r="U1265" s="1"/>
  <c r="Y1263"/>
  <c r="Y1262" s="1"/>
  <c r="Z1263"/>
  <c r="Z1262" s="1"/>
  <c r="X1263"/>
  <c r="W1263"/>
  <c r="W1262" s="1"/>
  <c r="V1263"/>
  <c r="V1262" s="1"/>
  <c r="U1263"/>
  <c r="U1262" s="1"/>
  <c r="X1262"/>
  <c r="Z1260"/>
  <c r="Z1259" s="1"/>
  <c r="Y1260"/>
  <c r="Y1259" s="1"/>
  <c r="X1260"/>
  <c r="X1259" s="1"/>
  <c r="W1260"/>
  <c r="W1259" s="1"/>
  <c r="V1260"/>
  <c r="V1259" s="1"/>
  <c r="U1260"/>
  <c r="U1259" s="1"/>
  <c r="Y1257"/>
  <c r="Y1256" s="1"/>
  <c r="X1257"/>
  <c r="W1257"/>
  <c r="W1256" s="1"/>
  <c r="V1257"/>
  <c r="V1256" s="1"/>
  <c r="U1257"/>
  <c r="U1256" s="1"/>
  <c r="X1256"/>
  <c r="Y1254"/>
  <c r="Y1253" s="1"/>
  <c r="X1254"/>
  <c r="X1253" s="1"/>
  <c r="W1254"/>
  <c r="W1253" s="1"/>
  <c r="V1254"/>
  <c r="V1253" s="1"/>
  <c r="U1254"/>
  <c r="U1253" s="1"/>
  <c r="Z1251"/>
  <c r="Z1250" s="1"/>
  <c r="X1251"/>
  <c r="W1251"/>
  <c r="W1250" s="1"/>
  <c r="V1251"/>
  <c r="V1250" s="1"/>
  <c r="U1251"/>
  <c r="U1250" s="1"/>
  <c r="X1250"/>
  <c r="Z1248"/>
  <c r="Z1247" s="1"/>
  <c r="Y1248"/>
  <c r="Y1247" s="1"/>
  <c r="X1248"/>
  <c r="X1247" s="1"/>
  <c r="W1248"/>
  <c r="W1247" s="1"/>
  <c r="V1248"/>
  <c r="V1247" s="1"/>
  <c r="U1248"/>
  <c r="U1247" s="1"/>
  <c r="Y1245"/>
  <c r="Y1244" s="1"/>
  <c r="Z1245"/>
  <c r="Z1244" s="1"/>
  <c r="X1245"/>
  <c r="X1244" s="1"/>
  <c r="W1245"/>
  <c r="W1244" s="1"/>
  <c r="V1245"/>
  <c r="V1244" s="1"/>
  <c r="U1245"/>
  <c r="U1244" s="1"/>
  <c r="Z1242"/>
  <c r="Z1241" s="1"/>
  <c r="Y1242"/>
  <c r="Y1241" s="1"/>
  <c r="X1242"/>
  <c r="X1241" s="1"/>
  <c r="W1242"/>
  <c r="W1241" s="1"/>
  <c r="V1242"/>
  <c r="V1241" s="1"/>
  <c r="U1242"/>
  <c r="U1241" s="1"/>
  <c r="Z1239"/>
  <c r="Z1238" s="1"/>
  <c r="X1239"/>
  <c r="W1239"/>
  <c r="W1238" s="1"/>
  <c r="V1239"/>
  <c r="V1238" s="1"/>
  <c r="U1239"/>
  <c r="U1238" s="1"/>
  <c r="X1238"/>
  <c r="Z1236"/>
  <c r="Z1235" s="1"/>
  <c r="X1236"/>
  <c r="X1235" s="1"/>
  <c r="W1236"/>
  <c r="W1235" s="1"/>
  <c r="V1236"/>
  <c r="V1235" s="1"/>
  <c r="U1236"/>
  <c r="U1235" s="1"/>
  <c r="Z1233"/>
  <c r="Z1232" s="1"/>
  <c r="X1233"/>
  <c r="X1232" s="1"/>
  <c r="W1233"/>
  <c r="W1232" s="1"/>
  <c r="V1233"/>
  <c r="V1232" s="1"/>
  <c r="U1233"/>
  <c r="U1232" s="1"/>
  <c r="Z1230"/>
  <c r="Z1229" s="1"/>
  <c r="Y1230"/>
  <c r="Y1229" s="1"/>
  <c r="X1230"/>
  <c r="X1229" s="1"/>
  <c r="W1230"/>
  <c r="W1229" s="1"/>
  <c r="V1230"/>
  <c r="V1229" s="1"/>
  <c r="U1230"/>
  <c r="U1229" s="1"/>
  <c r="Y1227"/>
  <c r="Y1226" s="1"/>
  <c r="X1227"/>
  <c r="W1227"/>
  <c r="W1226" s="1"/>
  <c r="V1227"/>
  <c r="V1226" s="1"/>
  <c r="U1227"/>
  <c r="U1226" s="1"/>
  <c r="X1226"/>
  <c r="Z1224"/>
  <c r="Z1223" s="1"/>
  <c r="X1224"/>
  <c r="X1223" s="1"/>
  <c r="W1224"/>
  <c r="W1223" s="1"/>
  <c r="V1224"/>
  <c r="V1223" s="1"/>
  <c r="U1224"/>
  <c r="U1223" s="1"/>
  <c r="Z1221"/>
  <c r="Z1220" s="1"/>
  <c r="X1221"/>
  <c r="X1220" s="1"/>
  <c r="W1221"/>
  <c r="W1220" s="1"/>
  <c r="V1221"/>
  <c r="V1220" s="1"/>
  <c r="U1221"/>
  <c r="U1220" s="1"/>
  <c r="Z1218"/>
  <c r="Z1217" s="1"/>
  <c r="Y1218"/>
  <c r="Y1217" s="1"/>
  <c r="X1218"/>
  <c r="X1217" s="1"/>
  <c r="W1218"/>
  <c r="W1217" s="1"/>
  <c r="V1218"/>
  <c r="V1217" s="1"/>
  <c r="U1218"/>
  <c r="U1217" s="1"/>
  <c r="Y1215"/>
  <c r="Y1214" s="1"/>
  <c r="X1215"/>
  <c r="W1215"/>
  <c r="W1214" s="1"/>
  <c r="V1215"/>
  <c r="V1214" s="1"/>
  <c r="U1215"/>
  <c r="U1214" s="1"/>
  <c r="X1214"/>
  <c r="Z1212"/>
  <c r="Z1211" s="1"/>
  <c r="X1212"/>
  <c r="X1211" s="1"/>
  <c r="W1212"/>
  <c r="W1211" s="1"/>
  <c r="V1212"/>
  <c r="V1211" s="1"/>
  <c r="U1212"/>
  <c r="U1211" s="1"/>
  <c r="Z1209"/>
  <c r="Z1208" s="1"/>
  <c r="X1209"/>
  <c r="X1208" s="1"/>
  <c r="W1209"/>
  <c r="W1208" s="1"/>
  <c r="V1209"/>
  <c r="V1208" s="1"/>
  <c r="U1209"/>
  <c r="U1208" s="1"/>
  <c r="Z1206"/>
  <c r="Z1205" s="1"/>
  <c r="Y1206"/>
  <c r="Y1205" s="1"/>
  <c r="X1206"/>
  <c r="X1205" s="1"/>
  <c r="W1206"/>
  <c r="W1205" s="1"/>
  <c r="V1206"/>
  <c r="V1205" s="1"/>
  <c r="U1206"/>
  <c r="U1205" s="1"/>
  <c r="Y1203"/>
  <c r="Y1202" s="1"/>
  <c r="X1203"/>
  <c r="W1203"/>
  <c r="W1202" s="1"/>
  <c r="V1203"/>
  <c r="V1202" s="1"/>
  <c r="U1203"/>
  <c r="U1202" s="1"/>
  <c r="X1202"/>
  <c r="Z1200"/>
  <c r="Z1199" s="1"/>
  <c r="Y1200"/>
  <c r="Y1199" s="1"/>
  <c r="X1200"/>
  <c r="X1199" s="1"/>
  <c r="W1200"/>
  <c r="W1199" s="1"/>
  <c r="V1200"/>
  <c r="V1199" s="1"/>
  <c r="U1200"/>
  <c r="U1199" s="1"/>
  <c r="Y1197"/>
  <c r="Y1196" s="1"/>
  <c r="Z1197"/>
  <c r="Z1196" s="1"/>
  <c r="X1197"/>
  <c r="X1196" s="1"/>
  <c r="W1197"/>
  <c r="W1196" s="1"/>
  <c r="V1197"/>
  <c r="V1196" s="1"/>
  <c r="U1197"/>
  <c r="U1196" s="1"/>
  <c r="Z1194"/>
  <c r="Z1193" s="1"/>
  <c r="Y1194"/>
  <c r="Y1193" s="1"/>
  <c r="X1194"/>
  <c r="X1193" s="1"/>
  <c r="W1194"/>
  <c r="W1193" s="1"/>
  <c r="V1194"/>
  <c r="V1193" s="1"/>
  <c r="U1194"/>
  <c r="U1193" s="1"/>
  <c r="Y1191"/>
  <c r="Y1190" s="1"/>
  <c r="X1191"/>
  <c r="W1191"/>
  <c r="W1190" s="1"/>
  <c r="V1191"/>
  <c r="V1190" s="1"/>
  <c r="U1191"/>
  <c r="U1190" s="1"/>
  <c r="X1190"/>
  <c r="X1184"/>
  <c r="W1184"/>
  <c r="V1184"/>
  <c r="U1184"/>
  <c r="Y1182"/>
  <c r="Z1182"/>
  <c r="X1182"/>
  <c r="W1182"/>
  <c r="V1182"/>
  <c r="U1182"/>
  <c r="Z1171"/>
  <c r="Z1170" s="1"/>
  <c r="Z1169" s="1"/>
  <c r="Z1168" s="1"/>
  <c r="Z1167" s="1"/>
  <c r="Y1171"/>
  <c r="Y1170" s="1"/>
  <c r="Y1169" s="1"/>
  <c r="Y1168" s="1"/>
  <c r="Y1167" s="1"/>
  <c r="X1171"/>
  <c r="X1170" s="1"/>
  <c r="X1169" s="1"/>
  <c r="X1168" s="1"/>
  <c r="X1167" s="1"/>
  <c r="W1171"/>
  <c r="W1170" s="1"/>
  <c r="W1169" s="1"/>
  <c r="W1168" s="1"/>
  <c r="W1167" s="1"/>
  <c r="V1171"/>
  <c r="V1170" s="1"/>
  <c r="V1169" s="1"/>
  <c r="V1168" s="1"/>
  <c r="V1167" s="1"/>
  <c r="U1171"/>
  <c r="U1170" s="1"/>
  <c r="U1169" s="1"/>
  <c r="U1168" s="1"/>
  <c r="U1167" s="1"/>
  <c r="Y1164"/>
  <c r="Y1163" s="1"/>
  <c r="Y1162" s="1"/>
  <c r="X1164"/>
  <c r="X1163" s="1"/>
  <c r="X1162" s="1"/>
  <c r="W1164"/>
  <c r="W1163" s="1"/>
  <c r="W1162" s="1"/>
  <c r="V1164"/>
  <c r="V1163" s="1"/>
  <c r="V1162" s="1"/>
  <c r="U1164"/>
  <c r="U1163" s="1"/>
  <c r="U1162" s="1"/>
  <c r="Z1160"/>
  <c r="Z1159" s="1"/>
  <c r="X1160"/>
  <c r="X1159" s="1"/>
  <c r="W1160"/>
  <c r="W1159" s="1"/>
  <c r="V1160"/>
  <c r="V1159" s="1"/>
  <c r="U1160"/>
  <c r="U1159" s="1"/>
  <c r="Z1157"/>
  <c r="Z1156" s="1"/>
  <c r="Y1157"/>
  <c r="Y1156" s="1"/>
  <c r="X1157"/>
  <c r="X1156" s="1"/>
  <c r="W1157"/>
  <c r="W1156" s="1"/>
  <c r="V1157"/>
  <c r="V1156" s="1"/>
  <c r="U1157"/>
  <c r="U1156" s="1"/>
  <c r="Y1154"/>
  <c r="Y1153" s="1"/>
  <c r="X1154"/>
  <c r="X1153" s="1"/>
  <c r="W1154"/>
  <c r="W1153" s="1"/>
  <c r="V1154"/>
  <c r="V1153" s="1"/>
  <c r="U1154"/>
  <c r="U1153" s="1"/>
  <c r="Y1150"/>
  <c r="Y1149" s="1"/>
  <c r="X1150"/>
  <c r="X1149" s="1"/>
  <c r="X1145"/>
  <c r="X1147"/>
  <c r="X1141"/>
  <c r="X1140" s="1"/>
  <c r="X1139" s="1"/>
  <c r="W1150"/>
  <c r="W1149" s="1"/>
  <c r="V1150"/>
  <c r="V1149" s="1"/>
  <c r="U1150"/>
  <c r="U1149" s="1"/>
  <c r="Z1147"/>
  <c r="W1147"/>
  <c r="V1147"/>
  <c r="U1147"/>
  <c r="Z1145"/>
  <c r="Y1145"/>
  <c r="W1145"/>
  <c r="V1145"/>
  <c r="U1145"/>
  <c r="Z1141"/>
  <c r="Z1140" s="1"/>
  <c r="Z1139" s="1"/>
  <c r="Y1141"/>
  <c r="Y1140" s="1"/>
  <c r="Y1139" s="1"/>
  <c r="W1141"/>
  <c r="W1140" s="1"/>
  <c r="W1139" s="1"/>
  <c r="V1141"/>
  <c r="V1140" s="1"/>
  <c r="V1139" s="1"/>
  <c r="U1141"/>
  <c r="U1140" s="1"/>
  <c r="U1139" s="1"/>
  <c r="W1134"/>
  <c r="W1133" s="1"/>
  <c r="W1132" s="1"/>
  <c r="W1131" s="1"/>
  <c r="W1130" s="1"/>
  <c r="X1134"/>
  <c r="X1133" s="1"/>
  <c r="X1132" s="1"/>
  <c r="X1131" s="1"/>
  <c r="X1130" s="1"/>
  <c r="V1134"/>
  <c r="V1133" s="1"/>
  <c r="V1132" s="1"/>
  <c r="V1131" s="1"/>
  <c r="V1130" s="1"/>
  <c r="U1134"/>
  <c r="U1133" s="1"/>
  <c r="U1132" s="1"/>
  <c r="U1131" s="1"/>
  <c r="U1130" s="1"/>
  <c r="X1125"/>
  <c r="W1125"/>
  <c r="W1124" s="1"/>
  <c r="W1123" s="1"/>
  <c r="W1122" s="1"/>
  <c r="W1121" s="1"/>
  <c r="V1125"/>
  <c r="V1124" s="1"/>
  <c r="V1123" s="1"/>
  <c r="V1122" s="1"/>
  <c r="V1121" s="1"/>
  <c r="U1125"/>
  <c r="U1124" s="1"/>
  <c r="U1123" s="1"/>
  <c r="U1122" s="1"/>
  <c r="U1121" s="1"/>
  <c r="X1124"/>
  <c r="X1123" s="1"/>
  <c r="X1122" s="1"/>
  <c r="X1121" s="1"/>
  <c r="Z1118"/>
  <c r="Z1117" s="1"/>
  <c r="Z1116" s="1"/>
  <c r="Z1115" s="1"/>
  <c r="Z1114" s="1"/>
  <c r="Y1118"/>
  <c r="Y1117" s="1"/>
  <c r="Y1116" s="1"/>
  <c r="Y1115" s="1"/>
  <c r="Y1114" s="1"/>
  <c r="X1118"/>
  <c r="X1117" s="1"/>
  <c r="X1116" s="1"/>
  <c r="X1115" s="1"/>
  <c r="X1114" s="1"/>
  <c r="W1118"/>
  <c r="W1117" s="1"/>
  <c r="W1116" s="1"/>
  <c r="W1115" s="1"/>
  <c r="W1114" s="1"/>
  <c r="V1118"/>
  <c r="V1117" s="1"/>
  <c r="V1116" s="1"/>
  <c r="V1115" s="1"/>
  <c r="V1114" s="1"/>
  <c r="U1118"/>
  <c r="U1117" s="1"/>
  <c r="U1116" s="1"/>
  <c r="U1115" s="1"/>
  <c r="U1114" s="1"/>
  <c r="Z1111"/>
  <c r="Z1110" s="1"/>
  <c r="Z1109" s="1"/>
  <c r="Z1108" s="1"/>
  <c r="Y1111"/>
  <c r="Y1110" s="1"/>
  <c r="Y1109" s="1"/>
  <c r="Y1108" s="1"/>
  <c r="X1111"/>
  <c r="X1110" s="1"/>
  <c r="X1109" s="1"/>
  <c r="X1108" s="1"/>
  <c r="W1111"/>
  <c r="W1110" s="1"/>
  <c r="W1109" s="1"/>
  <c r="W1108" s="1"/>
  <c r="V1111"/>
  <c r="V1110" s="1"/>
  <c r="V1109" s="1"/>
  <c r="V1108" s="1"/>
  <c r="U1111"/>
  <c r="U1110" s="1"/>
  <c r="U1109" s="1"/>
  <c r="U1108" s="1"/>
  <c r="Z1106"/>
  <c r="Z1105" s="1"/>
  <c r="Z1104" s="1"/>
  <c r="Z1103" s="1"/>
  <c r="X1106"/>
  <c r="X1105" s="1"/>
  <c r="X1104" s="1"/>
  <c r="X1103" s="1"/>
  <c r="W1106"/>
  <c r="W1105" s="1"/>
  <c r="W1104" s="1"/>
  <c r="W1103" s="1"/>
  <c r="V1106"/>
  <c r="V1105" s="1"/>
  <c r="V1104" s="1"/>
  <c r="V1103" s="1"/>
  <c r="U1106"/>
  <c r="U1105" s="1"/>
  <c r="U1104" s="1"/>
  <c r="U1103" s="1"/>
  <c r="Y1101"/>
  <c r="Y1100" s="1"/>
  <c r="Y1099" s="1"/>
  <c r="Z1101"/>
  <c r="Z1100" s="1"/>
  <c r="Z1099" s="1"/>
  <c r="X1101"/>
  <c r="X1100" s="1"/>
  <c r="X1099" s="1"/>
  <c r="W1101"/>
  <c r="W1100" s="1"/>
  <c r="W1099" s="1"/>
  <c r="V1101"/>
  <c r="V1100" s="1"/>
  <c r="V1099" s="1"/>
  <c r="U1101"/>
  <c r="U1100" s="1"/>
  <c r="U1099" s="1"/>
  <c r="Y1097"/>
  <c r="Y1096" s="1"/>
  <c r="Y1095" s="1"/>
  <c r="Z1097"/>
  <c r="Z1096" s="1"/>
  <c r="Z1095" s="1"/>
  <c r="X1097"/>
  <c r="X1096" s="1"/>
  <c r="X1095" s="1"/>
  <c r="W1097"/>
  <c r="W1096" s="1"/>
  <c r="W1095" s="1"/>
  <c r="V1097"/>
  <c r="V1096" s="1"/>
  <c r="V1095" s="1"/>
  <c r="U1097"/>
  <c r="U1096" s="1"/>
  <c r="U1095" s="1"/>
  <c r="V1092"/>
  <c r="V1091" s="1"/>
  <c r="V1090" s="1"/>
  <c r="V1089" s="1"/>
  <c r="X1092"/>
  <c r="X1091" s="1"/>
  <c r="X1090" s="1"/>
  <c r="X1089" s="1"/>
  <c r="Y1092"/>
  <c r="Y1091" s="1"/>
  <c r="Y1090" s="1"/>
  <c r="Y1089" s="1"/>
  <c r="W1092"/>
  <c r="W1091" s="1"/>
  <c r="W1090" s="1"/>
  <c r="W1089" s="1"/>
  <c r="U1092"/>
  <c r="U1091" s="1"/>
  <c r="U1090" s="1"/>
  <c r="U1089" s="1"/>
  <c r="Z1085"/>
  <c r="Z1084" s="1"/>
  <c r="Z1083" s="1"/>
  <c r="Z1082" s="1"/>
  <c r="X1085"/>
  <c r="X1084" s="1"/>
  <c r="X1083" s="1"/>
  <c r="X1082" s="1"/>
  <c r="W1085"/>
  <c r="W1084" s="1"/>
  <c r="W1083" s="1"/>
  <c r="W1082" s="1"/>
  <c r="V1085"/>
  <c r="V1084" s="1"/>
  <c r="V1083" s="1"/>
  <c r="V1082" s="1"/>
  <c r="U1085"/>
  <c r="U1084" s="1"/>
  <c r="U1083" s="1"/>
  <c r="U1082" s="1"/>
  <c r="Y1077"/>
  <c r="X1077"/>
  <c r="W1077"/>
  <c r="V1077"/>
  <c r="U1077"/>
  <c r="Y1075"/>
  <c r="X1075"/>
  <c r="W1075"/>
  <c r="V1075"/>
  <c r="U1075"/>
  <c r="Z1067"/>
  <c r="Z1066" s="1"/>
  <c r="Y1067"/>
  <c r="Y1066" s="1"/>
  <c r="X1067"/>
  <c r="X1066" s="1"/>
  <c r="W1067"/>
  <c r="W1066" s="1"/>
  <c r="V1067"/>
  <c r="V1066" s="1"/>
  <c r="U1067"/>
  <c r="U1066" s="1"/>
  <c r="X1064"/>
  <c r="X1063" s="1"/>
  <c r="W1064"/>
  <c r="W1063" s="1"/>
  <c r="V1064"/>
  <c r="V1063" s="1"/>
  <c r="U1064"/>
  <c r="U1063" s="1"/>
  <c r="Y1061"/>
  <c r="W1061"/>
  <c r="U1061"/>
  <c r="Z1059"/>
  <c r="Z1058" s="1"/>
  <c r="Y1059"/>
  <c r="X1059"/>
  <c r="X1058" s="1"/>
  <c r="W1059"/>
  <c r="V1059"/>
  <c r="V1058" s="1"/>
  <c r="U1059"/>
  <c r="W1056"/>
  <c r="U1056"/>
  <c r="Z1054"/>
  <c r="Z1053" s="1"/>
  <c r="Z1052" s="1"/>
  <c r="X1054"/>
  <c r="X1053" s="1"/>
  <c r="X1052" s="1"/>
  <c r="W1054"/>
  <c r="V1054"/>
  <c r="V1053" s="1"/>
  <c r="V1052" s="1"/>
  <c r="U1054"/>
  <c r="Y1049"/>
  <c r="Y1048" s="1"/>
  <c r="Y1047" s="1"/>
  <c r="Y1046" s="1"/>
  <c r="Z1049"/>
  <c r="Z1048" s="1"/>
  <c r="Z1047" s="1"/>
  <c r="Z1046" s="1"/>
  <c r="X1049"/>
  <c r="X1048" s="1"/>
  <c r="X1047" s="1"/>
  <c r="X1046" s="1"/>
  <c r="W1049"/>
  <c r="W1048" s="1"/>
  <c r="W1047" s="1"/>
  <c r="W1046" s="1"/>
  <c r="V1049"/>
  <c r="V1048" s="1"/>
  <c r="V1047" s="1"/>
  <c r="V1046" s="1"/>
  <c r="U1049"/>
  <c r="U1048" s="1"/>
  <c r="U1047" s="1"/>
  <c r="U1046" s="1"/>
  <c r="X1044"/>
  <c r="X1043" s="1"/>
  <c r="X1042" s="1"/>
  <c r="X1041" s="1"/>
  <c r="W1044"/>
  <c r="W1043" s="1"/>
  <c r="W1042" s="1"/>
  <c r="W1041" s="1"/>
  <c r="V1044"/>
  <c r="V1043" s="1"/>
  <c r="V1042" s="1"/>
  <c r="V1041" s="1"/>
  <c r="U1044"/>
  <c r="U1043" s="1"/>
  <c r="U1042" s="1"/>
  <c r="U1041" s="1"/>
  <c r="Z1039"/>
  <c r="Z1038" s="1"/>
  <c r="Z1037" s="1"/>
  <c r="Z1036" s="1"/>
  <c r="X1039"/>
  <c r="X1038" s="1"/>
  <c r="X1037" s="1"/>
  <c r="X1036" s="1"/>
  <c r="W1039"/>
  <c r="W1038" s="1"/>
  <c r="W1037" s="1"/>
  <c r="W1036" s="1"/>
  <c r="V1039"/>
  <c r="V1038" s="1"/>
  <c r="V1037" s="1"/>
  <c r="V1036" s="1"/>
  <c r="U1039"/>
  <c r="U1038" s="1"/>
  <c r="U1037" s="1"/>
  <c r="U1036" s="1"/>
  <c r="Z1032"/>
  <c r="Z1031" s="1"/>
  <c r="Z1030" s="1"/>
  <c r="Z1029" s="1"/>
  <c r="X1032"/>
  <c r="X1031" s="1"/>
  <c r="X1030" s="1"/>
  <c r="X1029" s="1"/>
  <c r="W1032"/>
  <c r="W1031" s="1"/>
  <c r="W1030" s="1"/>
  <c r="W1029" s="1"/>
  <c r="V1032"/>
  <c r="V1031" s="1"/>
  <c r="V1030" s="1"/>
  <c r="V1029" s="1"/>
  <c r="U1032"/>
  <c r="U1031" s="1"/>
  <c r="U1030" s="1"/>
  <c r="U1029" s="1"/>
  <c r="Z1027"/>
  <c r="Z1026" s="1"/>
  <c r="Z1025" s="1"/>
  <c r="Z1024" s="1"/>
  <c r="Y1027"/>
  <c r="Y1026" s="1"/>
  <c r="Y1025" s="1"/>
  <c r="Y1024" s="1"/>
  <c r="X1027"/>
  <c r="X1026" s="1"/>
  <c r="X1025" s="1"/>
  <c r="X1024" s="1"/>
  <c r="W1027"/>
  <c r="W1026" s="1"/>
  <c r="W1025" s="1"/>
  <c r="W1024" s="1"/>
  <c r="V1027"/>
  <c r="V1026" s="1"/>
  <c r="V1025" s="1"/>
  <c r="V1024" s="1"/>
  <c r="U1027"/>
  <c r="U1026" s="1"/>
  <c r="U1025" s="1"/>
  <c r="U1024" s="1"/>
  <c r="Y1022"/>
  <c r="Y1021" s="1"/>
  <c r="Y1020" s="1"/>
  <c r="Y1019" s="1"/>
  <c r="Z1022"/>
  <c r="Z1021" s="1"/>
  <c r="Z1020" s="1"/>
  <c r="Z1019" s="1"/>
  <c r="X1022"/>
  <c r="X1021" s="1"/>
  <c r="X1020" s="1"/>
  <c r="X1019" s="1"/>
  <c r="W1022"/>
  <c r="W1021" s="1"/>
  <c r="W1020" s="1"/>
  <c r="W1019" s="1"/>
  <c r="V1022"/>
  <c r="V1021" s="1"/>
  <c r="V1020" s="1"/>
  <c r="V1019" s="1"/>
  <c r="U1022"/>
  <c r="U1021" s="1"/>
  <c r="U1020" s="1"/>
  <c r="U1019" s="1"/>
  <c r="Z1017"/>
  <c r="Z1016" s="1"/>
  <c r="Z1015" s="1"/>
  <c r="Z1014" s="1"/>
  <c r="Y1017"/>
  <c r="Y1016" s="1"/>
  <c r="Y1015" s="1"/>
  <c r="Y1014" s="1"/>
  <c r="X1017"/>
  <c r="X1016" s="1"/>
  <c r="X1015" s="1"/>
  <c r="X1014" s="1"/>
  <c r="W1017"/>
  <c r="W1016" s="1"/>
  <c r="W1015" s="1"/>
  <c r="W1014" s="1"/>
  <c r="V1017"/>
  <c r="V1016" s="1"/>
  <c r="V1015" s="1"/>
  <c r="V1014" s="1"/>
  <c r="U1017"/>
  <c r="U1016" s="1"/>
  <c r="U1015" s="1"/>
  <c r="U1014" s="1"/>
  <c r="Z1010"/>
  <c r="Z1009" s="1"/>
  <c r="Z1008" s="1"/>
  <c r="Z1007" s="1"/>
  <c r="X1010"/>
  <c r="X1009" s="1"/>
  <c r="X1008" s="1"/>
  <c r="X1007" s="1"/>
  <c r="W1010"/>
  <c r="W1009" s="1"/>
  <c r="W1008" s="1"/>
  <c r="W1007" s="1"/>
  <c r="V1010"/>
  <c r="V1009" s="1"/>
  <c r="V1008" s="1"/>
  <c r="V1007" s="1"/>
  <c r="U1010"/>
  <c r="U1009" s="1"/>
  <c r="U1008" s="1"/>
  <c r="U1007" s="1"/>
  <c r="Z1005"/>
  <c r="Z1004" s="1"/>
  <c r="Z1003" s="1"/>
  <c r="Z1002" s="1"/>
  <c r="X1005"/>
  <c r="W1005"/>
  <c r="W1004" s="1"/>
  <c r="W1003" s="1"/>
  <c r="W1002" s="1"/>
  <c r="V1005"/>
  <c r="V1004" s="1"/>
  <c r="V1003" s="1"/>
  <c r="V1002" s="1"/>
  <c r="U1005"/>
  <c r="U1004" s="1"/>
  <c r="U1003" s="1"/>
  <c r="U1002" s="1"/>
  <c r="X1004"/>
  <c r="X1003" s="1"/>
  <c r="X1002" s="1"/>
  <c r="Y1000"/>
  <c r="Y999" s="1"/>
  <c r="Y998" s="1"/>
  <c r="Y997" s="1"/>
  <c r="X1000"/>
  <c r="X999" s="1"/>
  <c r="X998" s="1"/>
  <c r="X997" s="1"/>
  <c r="W1000"/>
  <c r="W999" s="1"/>
  <c r="W998" s="1"/>
  <c r="W997" s="1"/>
  <c r="V1000"/>
  <c r="V999" s="1"/>
  <c r="V998" s="1"/>
  <c r="V997" s="1"/>
  <c r="U1000"/>
  <c r="U999" s="1"/>
  <c r="U998" s="1"/>
  <c r="U997" s="1"/>
  <c r="Y995"/>
  <c r="Y994" s="1"/>
  <c r="Y993" s="1"/>
  <c r="Y992" s="1"/>
  <c r="Z995"/>
  <c r="Z994" s="1"/>
  <c r="Z993" s="1"/>
  <c r="Z992" s="1"/>
  <c r="X995"/>
  <c r="X994" s="1"/>
  <c r="X993" s="1"/>
  <c r="X992" s="1"/>
  <c r="W995"/>
  <c r="W994" s="1"/>
  <c r="W993" s="1"/>
  <c r="W992" s="1"/>
  <c r="V995"/>
  <c r="V994" s="1"/>
  <c r="V993" s="1"/>
  <c r="V992" s="1"/>
  <c r="U995"/>
  <c r="U994" s="1"/>
  <c r="U993" s="1"/>
  <c r="U992" s="1"/>
  <c r="Y988"/>
  <c r="Y987" s="1"/>
  <c r="Y986" s="1"/>
  <c r="Y985" s="1"/>
  <c r="Z988"/>
  <c r="Z987" s="1"/>
  <c r="Z986" s="1"/>
  <c r="Z985" s="1"/>
  <c r="X988"/>
  <c r="W988"/>
  <c r="W987" s="1"/>
  <c r="W986" s="1"/>
  <c r="W985" s="1"/>
  <c r="V988"/>
  <c r="V987" s="1"/>
  <c r="V986" s="1"/>
  <c r="V985" s="1"/>
  <c r="U988"/>
  <c r="U987" s="1"/>
  <c r="U986" s="1"/>
  <c r="U985" s="1"/>
  <c r="X987"/>
  <c r="X986" s="1"/>
  <c r="X985" s="1"/>
  <c r="U982"/>
  <c r="U981" s="1"/>
  <c r="U979"/>
  <c r="U978" s="1"/>
  <c r="U976"/>
  <c r="U975" s="1"/>
  <c r="U973"/>
  <c r="U972" s="1"/>
  <c r="U971" s="1"/>
  <c r="Z966"/>
  <c r="Z965" s="1"/>
  <c r="Z964" s="1"/>
  <c r="Z963" s="1"/>
  <c r="Z962" s="1"/>
  <c r="X966"/>
  <c r="X965" s="1"/>
  <c r="X964" s="1"/>
  <c r="X963" s="1"/>
  <c r="X962" s="1"/>
  <c r="W966"/>
  <c r="W965" s="1"/>
  <c r="W964" s="1"/>
  <c r="W963" s="1"/>
  <c r="W962" s="1"/>
  <c r="V966"/>
  <c r="V965" s="1"/>
  <c r="V964" s="1"/>
  <c r="V963" s="1"/>
  <c r="V962" s="1"/>
  <c r="U966"/>
  <c r="U965" s="1"/>
  <c r="U964" s="1"/>
  <c r="U963" s="1"/>
  <c r="U962" s="1"/>
  <c r="Y957"/>
  <c r="Z957"/>
  <c r="Z955" s="1"/>
  <c r="X957"/>
  <c r="X955" s="1"/>
  <c r="W957"/>
  <c r="W956" s="1"/>
  <c r="V957"/>
  <c r="V956" s="1"/>
  <c r="U957"/>
  <c r="U955" s="1"/>
  <c r="X956"/>
  <c r="Z948"/>
  <c r="Z947" s="1"/>
  <c r="Z946" s="1"/>
  <c r="Z945" s="1"/>
  <c r="Z944" s="1"/>
  <c r="X948"/>
  <c r="X947" s="1"/>
  <c r="X946" s="1"/>
  <c r="X945" s="1"/>
  <c r="X944" s="1"/>
  <c r="W948"/>
  <c r="W947" s="1"/>
  <c r="W946" s="1"/>
  <c r="W945" s="1"/>
  <c r="W944" s="1"/>
  <c r="V948"/>
  <c r="V947" s="1"/>
  <c r="V946" s="1"/>
  <c r="V945" s="1"/>
  <c r="V944" s="1"/>
  <c r="U948"/>
  <c r="U947" s="1"/>
  <c r="U946" s="1"/>
  <c r="U945" s="1"/>
  <c r="U944" s="1"/>
  <c r="Z941"/>
  <c r="Z940" s="1"/>
  <c r="Z939" s="1"/>
  <c r="Z938" s="1"/>
  <c r="X941"/>
  <c r="X940" s="1"/>
  <c r="X939" s="1"/>
  <c r="X938" s="1"/>
  <c r="W941"/>
  <c r="W940" s="1"/>
  <c r="W939" s="1"/>
  <c r="W938" s="1"/>
  <c r="V941"/>
  <c r="V940" s="1"/>
  <c r="V939" s="1"/>
  <c r="V938" s="1"/>
  <c r="U941"/>
  <c r="U940" s="1"/>
  <c r="U939" s="1"/>
  <c r="U938" s="1"/>
  <c r="Z936"/>
  <c r="Z935" s="1"/>
  <c r="X936"/>
  <c r="X935" s="1"/>
  <c r="W936"/>
  <c r="W935" s="1"/>
  <c r="V936"/>
  <c r="V935" s="1"/>
  <c r="U936"/>
  <c r="U935" s="1"/>
  <c r="X933"/>
  <c r="X932" s="1"/>
  <c r="W933"/>
  <c r="W932" s="1"/>
  <c r="V933"/>
  <c r="V932" s="1"/>
  <c r="U933"/>
  <c r="U932" s="1"/>
  <c r="Z929"/>
  <c r="Z928" s="1"/>
  <c r="Z927" s="1"/>
  <c r="Y929"/>
  <c r="Y928" s="1"/>
  <c r="Y927" s="1"/>
  <c r="X929"/>
  <c r="X928" s="1"/>
  <c r="X927" s="1"/>
  <c r="W929"/>
  <c r="W928" s="1"/>
  <c r="W927" s="1"/>
  <c r="V929"/>
  <c r="V928" s="1"/>
  <c r="V927" s="1"/>
  <c r="U929"/>
  <c r="U928" s="1"/>
  <c r="U927" s="1"/>
  <c r="Z918"/>
  <c r="Z917" s="1"/>
  <c r="Z916" s="1"/>
  <c r="Y918"/>
  <c r="Y917" s="1"/>
  <c r="Y916" s="1"/>
  <c r="X918"/>
  <c r="X917" s="1"/>
  <c r="X916" s="1"/>
  <c r="W918"/>
  <c r="W917" s="1"/>
  <c r="W916" s="1"/>
  <c r="V918"/>
  <c r="V917" s="1"/>
  <c r="V916" s="1"/>
  <c r="U918"/>
  <c r="U917" s="1"/>
  <c r="U916" s="1"/>
  <c r="Y914"/>
  <c r="Y913" s="1"/>
  <c r="Y912" s="1"/>
  <c r="Y911" s="1"/>
  <c r="X914"/>
  <c r="X913" s="1"/>
  <c r="X912" s="1"/>
  <c r="X911" s="1"/>
  <c r="W914"/>
  <c r="W913" s="1"/>
  <c r="W912" s="1"/>
  <c r="W911" s="1"/>
  <c r="V914"/>
  <c r="V913" s="1"/>
  <c r="V912" s="1"/>
  <c r="V911" s="1"/>
  <c r="U914"/>
  <c r="U913" s="1"/>
  <c r="U912" s="1"/>
  <c r="U911" s="1"/>
  <c r="Y909"/>
  <c r="Y908" s="1"/>
  <c r="Y907" s="1"/>
  <c r="Y906" s="1"/>
  <c r="Z909"/>
  <c r="Z908" s="1"/>
  <c r="Z907" s="1"/>
  <c r="Z906" s="1"/>
  <c r="X909"/>
  <c r="X908" s="1"/>
  <c r="X907" s="1"/>
  <c r="X906" s="1"/>
  <c r="W909"/>
  <c r="W908" s="1"/>
  <c r="W907" s="1"/>
  <c r="W906" s="1"/>
  <c r="V909"/>
  <c r="V908" s="1"/>
  <c r="V907" s="1"/>
  <c r="V906" s="1"/>
  <c r="U909"/>
  <c r="U908" s="1"/>
  <c r="U907" s="1"/>
  <c r="U906" s="1"/>
  <c r="Z875"/>
  <c r="Z874" s="1"/>
  <c r="X875"/>
  <c r="X874" s="1"/>
  <c r="W875"/>
  <c r="W874" s="1"/>
  <c r="W872"/>
  <c r="W871" s="1"/>
  <c r="V875"/>
  <c r="V874" s="1"/>
  <c r="U875"/>
  <c r="U874" s="1"/>
  <c r="X872"/>
  <c r="X871" s="1"/>
  <c r="Z872"/>
  <c r="Z871" s="1"/>
  <c r="V872"/>
  <c r="V871" s="1"/>
  <c r="U872"/>
  <c r="U871" s="1"/>
  <c r="Z865"/>
  <c r="Z864" s="1"/>
  <c r="Z863" s="1"/>
  <c r="Z862" s="1"/>
  <c r="Z861" s="1"/>
  <c r="X865"/>
  <c r="X864" s="1"/>
  <c r="X863" s="1"/>
  <c r="X862" s="1"/>
  <c r="X861" s="1"/>
  <c r="W865"/>
  <c r="W864" s="1"/>
  <c r="W863" s="1"/>
  <c r="W862" s="1"/>
  <c r="W861" s="1"/>
  <c r="V865"/>
  <c r="V864" s="1"/>
  <c r="V863" s="1"/>
  <c r="V862" s="1"/>
  <c r="V861" s="1"/>
  <c r="U865"/>
  <c r="U864" s="1"/>
  <c r="U863" s="1"/>
  <c r="U862" s="1"/>
  <c r="U861" s="1"/>
  <c r="Y858"/>
  <c r="Y857" s="1"/>
  <c r="X858"/>
  <c r="X857" s="1"/>
  <c r="W858"/>
  <c r="W857" s="1"/>
  <c r="V858"/>
  <c r="V857" s="1"/>
  <c r="U858"/>
  <c r="U857" s="1"/>
  <c r="Y855"/>
  <c r="Y854" s="1"/>
  <c r="Z855"/>
  <c r="Z854" s="1"/>
  <c r="X855"/>
  <c r="X854" s="1"/>
  <c r="W855"/>
  <c r="W854" s="1"/>
  <c r="V855"/>
  <c r="V854" s="1"/>
  <c r="U855"/>
  <c r="U854" s="1"/>
  <c r="Z852"/>
  <c r="Z851" s="1"/>
  <c r="Y852"/>
  <c r="Y851" s="1"/>
  <c r="X852"/>
  <c r="X851" s="1"/>
  <c r="W852"/>
  <c r="W851" s="1"/>
  <c r="V852"/>
  <c r="V851" s="1"/>
  <c r="U852"/>
  <c r="U851" s="1"/>
  <c r="Z849"/>
  <c r="Z848" s="1"/>
  <c r="X849"/>
  <c r="X848" s="1"/>
  <c r="W849"/>
  <c r="W848" s="1"/>
  <c r="V849"/>
  <c r="V848" s="1"/>
  <c r="U849"/>
  <c r="U848" s="1"/>
  <c r="Y846"/>
  <c r="Y845" s="1"/>
  <c r="X846"/>
  <c r="X845" s="1"/>
  <c r="W846"/>
  <c r="W845" s="1"/>
  <c r="V846"/>
  <c r="V845" s="1"/>
  <c r="U846"/>
  <c r="U845" s="1"/>
  <c r="Z843"/>
  <c r="Z842" s="1"/>
  <c r="Y843"/>
  <c r="Y842" s="1"/>
  <c r="X843"/>
  <c r="X842" s="1"/>
  <c r="W843"/>
  <c r="W842" s="1"/>
  <c r="V843"/>
  <c r="V842" s="1"/>
  <c r="U843"/>
  <c r="U842" s="1"/>
  <c r="Z840"/>
  <c r="Z839" s="1"/>
  <c r="Y840"/>
  <c r="Y839" s="1"/>
  <c r="X840"/>
  <c r="X839" s="1"/>
  <c r="W840"/>
  <c r="W839" s="1"/>
  <c r="V840"/>
  <c r="V839" s="1"/>
  <c r="U840"/>
  <c r="U839" s="1"/>
  <c r="Y831"/>
  <c r="Y830" s="1"/>
  <c r="Y829" s="1"/>
  <c r="Y828" s="1"/>
  <c r="Y827" s="1"/>
  <c r="Z831"/>
  <c r="Z830" s="1"/>
  <c r="Z829" s="1"/>
  <c r="Z828" s="1"/>
  <c r="Z827" s="1"/>
  <c r="X831"/>
  <c r="X830" s="1"/>
  <c r="X829" s="1"/>
  <c r="X828" s="1"/>
  <c r="X827" s="1"/>
  <c r="W831"/>
  <c r="W830" s="1"/>
  <c r="W829" s="1"/>
  <c r="W828" s="1"/>
  <c r="W827" s="1"/>
  <c r="V831"/>
  <c r="V830" s="1"/>
  <c r="V829" s="1"/>
  <c r="V828" s="1"/>
  <c r="V827" s="1"/>
  <c r="U831"/>
  <c r="U830" s="1"/>
  <c r="U829" s="1"/>
  <c r="U828" s="1"/>
  <c r="U827" s="1"/>
  <c r="Z824"/>
  <c r="Z823" s="1"/>
  <c r="Z822" s="1"/>
  <c r="Z821" s="1"/>
  <c r="Z820" s="1"/>
  <c r="Y824"/>
  <c r="Y823" s="1"/>
  <c r="Y822" s="1"/>
  <c r="Y821" s="1"/>
  <c r="Y820" s="1"/>
  <c r="X824"/>
  <c r="X823" s="1"/>
  <c r="X822" s="1"/>
  <c r="X821" s="1"/>
  <c r="X820" s="1"/>
  <c r="W824"/>
  <c r="W823" s="1"/>
  <c r="W822" s="1"/>
  <c r="W821" s="1"/>
  <c r="W820" s="1"/>
  <c r="V824"/>
  <c r="V823" s="1"/>
  <c r="V822" s="1"/>
  <c r="V821" s="1"/>
  <c r="V820" s="1"/>
  <c r="U824"/>
  <c r="U823" s="1"/>
  <c r="U822" s="1"/>
  <c r="U821" s="1"/>
  <c r="U820" s="1"/>
  <c r="Z817"/>
  <c r="Z816" s="1"/>
  <c r="Z812" s="1"/>
  <c r="Z811" s="1"/>
  <c r="Y817"/>
  <c r="Y816" s="1"/>
  <c r="Y812" s="1"/>
  <c r="Y811" s="1"/>
  <c r="X817"/>
  <c r="X816" s="1"/>
  <c r="X812" s="1"/>
  <c r="X811" s="1"/>
  <c r="W817"/>
  <c r="W816" s="1"/>
  <c r="W812" s="1"/>
  <c r="W811" s="1"/>
  <c r="V817"/>
  <c r="V816" s="1"/>
  <c r="V812" s="1"/>
  <c r="V811" s="1"/>
  <c r="U817"/>
  <c r="U816" s="1"/>
  <c r="U812" s="1"/>
  <c r="U811" s="1"/>
  <c r="Y808"/>
  <c r="Y807" s="1"/>
  <c r="Y806" s="1"/>
  <c r="Y805" s="1"/>
  <c r="X808"/>
  <c r="X807" s="1"/>
  <c r="X806" s="1"/>
  <c r="X805" s="1"/>
  <c r="W808"/>
  <c r="W807" s="1"/>
  <c r="W806" s="1"/>
  <c r="W805" s="1"/>
  <c r="V808"/>
  <c r="V807" s="1"/>
  <c r="V806" s="1"/>
  <c r="V805" s="1"/>
  <c r="U808"/>
  <c r="U807" s="1"/>
  <c r="U806" s="1"/>
  <c r="U805" s="1"/>
  <c r="Z803"/>
  <c r="Z802" s="1"/>
  <c r="X803"/>
  <c r="W803"/>
  <c r="W802" s="1"/>
  <c r="V803"/>
  <c r="V802" s="1"/>
  <c r="U803"/>
  <c r="U802" s="1"/>
  <c r="X802"/>
  <c r="X800"/>
  <c r="X799" s="1"/>
  <c r="W800"/>
  <c r="W799" s="1"/>
  <c r="V800"/>
  <c r="V799" s="1"/>
  <c r="U800"/>
  <c r="U799" s="1"/>
  <c r="X797"/>
  <c r="W797"/>
  <c r="W796" s="1"/>
  <c r="W795" s="1"/>
  <c r="V797"/>
  <c r="V796" s="1"/>
  <c r="V795" s="1"/>
  <c r="U797"/>
  <c r="U796" s="1"/>
  <c r="U795" s="1"/>
  <c r="X796"/>
  <c r="X795" s="1"/>
  <c r="Z790"/>
  <c r="Z789" s="1"/>
  <c r="Z788" s="1"/>
  <c r="Z787" s="1"/>
  <c r="Z786" s="1"/>
  <c r="Y790"/>
  <c r="Y789" s="1"/>
  <c r="Y788" s="1"/>
  <c r="Y787" s="1"/>
  <c r="Y786" s="1"/>
  <c r="X790"/>
  <c r="X789" s="1"/>
  <c r="X788" s="1"/>
  <c r="X787" s="1"/>
  <c r="X786" s="1"/>
  <c r="W790"/>
  <c r="W789" s="1"/>
  <c r="W788" s="1"/>
  <c r="W787" s="1"/>
  <c r="W786" s="1"/>
  <c r="V790"/>
  <c r="V789" s="1"/>
  <c r="V788" s="1"/>
  <c r="V787" s="1"/>
  <c r="V786" s="1"/>
  <c r="U790"/>
  <c r="U789" s="1"/>
  <c r="U788" s="1"/>
  <c r="U787" s="1"/>
  <c r="U786" s="1"/>
  <c r="Z783"/>
  <c r="Z782" s="1"/>
  <c r="Z781" s="1"/>
  <c r="Z780" s="1"/>
  <c r="X783"/>
  <c r="X782" s="1"/>
  <c r="X781" s="1"/>
  <c r="X780" s="1"/>
  <c r="W783"/>
  <c r="W782" s="1"/>
  <c r="W781" s="1"/>
  <c r="W780" s="1"/>
  <c r="V783"/>
  <c r="V782" s="1"/>
  <c r="V781" s="1"/>
  <c r="V780" s="1"/>
  <c r="U783"/>
  <c r="U782" s="1"/>
  <c r="U781" s="1"/>
  <c r="U780" s="1"/>
  <c r="Z778"/>
  <c r="Z777" s="1"/>
  <c r="X778"/>
  <c r="W778"/>
  <c r="W777" s="1"/>
  <c r="V778"/>
  <c r="V777" s="1"/>
  <c r="U778"/>
  <c r="U777" s="1"/>
  <c r="X777"/>
  <c r="Y775"/>
  <c r="Y774" s="1"/>
  <c r="Z775"/>
  <c r="Z774" s="1"/>
  <c r="X775"/>
  <c r="X774" s="1"/>
  <c r="W775"/>
  <c r="W774" s="1"/>
  <c r="V775"/>
  <c r="V774" s="1"/>
  <c r="U775"/>
  <c r="U774" s="1"/>
  <c r="Y771"/>
  <c r="Y770" s="1"/>
  <c r="Y769" s="1"/>
  <c r="X771"/>
  <c r="X770" s="1"/>
  <c r="X769" s="1"/>
  <c r="W771"/>
  <c r="W770" s="1"/>
  <c r="W769" s="1"/>
  <c r="V771"/>
  <c r="V770" s="1"/>
  <c r="V769" s="1"/>
  <c r="U771"/>
  <c r="U770" s="1"/>
  <c r="U769" s="1"/>
  <c r="W767"/>
  <c r="U767"/>
  <c r="W765"/>
  <c r="U765"/>
  <c r="W763"/>
  <c r="W760" s="1"/>
  <c r="W759" s="1"/>
  <c r="U763"/>
  <c r="X761"/>
  <c r="X760" s="1"/>
  <c r="X759" s="1"/>
  <c r="W761"/>
  <c r="V761"/>
  <c r="V760" s="1"/>
  <c r="V759" s="1"/>
  <c r="U761"/>
  <c r="Y752"/>
  <c r="Y751" s="1"/>
  <c r="Y750" s="1"/>
  <c r="X752"/>
  <c r="X751" s="1"/>
  <c r="X750" s="1"/>
  <c r="W752"/>
  <c r="W751" s="1"/>
  <c r="W750" s="1"/>
  <c r="V752"/>
  <c r="V751" s="1"/>
  <c r="V750" s="1"/>
  <c r="U752"/>
  <c r="U751" s="1"/>
  <c r="U750" s="1"/>
  <c r="Z748"/>
  <c r="Z747" s="1"/>
  <c r="X748"/>
  <c r="X747" s="1"/>
  <c r="W748"/>
  <c r="W747" s="1"/>
  <c r="V748"/>
  <c r="V747" s="1"/>
  <c r="U748"/>
  <c r="U747" s="1"/>
  <c r="Y745"/>
  <c r="Y744" s="1"/>
  <c r="Z745"/>
  <c r="Z744" s="1"/>
  <c r="X745"/>
  <c r="X744" s="1"/>
  <c r="W745"/>
  <c r="W744" s="1"/>
  <c r="V745"/>
  <c r="V744" s="1"/>
  <c r="U745"/>
  <c r="U744" s="1"/>
  <c r="X732"/>
  <c r="W732"/>
  <c r="V732"/>
  <c r="U732"/>
  <c r="Y730"/>
  <c r="X730"/>
  <c r="W730"/>
  <c r="V730"/>
  <c r="U730"/>
  <c r="Y728"/>
  <c r="Z728"/>
  <c r="X728"/>
  <c r="W728"/>
  <c r="V728"/>
  <c r="U728"/>
  <c r="Y726"/>
  <c r="Z726"/>
  <c r="X726"/>
  <c r="W726"/>
  <c r="V726"/>
  <c r="U726"/>
  <c r="Z722"/>
  <c r="Z721" s="1"/>
  <c r="Z720" s="1"/>
  <c r="Y722"/>
  <c r="Y721" s="1"/>
  <c r="Y720" s="1"/>
  <c r="X722"/>
  <c r="X721" s="1"/>
  <c r="X720" s="1"/>
  <c r="W722"/>
  <c r="W721" s="1"/>
  <c r="W720" s="1"/>
  <c r="V722"/>
  <c r="V721" s="1"/>
  <c r="V720" s="1"/>
  <c r="U722"/>
  <c r="U721" s="1"/>
  <c r="U720" s="1"/>
  <c r="Y718"/>
  <c r="Y717" s="1"/>
  <c r="Y716" s="1"/>
  <c r="X718"/>
  <c r="X717" s="1"/>
  <c r="X716" s="1"/>
  <c r="W718"/>
  <c r="W717" s="1"/>
  <c r="W716" s="1"/>
  <c r="V718"/>
  <c r="V717" s="1"/>
  <c r="V716" s="1"/>
  <c r="U718"/>
  <c r="U717" s="1"/>
  <c r="U716" s="1"/>
  <c r="Z711"/>
  <c r="Z710" s="1"/>
  <c r="Z709" s="1"/>
  <c r="X711"/>
  <c r="X710" s="1"/>
  <c r="X709" s="1"/>
  <c r="W711"/>
  <c r="W710" s="1"/>
  <c r="W709" s="1"/>
  <c r="V711"/>
  <c r="V710" s="1"/>
  <c r="V709" s="1"/>
  <c r="U711"/>
  <c r="U710" s="1"/>
  <c r="U709" s="1"/>
  <c r="U707"/>
  <c r="U706" s="1"/>
  <c r="U705" s="1"/>
  <c r="X707"/>
  <c r="X706" s="1"/>
  <c r="X705" s="1"/>
  <c r="W707"/>
  <c r="W706" s="1"/>
  <c r="W705" s="1"/>
  <c r="V707"/>
  <c r="V706" s="1"/>
  <c r="V705" s="1"/>
  <c r="Y700"/>
  <c r="Y699" s="1"/>
  <c r="Y698" s="1"/>
  <c r="Y697" s="1"/>
  <c r="Z700"/>
  <c r="Z699" s="1"/>
  <c r="Z698" s="1"/>
  <c r="Z697" s="1"/>
  <c r="X700"/>
  <c r="X699" s="1"/>
  <c r="X698" s="1"/>
  <c r="X697" s="1"/>
  <c r="W700"/>
  <c r="W699" s="1"/>
  <c r="W698" s="1"/>
  <c r="W697" s="1"/>
  <c r="V700"/>
  <c r="V699" s="1"/>
  <c r="V698" s="1"/>
  <c r="V697" s="1"/>
  <c r="U700"/>
  <c r="U699" s="1"/>
  <c r="U698" s="1"/>
  <c r="U697" s="1"/>
  <c r="Z682"/>
  <c r="Z681" s="1"/>
  <c r="Z680" s="1"/>
  <c r="Y682"/>
  <c r="Y681" s="1"/>
  <c r="Y680" s="1"/>
  <c r="X682"/>
  <c r="X681" s="1"/>
  <c r="X680" s="1"/>
  <c r="W682"/>
  <c r="W681" s="1"/>
  <c r="W680" s="1"/>
  <c r="V682"/>
  <c r="V681" s="1"/>
  <c r="V680" s="1"/>
  <c r="U682"/>
  <c r="U681" s="1"/>
  <c r="U680" s="1"/>
  <c r="Z689"/>
  <c r="Z688" s="1"/>
  <c r="Z687" s="1"/>
  <c r="X689"/>
  <c r="X688" s="1"/>
  <c r="X687" s="1"/>
  <c r="W689"/>
  <c r="W688" s="1"/>
  <c r="W687" s="1"/>
  <c r="V689"/>
  <c r="V688" s="1"/>
  <c r="V687" s="1"/>
  <c r="U689"/>
  <c r="U688" s="1"/>
  <c r="U687" s="1"/>
  <c r="X678"/>
  <c r="X677" s="1"/>
  <c r="X676" s="1"/>
  <c r="W678"/>
  <c r="W677" s="1"/>
  <c r="W676" s="1"/>
  <c r="V678"/>
  <c r="V677" s="1"/>
  <c r="V676" s="1"/>
  <c r="U678"/>
  <c r="U677" s="1"/>
  <c r="U676" s="1"/>
  <c r="X674"/>
  <c r="X673" s="1"/>
  <c r="X672" s="1"/>
  <c r="W674"/>
  <c r="W673" s="1"/>
  <c r="W672" s="1"/>
  <c r="V674"/>
  <c r="V673" s="1"/>
  <c r="V672" s="1"/>
  <c r="U674"/>
  <c r="U673" s="1"/>
  <c r="U672" s="1"/>
  <c r="Z670"/>
  <c r="Z669" s="1"/>
  <c r="Z668" s="1"/>
  <c r="X670"/>
  <c r="X669" s="1"/>
  <c r="X668" s="1"/>
  <c r="W670"/>
  <c r="W669" s="1"/>
  <c r="W668" s="1"/>
  <c r="V670"/>
  <c r="V669" s="1"/>
  <c r="V668" s="1"/>
  <c r="U670"/>
  <c r="U669" s="1"/>
  <c r="U668" s="1"/>
  <c r="Z660"/>
  <c r="Z659" s="1"/>
  <c r="Z658" s="1"/>
  <c r="Z657" s="1"/>
  <c r="X660"/>
  <c r="X659" s="1"/>
  <c r="X658" s="1"/>
  <c r="X657" s="1"/>
  <c r="W660"/>
  <c r="W659" s="1"/>
  <c r="W658" s="1"/>
  <c r="W657" s="1"/>
  <c r="V660"/>
  <c r="V659" s="1"/>
  <c r="V658" s="1"/>
  <c r="V657" s="1"/>
  <c r="U660"/>
  <c r="U659" s="1"/>
  <c r="U658" s="1"/>
  <c r="U657" s="1"/>
  <c r="Y641"/>
  <c r="Y640" s="1"/>
  <c r="Y639" s="1"/>
  <c r="Z641"/>
  <c r="Z640" s="1"/>
  <c r="Z639" s="1"/>
  <c r="X641"/>
  <c r="X640" s="1"/>
  <c r="X639" s="1"/>
  <c r="W641"/>
  <c r="W640" s="1"/>
  <c r="W639" s="1"/>
  <c r="V641"/>
  <c r="V640" s="1"/>
  <c r="V639" s="1"/>
  <c r="U641"/>
  <c r="U640" s="1"/>
  <c r="U639" s="1"/>
  <c r="X637"/>
  <c r="W637"/>
  <c r="W636" s="1"/>
  <c r="W635" s="1"/>
  <c r="V637"/>
  <c r="V636" s="1"/>
  <c r="V635" s="1"/>
  <c r="U637"/>
  <c r="U636" s="1"/>
  <c r="U635" s="1"/>
  <c r="X636"/>
  <c r="X635" s="1"/>
  <c r="Z633"/>
  <c r="Z632" s="1"/>
  <c r="Z631" s="1"/>
  <c r="X633"/>
  <c r="X632" s="1"/>
  <c r="X631" s="1"/>
  <c r="W633"/>
  <c r="W632" s="1"/>
  <c r="W631" s="1"/>
  <c r="V633"/>
  <c r="V632" s="1"/>
  <c r="V631" s="1"/>
  <c r="U633"/>
  <c r="U632" s="1"/>
  <c r="U631" s="1"/>
  <c r="Y626"/>
  <c r="Y625" s="1"/>
  <c r="Y624" s="1"/>
  <c r="Y623" s="1"/>
  <c r="W626"/>
  <c r="W625" s="1"/>
  <c r="W624" s="1"/>
  <c r="W623" s="1"/>
  <c r="U626"/>
  <c r="U625" s="1"/>
  <c r="U624" s="1"/>
  <c r="U623" s="1"/>
  <c r="Z616"/>
  <c r="Z615" s="1"/>
  <c r="X616"/>
  <c r="X615" s="1"/>
  <c r="W616"/>
  <c r="W615" s="1"/>
  <c r="V616"/>
  <c r="V615" s="1"/>
  <c r="U616"/>
  <c r="U615" s="1"/>
  <c r="Z612"/>
  <c r="Z611" s="1"/>
  <c r="X612"/>
  <c r="X611" s="1"/>
  <c r="W612"/>
  <c r="W611" s="1"/>
  <c r="V612"/>
  <c r="V611" s="1"/>
  <c r="U612"/>
  <c r="U611" s="1"/>
  <c r="Y608"/>
  <c r="Y607" s="1"/>
  <c r="Y606" s="1"/>
  <c r="Z608"/>
  <c r="Z607" s="1"/>
  <c r="Z606" s="1"/>
  <c r="X608"/>
  <c r="X607" s="1"/>
  <c r="X606" s="1"/>
  <c r="W608"/>
  <c r="W607" s="1"/>
  <c r="W606" s="1"/>
  <c r="V608"/>
  <c r="V607" s="1"/>
  <c r="V606" s="1"/>
  <c r="U608"/>
  <c r="U607" s="1"/>
  <c r="U606" s="1"/>
  <c r="Z603"/>
  <c r="Z602" s="1"/>
  <c r="Z601" s="1"/>
  <c r="X603"/>
  <c r="X602" s="1"/>
  <c r="X601" s="1"/>
  <c r="W603"/>
  <c r="W602" s="1"/>
  <c r="W601" s="1"/>
  <c r="V603"/>
  <c r="V602" s="1"/>
  <c r="V601" s="1"/>
  <c r="U603"/>
  <c r="U602" s="1"/>
  <c r="U601" s="1"/>
  <c r="X598"/>
  <c r="W598"/>
  <c r="W597" s="1"/>
  <c r="W596" s="1"/>
  <c r="V598"/>
  <c r="V597" s="1"/>
  <c r="V596" s="1"/>
  <c r="U598"/>
  <c r="U597" s="1"/>
  <c r="U596" s="1"/>
  <c r="X597"/>
  <c r="X596" s="1"/>
  <c r="Z589"/>
  <c r="Z588" s="1"/>
  <c r="Z587" s="1"/>
  <c r="Z586" s="1"/>
  <c r="Z585" s="1"/>
  <c r="Y589"/>
  <c r="Y588" s="1"/>
  <c r="Y587" s="1"/>
  <c r="Y586" s="1"/>
  <c r="Y585" s="1"/>
  <c r="X589"/>
  <c r="X588" s="1"/>
  <c r="X587" s="1"/>
  <c r="X586" s="1"/>
  <c r="X585" s="1"/>
  <c r="W589"/>
  <c r="W588" s="1"/>
  <c r="W587" s="1"/>
  <c r="W586" s="1"/>
  <c r="W585" s="1"/>
  <c r="V589"/>
  <c r="V588" s="1"/>
  <c r="V587" s="1"/>
  <c r="V586" s="1"/>
  <c r="V585" s="1"/>
  <c r="U589"/>
  <c r="U588" s="1"/>
  <c r="U587" s="1"/>
  <c r="U586" s="1"/>
  <c r="U585" s="1"/>
  <c r="W581"/>
  <c r="W580" s="1"/>
  <c r="U581"/>
  <c r="U580" s="1"/>
  <c r="Y578"/>
  <c r="Y577" s="1"/>
  <c r="W578"/>
  <c r="W577" s="1"/>
  <c r="U578"/>
  <c r="U577" s="1"/>
  <c r="Y575"/>
  <c r="Y574" s="1"/>
  <c r="X575"/>
  <c r="X574" s="1"/>
  <c r="X573" s="1"/>
  <c r="X572" s="1"/>
  <c r="W575"/>
  <c r="W574" s="1"/>
  <c r="V575"/>
  <c r="V574" s="1"/>
  <c r="V573" s="1"/>
  <c r="V572" s="1"/>
  <c r="U575"/>
  <c r="U574" s="1"/>
  <c r="Y569"/>
  <c r="Y568" s="1"/>
  <c r="Y567" s="1"/>
  <c r="Y566" s="1"/>
  <c r="X569"/>
  <c r="W569"/>
  <c r="W568" s="1"/>
  <c r="W567" s="1"/>
  <c r="W566" s="1"/>
  <c r="V569"/>
  <c r="V568" s="1"/>
  <c r="V567" s="1"/>
  <c r="V566" s="1"/>
  <c r="U569"/>
  <c r="U568" s="1"/>
  <c r="U567" s="1"/>
  <c r="U566" s="1"/>
  <c r="X568"/>
  <c r="X567" s="1"/>
  <c r="X566" s="1"/>
  <c r="X559"/>
  <c r="W559"/>
  <c r="W558" s="1"/>
  <c r="W557" s="1"/>
  <c r="V559"/>
  <c r="V558" s="1"/>
  <c r="V557" s="1"/>
  <c r="U559"/>
  <c r="U558" s="1"/>
  <c r="U557" s="1"/>
  <c r="X558"/>
  <c r="X557" s="1"/>
  <c r="X547"/>
  <c r="X546" s="1"/>
  <c r="X545" s="1"/>
  <c r="W547"/>
  <c r="W546" s="1"/>
  <c r="W545" s="1"/>
  <c r="V547"/>
  <c r="V546" s="1"/>
  <c r="V545" s="1"/>
  <c r="U547"/>
  <c r="U546" s="1"/>
  <c r="U545" s="1"/>
  <c r="X543"/>
  <c r="X542" s="1"/>
  <c r="X541" s="1"/>
  <c r="W543"/>
  <c r="W542" s="1"/>
  <c r="W541" s="1"/>
  <c r="V543"/>
  <c r="V542" s="1"/>
  <c r="V541" s="1"/>
  <c r="U543"/>
  <c r="U542" s="1"/>
  <c r="U541" s="1"/>
  <c r="Z538"/>
  <c r="Z537" s="1"/>
  <c r="X538"/>
  <c r="X537" s="1"/>
  <c r="W538"/>
  <c r="W537" s="1"/>
  <c r="V538"/>
  <c r="V537" s="1"/>
  <c r="U538"/>
  <c r="U537" s="1"/>
  <c r="Z535"/>
  <c r="Z534" s="1"/>
  <c r="Y535"/>
  <c r="Y534" s="1"/>
  <c r="X535"/>
  <c r="X534" s="1"/>
  <c r="X528"/>
  <c r="X527" s="1"/>
  <c r="X532"/>
  <c r="X531" s="1"/>
  <c r="X525"/>
  <c r="X524" s="1"/>
  <c r="W535"/>
  <c r="W534" s="1"/>
  <c r="V535"/>
  <c r="V534" s="1"/>
  <c r="U535"/>
  <c r="U534" s="1"/>
  <c r="Y532"/>
  <c r="Y531" s="1"/>
  <c r="Z532"/>
  <c r="Z531" s="1"/>
  <c r="W532"/>
  <c r="W531" s="1"/>
  <c r="V532"/>
  <c r="V531" s="1"/>
  <c r="U532"/>
  <c r="U531" s="1"/>
  <c r="Y525"/>
  <c r="Y524" s="1"/>
  <c r="W528"/>
  <c r="W527" s="1"/>
  <c r="V528"/>
  <c r="V527" s="1"/>
  <c r="V525"/>
  <c r="V524" s="1"/>
  <c r="U528"/>
  <c r="U527" s="1"/>
  <c r="Z525"/>
  <c r="Z524" s="1"/>
  <c r="W525"/>
  <c r="W524" s="1"/>
  <c r="U525"/>
  <c r="U524" s="1"/>
  <c r="Y520"/>
  <c r="Y519" s="1"/>
  <c r="X520"/>
  <c r="W520"/>
  <c r="W519" s="1"/>
  <c r="V520"/>
  <c r="V519" s="1"/>
  <c r="U520"/>
  <c r="U519" s="1"/>
  <c r="X519"/>
  <c r="Z517"/>
  <c r="Z516" s="1"/>
  <c r="X517"/>
  <c r="X516" s="1"/>
  <c r="W517"/>
  <c r="W516" s="1"/>
  <c r="V517"/>
  <c r="V516" s="1"/>
  <c r="U517"/>
  <c r="U516" s="1"/>
  <c r="Z514"/>
  <c r="Z513" s="1"/>
  <c r="X514"/>
  <c r="W514"/>
  <c r="W513" s="1"/>
  <c r="V514"/>
  <c r="V513" s="1"/>
  <c r="U514"/>
  <c r="U513" s="1"/>
  <c r="X513"/>
  <c r="Y510"/>
  <c r="Y509" s="1"/>
  <c r="X510"/>
  <c r="X509" s="1"/>
  <c r="W510"/>
  <c r="W509" s="1"/>
  <c r="W507"/>
  <c r="W506" s="1"/>
  <c r="V510"/>
  <c r="V509" s="1"/>
  <c r="V507"/>
  <c r="V506" s="1"/>
  <c r="U510"/>
  <c r="U509" s="1"/>
  <c r="Z507"/>
  <c r="Z506" s="1"/>
  <c r="X507"/>
  <c r="X506" s="1"/>
  <c r="U507"/>
  <c r="U506" s="1"/>
  <c r="Z500"/>
  <c r="Z499" s="1"/>
  <c r="Z498" s="1"/>
  <c r="Y500"/>
  <c r="Y499" s="1"/>
  <c r="Y498" s="1"/>
  <c r="X500"/>
  <c r="X499" s="1"/>
  <c r="X498" s="1"/>
  <c r="W500"/>
  <c r="W499" s="1"/>
  <c r="W498" s="1"/>
  <c r="V500"/>
  <c r="V499" s="1"/>
  <c r="V498" s="1"/>
  <c r="U500"/>
  <c r="U499" s="1"/>
  <c r="U498" s="1"/>
  <c r="Z496"/>
  <c r="Z495" s="1"/>
  <c r="Z494" s="1"/>
  <c r="X496"/>
  <c r="X495" s="1"/>
  <c r="X494" s="1"/>
  <c r="W496"/>
  <c r="W495" s="1"/>
  <c r="W494" s="1"/>
  <c r="V496"/>
  <c r="V495" s="1"/>
  <c r="V494" s="1"/>
  <c r="U496"/>
  <c r="U495" s="1"/>
  <c r="U494" s="1"/>
  <c r="Z489"/>
  <c r="Z488" s="1"/>
  <c r="Z487" s="1"/>
  <c r="Z486" s="1"/>
  <c r="Y489"/>
  <c r="Y488" s="1"/>
  <c r="Y487" s="1"/>
  <c r="Y486" s="1"/>
  <c r="X489"/>
  <c r="X488" s="1"/>
  <c r="X487" s="1"/>
  <c r="X486" s="1"/>
  <c r="W489"/>
  <c r="W488" s="1"/>
  <c r="W487" s="1"/>
  <c r="W486" s="1"/>
  <c r="V489"/>
  <c r="V488" s="1"/>
  <c r="V487" s="1"/>
  <c r="V486" s="1"/>
  <c r="U489"/>
  <c r="U488" s="1"/>
  <c r="U487" s="1"/>
  <c r="U486" s="1"/>
  <c r="Y484"/>
  <c r="Y483" s="1"/>
  <c r="Y482" s="1"/>
  <c r="Y481" s="1"/>
  <c r="W484"/>
  <c r="W483" s="1"/>
  <c r="W482" s="1"/>
  <c r="W481" s="1"/>
  <c r="U484"/>
  <c r="U483" s="1"/>
  <c r="U482" s="1"/>
  <c r="U481" s="1"/>
  <c r="Z481"/>
  <c r="X481"/>
  <c r="V481"/>
  <c r="Z479"/>
  <c r="Z478" s="1"/>
  <c r="Z477" s="1"/>
  <c r="X479"/>
  <c r="X478" s="1"/>
  <c r="X477" s="1"/>
  <c r="W479"/>
  <c r="W478" s="1"/>
  <c r="W477" s="1"/>
  <c r="V479"/>
  <c r="V478" s="1"/>
  <c r="V477" s="1"/>
  <c r="U479"/>
  <c r="U478" s="1"/>
  <c r="U477" s="1"/>
  <c r="X475"/>
  <c r="W475"/>
  <c r="W474" s="1"/>
  <c r="W473" s="1"/>
  <c r="V475"/>
  <c r="V474" s="1"/>
  <c r="V473" s="1"/>
  <c r="U475"/>
  <c r="U474" s="1"/>
  <c r="U473" s="1"/>
  <c r="X474"/>
  <c r="X473" s="1"/>
  <c r="X471"/>
  <c r="X470" s="1"/>
  <c r="X469" s="1"/>
  <c r="W471"/>
  <c r="W470" s="1"/>
  <c r="W469" s="1"/>
  <c r="V471"/>
  <c r="V470" s="1"/>
  <c r="V469" s="1"/>
  <c r="U471"/>
  <c r="U470" s="1"/>
  <c r="U469" s="1"/>
  <c r="Z467"/>
  <c r="Z466" s="1"/>
  <c r="Z465" s="1"/>
  <c r="Y467"/>
  <c r="Y466" s="1"/>
  <c r="Y465" s="1"/>
  <c r="X467"/>
  <c r="X466" s="1"/>
  <c r="X465" s="1"/>
  <c r="W467"/>
  <c r="W466" s="1"/>
  <c r="W465" s="1"/>
  <c r="V467"/>
  <c r="V466" s="1"/>
  <c r="V465" s="1"/>
  <c r="U467"/>
  <c r="U466" s="1"/>
  <c r="U465" s="1"/>
  <c r="W451"/>
  <c r="U451"/>
  <c r="Y447"/>
  <c r="W449"/>
  <c r="U449"/>
  <c r="W447"/>
  <c r="U447"/>
  <c r="Z446"/>
  <c r="X446"/>
  <c r="V446"/>
  <c r="Y429"/>
  <c r="Y428" s="1"/>
  <c r="Y427" s="1"/>
  <c r="Z429"/>
  <c r="Z428" s="1"/>
  <c r="Z427" s="1"/>
  <c r="X429"/>
  <c r="X428" s="1"/>
  <c r="X427" s="1"/>
  <c r="W429"/>
  <c r="W428" s="1"/>
  <c r="W427" s="1"/>
  <c r="V429"/>
  <c r="V428" s="1"/>
  <c r="V427" s="1"/>
  <c r="U429"/>
  <c r="U428" s="1"/>
  <c r="U427" s="1"/>
  <c r="Z425"/>
  <c r="Z424" s="1"/>
  <c r="Z423" s="1"/>
  <c r="X425"/>
  <c r="W425"/>
  <c r="W424" s="1"/>
  <c r="W423" s="1"/>
  <c r="V425"/>
  <c r="V424" s="1"/>
  <c r="V423" s="1"/>
  <c r="U425"/>
  <c r="U424" s="1"/>
  <c r="U423" s="1"/>
  <c r="X424"/>
  <c r="X423" s="1"/>
  <c r="Y418"/>
  <c r="Y417" s="1"/>
  <c r="Y416" s="1"/>
  <c r="Y415" s="1"/>
  <c r="Z418"/>
  <c r="Z416" s="1"/>
  <c r="Z415" s="1"/>
  <c r="X418"/>
  <c r="X416" s="1"/>
  <c r="X415" s="1"/>
  <c r="W418"/>
  <c r="W417" s="1"/>
  <c r="W416" s="1"/>
  <c r="W415" s="1"/>
  <c r="V418"/>
  <c r="V417" s="1"/>
  <c r="U418"/>
  <c r="U417" s="1"/>
  <c r="U416" s="1"/>
  <c r="U415" s="1"/>
  <c r="X417"/>
  <c r="Z413"/>
  <c r="Z412" s="1"/>
  <c r="Z411" s="1"/>
  <c r="Z410" s="1"/>
  <c r="Y413"/>
  <c r="Y412" s="1"/>
  <c r="Y411" s="1"/>
  <c r="Y410" s="1"/>
  <c r="X413"/>
  <c r="X412" s="1"/>
  <c r="X411" s="1"/>
  <c r="X410" s="1"/>
  <c r="W413"/>
  <c r="W412" s="1"/>
  <c r="W411" s="1"/>
  <c r="W410" s="1"/>
  <c r="V413"/>
  <c r="V412" s="1"/>
  <c r="V411" s="1"/>
  <c r="V410" s="1"/>
  <c r="U413"/>
  <c r="U412" s="1"/>
  <c r="U411" s="1"/>
  <c r="U410" s="1"/>
  <c r="Y408"/>
  <c r="Y407" s="1"/>
  <c r="Y406" s="1"/>
  <c r="Y405" s="1"/>
  <c r="Z408"/>
  <c r="Z407" s="1"/>
  <c r="Z406" s="1"/>
  <c r="Z405" s="1"/>
  <c r="X408"/>
  <c r="X407" s="1"/>
  <c r="X406" s="1"/>
  <c r="X405" s="1"/>
  <c r="W408"/>
  <c r="W407" s="1"/>
  <c r="W406" s="1"/>
  <c r="W405" s="1"/>
  <c r="V408"/>
  <c r="V407" s="1"/>
  <c r="V406" s="1"/>
  <c r="V405" s="1"/>
  <c r="U408"/>
  <c r="U407" s="1"/>
  <c r="U406" s="1"/>
  <c r="U405" s="1"/>
  <c r="Z395"/>
  <c r="Z394" s="1"/>
  <c r="Z393" s="1"/>
  <c r="Z392" s="1"/>
  <c r="Z390" s="1"/>
  <c r="X395"/>
  <c r="X394" s="1"/>
  <c r="X393" s="1"/>
  <c r="X392" s="1"/>
  <c r="W395"/>
  <c r="W394" s="1"/>
  <c r="W393" s="1"/>
  <c r="W392" s="1"/>
  <c r="V395"/>
  <c r="V394" s="1"/>
  <c r="V393" s="1"/>
  <c r="V392" s="1"/>
  <c r="V391" s="1"/>
  <c r="U395"/>
  <c r="U394" s="1"/>
  <c r="U393" s="1"/>
  <c r="U392" s="1"/>
  <c r="Y387"/>
  <c r="Y386" s="1"/>
  <c r="Y385" s="1"/>
  <c r="Y384" s="1"/>
  <c r="Y383" s="1"/>
  <c r="Y382" s="1"/>
  <c r="Z387"/>
  <c r="Z386" s="1"/>
  <c r="Z385" s="1"/>
  <c r="Z384" s="1"/>
  <c r="Z383" s="1"/>
  <c r="Z382" s="1"/>
  <c r="X387"/>
  <c r="X386" s="1"/>
  <c r="X385" s="1"/>
  <c r="X384" s="1"/>
  <c r="X383" s="1"/>
  <c r="X382" s="1"/>
  <c r="W387"/>
  <c r="W386" s="1"/>
  <c r="W385" s="1"/>
  <c r="W384" s="1"/>
  <c r="W383" s="1"/>
  <c r="W382" s="1"/>
  <c r="V387"/>
  <c r="V386" s="1"/>
  <c r="V385" s="1"/>
  <c r="V384" s="1"/>
  <c r="V383" s="1"/>
  <c r="V382" s="1"/>
  <c r="U387"/>
  <c r="U386" s="1"/>
  <c r="U385" s="1"/>
  <c r="U384" s="1"/>
  <c r="U383" s="1"/>
  <c r="U382" s="1"/>
  <c r="Z379"/>
  <c r="Y379"/>
  <c r="X379"/>
  <c r="W379"/>
  <c r="V379"/>
  <c r="U379"/>
  <c r="Z377"/>
  <c r="X377"/>
  <c r="W377"/>
  <c r="V377"/>
  <c r="U377"/>
  <c r="Z375"/>
  <c r="Y375"/>
  <c r="X375"/>
  <c r="W375"/>
  <c r="V375"/>
  <c r="U375"/>
  <c r="X371"/>
  <c r="X370" s="1"/>
  <c r="X369" s="1"/>
  <c r="W371"/>
  <c r="W370" s="1"/>
  <c r="W369" s="1"/>
  <c r="V371"/>
  <c r="V370" s="1"/>
  <c r="V369" s="1"/>
  <c r="U371"/>
  <c r="U370" s="1"/>
  <c r="U369" s="1"/>
  <c r="Y361"/>
  <c r="Y360" s="1"/>
  <c r="Z361"/>
  <c r="Z360" s="1"/>
  <c r="X361"/>
  <c r="W361"/>
  <c r="W360" s="1"/>
  <c r="V361"/>
  <c r="V360" s="1"/>
  <c r="U361"/>
  <c r="U360" s="1"/>
  <c r="X360"/>
  <c r="Z358"/>
  <c r="Z357" s="1"/>
  <c r="X358"/>
  <c r="X357" s="1"/>
  <c r="W358"/>
  <c r="W357" s="1"/>
  <c r="V358"/>
  <c r="V357" s="1"/>
  <c r="U358"/>
  <c r="U357" s="1"/>
  <c r="Y355"/>
  <c r="Y354" s="1"/>
  <c r="Y350"/>
  <c r="Y349" s="1"/>
  <c r="Y348" s="1"/>
  <c r="Y347" s="1"/>
  <c r="Z355"/>
  <c r="Z354" s="1"/>
  <c r="X355"/>
  <c r="X354" s="1"/>
  <c r="W355"/>
  <c r="W354" s="1"/>
  <c r="V355"/>
  <c r="V354" s="1"/>
  <c r="U355"/>
  <c r="U354" s="1"/>
  <c r="U350"/>
  <c r="U349" s="1"/>
  <c r="U348" s="1"/>
  <c r="U347" s="1"/>
  <c r="Z350"/>
  <c r="Z349" s="1"/>
  <c r="Z348" s="1"/>
  <c r="Z347" s="1"/>
  <c r="X350"/>
  <c r="X349" s="1"/>
  <c r="X348" s="1"/>
  <c r="X347" s="1"/>
  <c r="W350"/>
  <c r="W349" s="1"/>
  <c r="W348" s="1"/>
  <c r="W347" s="1"/>
  <c r="V350"/>
  <c r="V349" s="1"/>
  <c r="V348" s="1"/>
  <c r="V347" s="1"/>
  <c r="Z344"/>
  <c r="Z343" s="1"/>
  <c r="Z342" s="1"/>
  <c r="Z341" s="1"/>
  <c r="Y344"/>
  <c r="Y343" s="1"/>
  <c r="Y342" s="1"/>
  <c r="Y341" s="1"/>
  <c r="X344"/>
  <c r="X343" s="1"/>
  <c r="X342" s="1"/>
  <c r="X341" s="1"/>
  <c r="W344"/>
  <c r="W343" s="1"/>
  <c r="W342" s="1"/>
  <c r="W341" s="1"/>
  <c r="V344"/>
  <c r="V343" s="1"/>
  <c r="V342" s="1"/>
  <c r="V341" s="1"/>
  <c r="U344"/>
  <c r="U343" s="1"/>
  <c r="U342" s="1"/>
  <c r="U341" s="1"/>
  <c r="Z337"/>
  <c r="Z336" s="1"/>
  <c r="Y337"/>
  <c r="Y336" s="1"/>
  <c r="X337"/>
  <c r="X336" s="1"/>
  <c r="W337"/>
  <c r="W336" s="1"/>
  <c r="V337"/>
  <c r="V336" s="1"/>
  <c r="U337"/>
  <c r="U336" s="1"/>
  <c r="Y334"/>
  <c r="Y333" s="1"/>
  <c r="Z334"/>
  <c r="Z333" s="1"/>
  <c r="X334"/>
  <c r="X333" s="1"/>
  <c r="W334"/>
  <c r="W333" s="1"/>
  <c r="V334"/>
  <c r="V333" s="1"/>
  <c r="U334"/>
  <c r="U333" s="1"/>
  <c r="Z331"/>
  <c r="Z330" s="1"/>
  <c r="Y331"/>
  <c r="Y330" s="1"/>
  <c r="X331"/>
  <c r="X330" s="1"/>
  <c r="W331"/>
  <c r="W330" s="1"/>
  <c r="V331"/>
  <c r="V330" s="1"/>
  <c r="U331"/>
  <c r="U330" s="1"/>
  <c r="Y328"/>
  <c r="Y327" s="1"/>
  <c r="X328"/>
  <c r="X327" s="1"/>
  <c r="W328"/>
  <c r="W327" s="1"/>
  <c r="V328"/>
  <c r="V327" s="1"/>
  <c r="U328"/>
  <c r="U327" s="1"/>
  <c r="Z325"/>
  <c r="Z324" s="1"/>
  <c r="Y325"/>
  <c r="Y324" s="1"/>
  <c r="X325"/>
  <c r="X324" s="1"/>
  <c r="X323" s="1"/>
  <c r="X318" s="1"/>
  <c r="X317" s="1"/>
  <c r="X316" s="1"/>
  <c r="W325"/>
  <c r="W324" s="1"/>
  <c r="V325"/>
  <c r="V324" s="1"/>
  <c r="U325"/>
  <c r="U324" s="1"/>
  <c r="Y321"/>
  <c r="Y320" s="1"/>
  <c r="Y319" s="1"/>
  <c r="W321"/>
  <c r="W320" s="1"/>
  <c r="W319" s="1"/>
  <c r="U321"/>
  <c r="U320" s="1"/>
  <c r="U319" s="1"/>
  <c r="Z311"/>
  <c r="Z309" s="1"/>
  <c r="Z308" s="1"/>
  <c r="Z307" s="1"/>
  <c r="Z305" s="1"/>
  <c r="Y311"/>
  <c r="Y310" s="1"/>
  <c r="Y309" s="1"/>
  <c r="Y308" s="1"/>
  <c r="Y307" s="1"/>
  <c r="Y305" s="1"/>
  <c r="X311"/>
  <c r="X309" s="1"/>
  <c r="X308" s="1"/>
  <c r="X307" s="1"/>
  <c r="X305" s="1"/>
  <c r="W311"/>
  <c r="W310" s="1"/>
  <c r="W309" s="1"/>
  <c r="W308" s="1"/>
  <c r="W307" s="1"/>
  <c r="W305" s="1"/>
  <c r="V311"/>
  <c r="V309" s="1"/>
  <c r="V308" s="1"/>
  <c r="V307" s="1"/>
  <c r="V305" s="1"/>
  <c r="U311"/>
  <c r="U310" s="1"/>
  <c r="U309" s="1"/>
  <c r="U308" s="1"/>
  <c r="U307" s="1"/>
  <c r="U305" s="1"/>
  <c r="X302"/>
  <c r="W302"/>
  <c r="V302"/>
  <c r="V301" s="1"/>
  <c r="V300" s="1"/>
  <c r="V299" s="1"/>
  <c r="V298" s="1"/>
  <c r="U302"/>
  <c r="U301" s="1"/>
  <c r="U300" s="1"/>
  <c r="U299" s="1"/>
  <c r="U298" s="1"/>
  <c r="X301"/>
  <c r="X300" s="1"/>
  <c r="X299" s="1"/>
  <c r="X298" s="1"/>
  <c r="W301"/>
  <c r="W300" s="1"/>
  <c r="W299" s="1"/>
  <c r="W298" s="1"/>
  <c r="Y294"/>
  <c r="Z294"/>
  <c r="X294"/>
  <c r="W294"/>
  <c r="V294"/>
  <c r="U294"/>
  <c r="Y292"/>
  <c r="X292"/>
  <c r="W292"/>
  <c r="V292"/>
  <c r="U292"/>
  <c r="Z290"/>
  <c r="X290"/>
  <c r="W290"/>
  <c r="V290"/>
  <c r="U290"/>
  <c r="Y286"/>
  <c r="Y285" s="1"/>
  <c r="Y284" s="1"/>
  <c r="Z286"/>
  <c r="Z285" s="1"/>
  <c r="Z284" s="1"/>
  <c r="X286"/>
  <c r="X285" s="1"/>
  <c r="X284" s="1"/>
  <c r="W286"/>
  <c r="W285" s="1"/>
  <c r="W284" s="1"/>
  <c r="V286"/>
  <c r="V285" s="1"/>
  <c r="V284" s="1"/>
  <c r="U286"/>
  <c r="U285" s="1"/>
  <c r="U284" s="1"/>
  <c r="Z282"/>
  <c r="Z281" s="1"/>
  <c r="Y282"/>
  <c r="Y281" s="1"/>
  <c r="Y280" s="1"/>
  <c r="X282"/>
  <c r="W282"/>
  <c r="W281" s="1"/>
  <c r="W280" s="1"/>
  <c r="V282"/>
  <c r="V281" s="1"/>
  <c r="U282"/>
  <c r="U281" s="1"/>
  <c r="U280" s="1"/>
  <c r="X281"/>
  <c r="X280" s="1"/>
  <c r="Z277"/>
  <c r="Z276" s="1"/>
  <c r="Z275" s="1"/>
  <c r="Z274" s="1"/>
  <c r="Y277"/>
  <c r="Y276" s="1"/>
  <c r="Y275" s="1"/>
  <c r="Y274" s="1"/>
  <c r="X277"/>
  <c r="X276" s="1"/>
  <c r="X275" s="1"/>
  <c r="X274" s="1"/>
  <c r="W277"/>
  <c r="W276" s="1"/>
  <c r="W275" s="1"/>
  <c r="W274" s="1"/>
  <c r="V277"/>
  <c r="V276" s="1"/>
  <c r="V275" s="1"/>
  <c r="V274" s="1"/>
  <c r="U277"/>
  <c r="U276" s="1"/>
  <c r="U275" s="1"/>
  <c r="U274" s="1"/>
  <c r="Z272"/>
  <c r="Z271" s="1"/>
  <c r="Z270" s="1"/>
  <c r="Z269" s="1"/>
  <c r="X272"/>
  <c r="W272"/>
  <c r="W271" s="1"/>
  <c r="W270" s="1"/>
  <c r="W269" s="1"/>
  <c r="V272"/>
  <c r="V271" s="1"/>
  <c r="V270" s="1"/>
  <c r="V269" s="1"/>
  <c r="U272"/>
  <c r="U271" s="1"/>
  <c r="U270" s="1"/>
  <c r="U269" s="1"/>
  <c r="X271"/>
  <c r="X270" s="1"/>
  <c r="X269" s="1"/>
  <c r="Y265"/>
  <c r="Y264" s="1"/>
  <c r="Y263" s="1"/>
  <c r="Y262" s="1"/>
  <c r="Y261" s="1"/>
  <c r="Z265"/>
  <c r="Z264" s="1"/>
  <c r="Z263" s="1"/>
  <c r="Z262" s="1"/>
  <c r="Z261" s="1"/>
  <c r="X265"/>
  <c r="X264" s="1"/>
  <c r="X263" s="1"/>
  <c r="X262" s="1"/>
  <c r="X261" s="1"/>
  <c r="W265"/>
  <c r="W264" s="1"/>
  <c r="W263" s="1"/>
  <c r="W262" s="1"/>
  <c r="W261" s="1"/>
  <c r="V265"/>
  <c r="V264" s="1"/>
  <c r="V263" s="1"/>
  <c r="V262" s="1"/>
  <c r="V261" s="1"/>
  <c r="U265"/>
  <c r="U264" s="1"/>
  <c r="U263" s="1"/>
  <c r="U262" s="1"/>
  <c r="U261" s="1"/>
  <c r="Z257"/>
  <c r="X257"/>
  <c r="W257"/>
  <c r="V257"/>
  <c r="U257"/>
  <c r="Y255"/>
  <c r="X255"/>
  <c r="W255"/>
  <c r="V255"/>
  <c r="U255"/>
  <c r="Z253"/>
  <c r="X253"/>
  <c r="W253"/>
  <c r="V253"/>
  <c r="U253"/>
  <c r="W224"/>
  <c r="W223" s="1"/>
  <c r="U224"/>
  <c r="U223" s="1"/>
  <c r="Z215"/>
  <c r="Y215"/>
  <c r="Y214" s="1"/>
  <c r="Y213" s="1"/>
  <c r="X215"/>
  <c r="W215"/>
  <c r="W214" s="1"/>
  <c r="W213" s="1"/>
  <c r="V215"/>
  <c r="U215"/>
  <c r="U214" s="1"/>
  <c r="U213" s="1"/>
  <c r="Z213"/>
  <c r="Z212" s="1"/>
  <c r="X213"/>
  <c r="X212" s="1"/>
  <c r="V213"/>
  <c r="V212" s="1"/>
  <c r="Z201"/>
  <c r="Z200" s="1"/>
  <c r="Z199" s="1"/>
  <c r="Z198" s="1"/>
  <c r="Z197" s="1"/>
  <c r="X201"/>
  <c r="W201"/>
  <c r="V201"/>
  <c r="V200" s="1"/>
  <c r="V199" s="1"/>
  <c r="V198" s="1"/>
  <c r="V197" s="1"/>
  <c r="U201"/>
  <c r="U200" s="1"/>
  <c r="U199" s="1"/>
  <c r="U198" s="1"/>
  <c r="U197" s="1"/>
  <c r="X200"/>
  <c r="X199" s="1"/>
  <c r="X198" s="1"/>
  <c r="X197" s="1"/>
  <c r="W200"/>
  <c r="W199" s="1"/>
  <c r="W198" s="1"/>
  <c r="W197" s="1"/>
  <c r="Z194"/>
  <c r="Z193" s="1"/>
  <c r="Z192" s="1"/>
  <c r="Z191" s="1"/>
  <c r="Z190" s="1"/>
  <c r="X194"/>
  <c r="X193" s="1"/>
  <c r="X192" s="1"/>
  <c r="X191" s="1"/>
  <c r="X190" s="1"/>
  <c r="W194"/>
  <c r="W193" s="1"/>
  <c r="W192" s="1"/>
  <c r="W191" s="1"/>
  <c r="W190" s="1"/>
  <c r="V194"/>
  <c r="V193" s="1"/>
  <c r="V192" s="1"/>
  <c r="V191" s="1"/>
  <c r="V190" s="1"/>
  <c r="U194"/>
  <c r="U193" s="1"/>
  <c r="U192" s="1"/>
  <c r="U191" s="1"/>
  <c r="U190" s="1"/>
  <c r="Y180"/>
  <c r="Y179" s="1"/>
  <c r="Y178" s="1"/>
  <c r="Y177" s="1"/>
  <c r="Y176" s="1"/>
  <c r="X180"/>
  <c r="W180"/>
  <c r="V180"/>
  <c r="V179" s="1"/>
  <c r="V178" s="1"/>
  <c r="V177" s="1"/>
  <c r="V176" s="1"/>
  <c r="U180"/>
  <c r="U179" s="1"/>
  <c r="U178" s="1"/>
  <c r="U177" s="1"/>
  <c r="U176" s="1"/>
  <c r="X179"/>
  <c r="X178" s="1"/>
  <c r="X177" s="1"/>
  <c r="X176" s="1"/>
  <c r="W179"/>
  <c r="W178" s="1"/>
  <c r="W177" s="1"/>
  <c r="W176" s="1"/>
  <c r="Y173"/>
  <c r="Y172" s="1"/>
  <c r="X173"/>
  <c r="W173"/>
  <c r="V173"/>
  <c r="V172" s="1"/>
  <c r="U173"/>
  <c r="U172" s="1"/>
  <c r="X172"/>
  <c r="W172"/>
  <c r="U168"/>
  <c r="U170"/>
  <c r="Z170"/>
  <c r="X170"/>
  <c r="W170"/>
  <c r="V170"/>
  <c r="Z168"/>
  <c r="Z167" s="1"/>
  <c r="X168"/>
  <c r="W168"/>
  <c r="V168"/>
  <c r="Z159"/>
  <c r="Z158" s="1"/>
  <c r="Z157" s="1"/>
  <c r="Y159"/>
  <c r="Y158" s="1"/>
  <c r="Y157" s="1"/>
  <c r="X159"/>
  <c r="W159"/>
  <c r="W158" s="1"/>
  <c r="W157" s="1"/>
  <c r="V159"/>
  <c r="V158" s="1"/>
  <c r="V157" s="1"/>
  <c r="U159"/>
  <c r="U158" s="1"/>
  <c r="U157" s="1"/>
  <c r="X158"/>
  <c r="X157" s="1"/>
  <c r="X155"/>
  <c r="X154" s="1"/>
  <c r="X153" s="1"/>
  <c r="W155"/>
  <c r="W154" s="1"/>
  <c r="W153" s="1"/>
  <c r="V155"/>
  <c r="V154" s="1"/>
  <c r="V153" s="1"/>
  <c r="U155"/>
  <c r="U154" s="1"/>
  <c r="U153" s="1"/>
  <c r="W150"/>
  <c r="X151"/>
  <c r="W151"/>
  <c r="V151"/>
  <c r="U151"/>
  <c r="X150"/>
  <c r="V150"/>
  <c r="U150"/>
  <c r="Z144"/>
  <c r="X144"/>
  <c r="X142"/>
  <c r="W144"/>
  <c r="V144"/>
  <c r="U144"/>
  <c r="Z142"/>
  <c r="W142"/>
  <c r="V142"/>
  <c r="U142"/>
  <c r="X135"/>
  <c r="W135"/>
  <c r="V135"/>
  <c r="U135"/>
  <c r="X134"/>
  <c r="W134"/>
  <c r="V134"/>
  <c r="U134"/>
  <c r="X133"/>
  <c r="W133"/>
  <c r="V133"/>
  <c r="U133"/>
  <c r="X132"/>
  <c r="W132"/>
  <c r="V132"/>
  <c r="U132"/>
  <c r="X131"/>
  <c r="W131"/>
  <c r="V131"/>
  <c r="U131"/>
  <c r="Y128"/>
  <c r="Z128"/>
  <c r="X128"/>
  <c r="W128"/>
  <c r="V128"/>
  <c r="V124"/>
  <c r="V126"/>
  <c r="U128"/>
  <c r="Y126"/>
  <c r="Z126"/>
  <c r="X126"/>
  <c r="W126"/>
  <c r="U126"/>
  <c r="Y124"/>
  <c r="X124"/>
  <c r="W124"/>
  <c r="U124"/>
  <c r="Z115"/>
  <c r="Z114" s="1"/>
  <c r="Z113" s="1"/>
  <c r="Z112" s="1"/>
  <c r="Z111" s="1"/>
  <c r="Z110" s="1"/>
  <c r="Y115"/>
  <c r="Y114" s="1"/>
  <c r="Y113" s="1"/>
  <c r="Y112" s="1"/>
  <c r="Y111" s="1"/>
  <c r="Y110" s="1"/>
  <c r="X115"/>
  <c r="X114" s="1"/>
  <c r="X113" s="1"/>
  <c r="X112" s="1"/>
  <c r="X111" s="1"/>
  <c r="X110" s="1"/>
  <c r="W115"/>
  <c r="W114" s="1"/>
  <c r="W113" s="1"/>
  <c r="W112" s="1"/>
  <c r="W111" s="1"/>
  <c r="W110" s="1"/>
  <c r="V115"/>
  <c r="V114" s="1"/>
  <c r="V113" s="1"/>
  <c r="V112" s="1"/>
  <c r="V111" s="1"/>
  <c r="V110" s="1"/>
  <c r="U115"/>
  <c r="U114" s="1"/>
  <c r="U113" s="1"/>
  <c r="U112" s="1"/>
  <c r="U111" s="1"/>
  <c r="U110" s="1"/>
  <c r="Y107"/>
  <c r="Y106" s="1"/>
  <c r="X107"/>
  <c r="X106" s="1"/>
  <c r="W107"/>
  <c r="W106" s="1"/>
  <c r="V107"/>
  <c r="V106" s="1"/>
  <c r="U107"/>
  <c r="U106" s="1"/>
  <c r="Z104"/>
  <c r="Z103" s="1"/>
  <c r="X104"/>
  <c r="X103" s="1"/>
  <c r="W104"/>
  <c r="W103" s="1"/>
  <c r="V104"/>
  <c r="V103" s="1"/>
  <c r="U104"/>
  <c r="U103" s="1"/>
  <c r="X101"/>
  <c r="X100" s="1"/>
  <c r="W101"/>
  <c r="W100" s="1"/>
  <c r="V101"/>
  <c r="V100" s="1"/>
  <c r="U101"/>
  <c r="U100" s="1"/>
  <c r="Y98"/>
  <c r="Y97" s="1"/>
  <c r="Z98"/>
  <c r="Z97" s="1"/>
  <c r="X98"/>
  <c r="W98"/>
  <c r="W97" s="1"/>
  <c r="V98"/>
  <c r="V97" s="1"/>
  <c r="U98"/>
  <c r="U97" s="1"/>
  <c r="X97"/>
  <c r="Z95"/>
  <c r="Z94" s="1"/>
  <c r="X95"/>
  <c r="X94" s="1"/>
  <c r="W95"/>
  <c r="W94" s="1"/>
  <c r="V95"/>
  <c r="V94" s="1"/>
  <c r="U95"/>
  <c r="U94" s="1"/>
  <c r="Z92"/>
  <c r="Z91" s="1"/>
  <c r="X92"/>
  <c r="W92"/>
  <c r="W91" s="1"/>
  <c r="V92"/>
  <c r="V91" s="1"/>
  <c r="U92"/>
  <c r="U91" s="1"/>
  <c r="X91"/>
  <c r="X89"/>
  <c r="X88" s="1"/>
  <c r="W89"/>
  <c r="W88" s="1"/>
  <c r="V89"/>
  <c r="V88" s="1"/>
  <c r="U89"/>
  <c r="U88" s="1"/>
  <c r="Z85"/>
  <c r="Y85"/>
  <c r="X85"/>
  <c r="W85"/>
  <c r="V85"/>
  <c r="U85"/>
  <c r="Z83"/>
  <c r="X83"/>
  <c r="W83"/>
  <c r="V83"/>
  <c r="U83"/>
  <c r="Z81"/>
  <c r="Y81"/>
  <c r="X81"/>
  <c r="W81"/>
  <c r="V81"/>
  <c r="U81"/>
  <c r="X79"/>
  <c r="W79"/>
  <c r="V79"/>
  <c r="U79"/>
  <c r="Z72"/>
  <c r="Z71" s="1"/>
  <c r="Z70" s="1"/>
  <c r="Z69" s="1"/>
  <c r="Z68" s="1"/>
  <c r="X72"/>
  <c r="X71" s="1"/>
  <c r="X70" s="1"/>
  <c r="X69" s="1"/>
  <c r="X68" s="1"/>
  <c r="W72"/>
  <c r="W71" s="1"/>
  <c r="W70" s="1"/>
  <c r="W69" s="1"/>
  <c r="W68" s="1"/>
  <c r="V72"/>
  <c r="V71" s="1"/>
  <c r="V70" s="1"/>
  <c r="V69" s="1"/>
  <c r="V68" s="1"/>
  <c r="U72"/>
  <c r="U71" s="1"/>
  <c r="U70" s="1"/>
  <c r="U69" s="1"/>
  <c r="U68" s="1"/>
  <c r="Y63"/>
  <c r="Y62" s="1"/>
  <c r="Z63"/>
  <c r="Z62" s="1"/>
  <c r="X63"/>
  <c r="X62" s="1"/>
  <c r="W63"/>
  <c r="W62" s="1"/>
  <c r="V63"/>
  <c r="V62" s="1"/>
  <c r="U63"/>
  <c r="U62" s="1"/>
  <c r="Z58"/>
  <c r="Y58"/>
  <c r="Y56"/>
  <c r="X58"/>
  <c r="X56"/>
  <c r="W58"/>
  <c r="V58"/>
  <c r="U58"/>
  <c r="U56"/>
  <c r="U51"/>
  <c r="U50" s="1"/>
  <c r="U49" s="1"/>
  <c r="U48" s="1"/>
  <c r="U47" s="1"/>
  <c r="W56"/>
  <c r="V56"/>
  <c r="W51"/>
  <c r="W50" s="1"/>
  <c r="W49" s="1"/>
  <c r="W48" s="1"/>
  <c r="W47" s="1"/>
  <c r="Z51"/>
  <c r="Z50" s="1"/>
  <c r="Z49" s="1"/>
  <c r="Z48" s="1"/>
  <c r="Z47" s="1"/>
  <c r="X51"/>
  <c r="X50" s="1"/>
  <c r="X49" s="1"/>
  <c r="X48" s="1"/>
  <c r="X47" s="1"/>
  <c r="V51"/>
  <c r="V50" s="1"/>
  <c r="V49" s="1"/>
  <c r="V48" s="1"/>
  <c r="V47" s="1"/>
  <c r="X42"/>
  <c r="W42"/>
  <c r="V42"/>
  <c r="U42"/>
  <c r="X40"/>
  <c r="W40"/>
  <c r="V40"/>
  <c r="U40"/>
  <c r="Z38"/>
  <c r="X38"/>
  <c r="W38"/>
  <c r="V38"/>
  <c r="U38"/>
  <c r="Y31"/>
  <c r="Z31"/>
  <c r="X31"/>
  <c r="W31"/>
  <c r="V31"/>
  <c r="U31"/>
  <c r="Y29"/>
  <c r="Z29"/>
  <c r="X29"/>
  <c r="W29"/>
  <c r="V29"/>
  <c r="U29"/>
  <c r="X27"/>
  <c r="W27"/>
  <c r="V27"/>
  <c r="U27"/>
  <c r="Z25"/>
  <c r="X25"/>
  <c r="W25"/>
  <c r="V25"/>
  <c r="U25"/>
  <c r="Z22"/>
  <c r="Z21" s="1"/>
  <c r="Y22"/>
  <c r="Y21" s="1"/>
  <c r="X22"/>
  <c r="X21" s="1"/>
  <c r="W22"/>
  <c r="W21" s="1"/>
  <c r="V22"/>
  <c r="V21" s="1"/>
  <c r="U22"/>
  <c r="U21" s="1"/>
  <c r="Y19"/>
  <c r="Y18" s="1"/>
  <c r="Z19"/>
  <c r="Z18" s="1"/>
  <c r="X19"/>
  <c r="X18" s="1"/>
  <c r="W19"/>
  <c r="W18" s="1"/>
  <c r="V19"/>
  <c r="V18" s="1"/>
  <c r="U19"/>
  <c r="U18" s="1"/>
  <c r="P215"/>
  <c r="Q215"/>
  <c r="R215"/>
  <c r="S215"/>
  <c r="T215"/>
  <c r="O215"/>
  <c r="O214" s="1"/>
  <c r="O213" s="1"/>
  <c r="P213"/>
  <c r="P212" s="1"/>
  <c r="R213"/>
  <c r="R212" s="1"/>
  <c r="T213"/>
  <c r="T212" s="1"/>
  <c r="O224"/>
  <c r="O223" s="1"/>
  <c r="T797"/>
  <c r="T796" s="1"/>
  <c r="T795" s="1"/>
  <c r="P797"/>
  <c r="P796" s="1"/>
  <c r="P795" s="1"/>
  <c r="Q797"/>
  <c r="Q796" s="1"/>
  <c r="Q795" s="1"/>
  <c r="R797"/>
  <c r="R796" s="1"/>
  <c r="R795" s="1"/>
  <c r="O797"/>
  <c r="O796" s="1"/>
  <c r="O795" s="1"/>
  <c r="S778"/>
  <c r="S777" s="1"/>
  <c r="P778"/>
  <c r="P777" s="1"/>
  <c r="Q778"/>
  <c r="Q777" s="1"/>
  <c r="R778"/>
  <c r="R777" s="1"/>
  <c r="T778"/>
  <c r="T777" s="1"/>
  <c r="O778"/>
  <c r="O777" s="1"/>
  <c r="S771"/>
  <c r="S770" s="1"/>
  <c r="S769" s="1"/>
  <c r="R771"/>
  <c r="R770" s="1"/>
  <c r="R769" s="1"/>
  <c r="P771"/>
  <c r="P770" s="1"/>
  <c r="P769" s="1"/>
  <c r="Q771"/>
  <c r="Q770" s="1"/>
  <c r="Q769" s="1"/>
  <c r="O771"/>
  <c r="O770" s="1"/>
  <c r="O769" s="1"/>
  <c r="P1182"/>
  <c r="Q1182"/>
  <c r="R1182"/>
  <c r="S1182"/>
  <c r="T1182"/>
  <c r="P1184"/>
  <c r="Q1184"/>
  <c r="R1184"/>
  <c r="S1184"/>
  <c r="O1182"/>
  <c r="O1184"/>
  <c r="P1141"/>
  <c r="P1140" s="1"/>
  <c r="P1139" s="1"/>
  <c r="P1145"/>
  <c r="P1147"/>
  <c r="P1150"/>
  <c r="P1149" s="1"/>
  <c r="P1154"/>
  <c r="P1153" s="1"/>
  <c r="P1157"/>
  <c r="P1156" s="1"/>
  <c r="P1160"/>
  <c r="P1159" s="1"/>
  <c r="P1164"/>
  <c r="P1163" s="1"/>
  <c r="P1162" s="1"/>
  <c r="Q1141"/>
  <c r="Q1140" s="1"/>
  <c r="Q1139" s="1"/>
  <c r="Q1145"/>
  <c r="Q1147"/>
  <c r="Q1150"/>
  <c r="Q1149" s="1"/>
  <c r="Q1154"/>
  <c r="Q1153" s="1"/>
  <c r="Q1157"/>
  <c r="Q1156" s="1"/>
  <c r="Q1160"/>
  <c r="Q1159" s="1"/>
  <c r="Q1164"/>
  <c r="Q1163" s="1"/>
  <c r="Q1162" s="1"/>
  <c r="R1141"/>
  <c r="R1140" s="1"/>
  <c r="R1139" s="1"/>
  <c r="R1145"/>
  <c r="R1147"/>
  <c r="R1150"/>
  <c r="R1149" s="1"/>
  <c r="R1154"/>
  <c r="R1153" s="1"/>
  <c r="R1157"/>
  <c r="R1156" s="1"/>
  <c r="R1160"/>
  <c r="R1159" s="1"/>
  <c r="R1164"/>
  <c r="R1163" s="1"/>
  <c r="R1162" s="1"/>
  <c r="S1141"/>
  <c r="S1140" s="1"/>
  <c r="S1139" s="1"/>
  <c r="S1145"/>
  <c r="S1150"/>
  <c r="S1149" s="1"/>
  <c r="S1154"/>
  <c r="S1153" s="1"/>
  <c r="S1157"/>
  <c r="S1156" s="1"/>
  <c r="S1164"/>
  <c r="S1163" s="1"/>
  <c r="S1162" s="1"/>
  <c r="T1141"/>
  <c r="T1140" s="1"/>
  <c r="T1139" s="1"/>
  <c r="T1145"/>
  <c r="T1147"/>
  <c r="T1157"/>
  <c r="T1156" s="1"/>
  <c r="T1160"/>
  <c r="T1159" s="1"/>
  <c r="T1164"/>
  <c r="T1163" s="1"/>
  <c r="T1162" s="1"/>
  <c r="O1141"/>
  <c r="O1140" s="1"/>
  <c r="O1139" s="1"/>
  <c r="O1145"/>
  <c r="O1147"/>
  <c r="O1150"/>
  <c r="O1149" s="1"/>
  <c r="O1154"/>
  <c r="O1153" s="1"/>
  <c r="O1157"/>
  <c r="O1156" s="1"/>
  <c r="O1160"/>
  <c r="O1159" s="1"/>
  <c r="O1164"/>
  <c r="O1163" s="1"/>
  <c r="O1162" s="1"/>
  <c r="P648"/>
  <c r="P647" s="1"/>
  <c r="Q648"/>
  <c r="Q647" s="1"/>
  <c r="R648"/>
  <c r="R647" s="1"/>
  <c r="O648"/>
  <c r="O647" s="1"/>
  <c r="T1266"/>
  <c r="T1265" s="1"/>
  <c r="S1266"/>
  <c r="S1265" s="1"/>
  <c r="P1266"/>
  <c r="P1265" s="1"/>
  <c r="Q1266"/>
  <c r="Q1265" s="1"/>
  <c r="R1266"/>
  <c r="R1265" s="1"/>
  <c r="O1266"/>
  <c r="O1265" s="1"/>
  <c r="T648"/>
  <c r="T647" s="1"/>
  <c r="T898"/>
  <c r="T897" s="1"/>
  <c r="T896" s="1"/>
  <c r="S898"/>
  <c r="S897" s="1"/>
  <c r="S896" s="1"/>
  <c r="P898"/>
  <c r="P897" s="1"/>
  <c r="P896" s="1"/>
  <c r="Q898"/>
  <c r="Q897" s="1"/>
  <c r="Q896" s="1"/>
  <c r="R898"/>
  <c r="R897" s="1"/>
  <c r="R896" s="1"/>
  <c r="O898"/>
  <c r="O897" s="1"/>
  <c r="O896" s="1"/>
  <c r="T479"/>
  <c r="T478" s="1"/>
  <c r="T477" s="1"/>
  <c r="P479"/>
  <c r="P478" s="1"/>
  <c r="P477" s="1"/>
  <c r="Q479"/>
  <c r="Q478" s="1"/>
  <c r="Q477" s="1"/>
  <c r="R479"/>
  <c r="R478" s="1"/>
  <c r="R477" s="1"/>
  <c r="O479"/>
  <c r="O478" s="1"/>
  <c r="O477" s="1"/>
  <c r="P559"/>
  <c r="P558" s="1"/>
  <c r="P557" s="1"/>
  <c r="Q559"/>
  <c r="Q558" s="1"/>
  <c r="Q557" s="1"/>
  <c r="R559"/>
  <c r="R558" s="1"/>
  <c r="R557" s="1"/>
  <c r="O559"/>
  <c r="O558" s="1"/>
  <c r="O557" s="1"/>
  <c r="S559"/>
  <c r="S558" s="1"/>
  <c r="S557" s="1"/>
  <c r="P689"/>
  <c r="P688" s="1"/>
  <c r="P687" s="1"/>
  <c r="Q689"/>
  <c r="Q688" s="1"/>
  <c r="Q687" s="1"/>
  <c r="R689"/>
  <c r="R688" s="1"/>
  <c r="R687" s="1"/>
  <c r="O689"/>
  <c r="O688" s="1"/>
  <c r="O687" s="1"/>
  <c r="T689"/>
  <c r="T688" s="1"/>
  <c r="T687" s="1"/>
  <c r="S689"/>
  <c r="S688" s="1"/>
  <c r="S687" s="1"/>
  <c r="T559"/>
  <c r="T558" s="1"/>
  <c r="T557" s="1"/>
  <c r="T803"/>
  <c r="T802" s="1"/>
  <c r="S803"/>
  <c r="S802" s="1"/>
  <c r="P803"/>
  <c r="P802" s="1"/>
  <c r="Q803"/>
  <c r="Q802" s="1"/>
  <c r="R803"/>
  <c r="R802" s="1"/>
  <c r="O803"/>
  <c r="O802" s="1"/>
  <c r="T159"/>
  <c r="T158" s="1"/>
  <c r="T157" s="1"/>
  <c r="S159"/>
  <c r="S158" s="1"/>
  <c r="S157" s="1"/>
  <c r="P159"/>
  <c r="P158" s="1"/>
  <c r="P157" s="1"/>
  <c r="Q159"/>
  <c r="Q158" s="1"/>
  <c r="Q157" s="1"/>
  <c r="R159"/>
  <c r="R158" s="1"/>
  <c r="R157" s="1"/>
  <c r="O159"/>
  <c r="O158" s="1"/>
  <c r="O157" s="1"/>
  <c r="T83"/>
  <c r="P83"/>
  <c r="Q83"/>
  <c r="R83"/>
  <c r="O83"/>
  <c r="P42"/>
  <c r="Q42"/>
  <c r="R42"/>
  <c r="O42"/>
  <c r="T682"/>
  <c r="T681" s="1"/>
  <c r="T680" s="1"/>
  <c r="S682"/>
  <c r="S681" s="1"/>
  <c r="S680" s="1"/>
  <c r="P682"/>
  <c r="P681" s="1"/>
  <c r="P680" s="1"/>
  <c r="Q682"/>
  <c r="Q681" s="1"/>
  <c r="Q680" s="1"/>
  <c r="R682"/>
  <c r="R681" s="1"/>
  <c r="R680" s="1"/>
  <c r="O682"/>
  <c r="O681" s="1"/>
  <c r="O680" s="1"/>
  <c r="T655"/>
  <c r="T654" s="1"/>
  <c r="S655"/>
  <c r="S654" s="1"/>
  <c r="T652"/>
  <c r="T651" s="1"/>
  <c r="S652"/>
  <c r="S651" s="1"/>
  <c r="P655"/>
  <c r="P654" s="1"/>
  <c r="Q655"/>
  <c r="Q654" s="1"/>
  <c r="R655"/>
  <c r="R654" s="1"/>
  <c r="O655"/>
  <c r="O654" s="1"/>
  <c r="P652"/>
  <c r="P651" s="1"/>
  <c r="Q652"/>
  <c r="Q651" s="1"/>
  <c r="R652"/>
  <c r="R651" s="1"/>
  <c r="O652"/>
  <c r="O651" s="1"/>
  <c r="P616"/>
  <c r="P615" s="1"/>
  <c r="Q616"/>
  <c r="Q615" s="1"/>
  <c r="R616"/>
  <c r="R615" s="1"/>
  <c r="O616"/>
  <c r="O615" s="1"/>
  <c r="P612"/>
  <c r="P611" s="1"/>
  <c r="Q612"/>
  <c r="Q611" s="1"/>
  <c r="R612"/>
  <c r="R611" s="1"/>
  <c r="O612"/>
  <c r="O611" s="1"/>
  <c r="T612"/>
  <c r="T611" s="1"/>
  <c r="S612"/>
  <c r="S611" s="1"/>
  <c r="P1424"/>
  <c r="P1423" s="1"/>
  <c r="Q1424"/>
  <c r="Q1423" s="1"/>
  <c r="R1424"/>
  <c r="R1423" s="1"/>
  <c r="R1447"/>
  <c r="R1446" s="1"/>
  <c r="R1445" s="1"/>
  <c r="R1444" s="1"/>
  <c r="Q1447"/>
  <c r="Q1446" s="1"/>
  <c r="Q1445" s="1"/>
  <c r="Q1444" s="1"/>
  <c r="P1447"/>
  <c r="P1446" s="1"/>
  <c r="P1445" s="1"/>
  <c r="P1444" s="1"/>
  <c r="O1447"/>
  <c r="O1446" s="1"/>
  <c r="O1445" s="1"/>
  <c r="O1444" s="1"/>
  <c r="R1442"/>
  <c r="R1441" s="1"/>
  <c r="R1440" s="1"/>
  <c r="R1439" s="1"/>
  <c r="Q1442"/>
  <c r="Q1441" s="1"/>
  <c r="Q1440" s="1"/>
  <c r="Q1439" s="1"/>
  <c r="P1442"/>
  <c r="P1441" s="1"/>
  <c r="P1440" s="1"/>
  <c r="P1439" s="1"/>
  <c r="O1442"/>
  <c r="O1441" s="1"/>
  <c r="O1440" s="1"/>
  <c r="O1439" s="1"/>
  <c r="Q1433"/>
  <c r="Q1432" s="1"/>
  <c r="O1433"/>
  <c r="O1432" s="1"/>
  <c r="R1430"/>
  <c r="R1429" s="1"/>
  <c r="Q1430"/>
  <c r="Q1429" s="1"/>
  <c r="P1430"/>
  <c r="P1429" s="1"/>
  <c r="O1430"/>
  <c r="O1429" s="1"/>
  <c r="R1427"/>
  <c r="R1426" s="1"/>
  <c r="Q1427"/>
  <c r="Q1426" s="1"/>
  <c r="P1427"/>
  <c r="P1426" s="1"/>
  <c r="O1427"/>
  <c r="O1426" s="1"/>
  <c r="O1424"/>
  <c r="O1423" s="1"/>
  <c r="R1415"/>
  <c r="R1414" s="1"/>
  <c r="R1413" s="1"/>
  <c r="R1412" s="1"/>
  <c r="Q1415"/>
  <c r="Q1414" s="1"/>
  <c r="Q1413" s="1"/>
  <c r="Q1412" s="1"/>
  <c r="P1415"/>
  <c r="P1414" s="1"/>
  <c r="P1413" s="1"/>
  <c r="P1412" s="1"/>
  <c r="O1415"/>
  <c r="O1414" s="1"/>
  <c r="O1413" s="1"/>
  <c r="O1412" s="1"/>
  <c r="R1408"/>
  <c r="Q1408"/>
  <c r="P1408"/>
  <c r="O1408"/>
  <c r="R1406"/>
  <c r="Q1406"/>
  <c r="P1406"/>
  <c r="O1406"/>
  <c r="R1404"/>
  <c r="Q1404"/>
  <c r="Q1403" s="1"/>
  <c r="Q1402" s="1"/>
  <c r="Q1401" s="1"/>
  <c r="Q1400" s="1"/>
  <c r="P1404"/>
  <c r="P1403" s="1"/>
  <c r="P1402" s="1"/>
  <c r="P1401" s="1"/>
  <c r="P1400" s="1"/>
  <c r="O1404"/>
  <c r="R1395"/>
  <c r="R1394" s="1"/>
  <c r="R1393" s="1"/>
  <c r="R1392" s="1"/>
  <c r="R1391" s="1"/>
  <c r="Q1395"/>
  <c r="Q1394" s="1"/>
  <c r="Q1393" s="1"/>
  <c r="Q1392" s="1"/>
  <c r="Q1391" s="1"/>
  <c r="P1395"/>
  <c r="P1394" s="1"/>
  <c r="P1393" s="1"/>
  <c r="P1392" s="1"/>
  <c r="P1391" s="1"/>
  <c r="O1395"/>
  <c r="O1394" s="1"/>
  <c r="O1393" s="1"/>
  <c r="O1392" s="1"/>
  <c r="O1391" s="1"/>
  <c r="R1388"/>
  <c r="R1387" s="1"/>
  <c r="R1386" s="1"/>
  <c r="R1385" s="1"/>
  <c r="R1384" s="1"/>
  <c r="Q1388"/>
  <c r="Q1387" s="1"/>
  <c r="Q1386" s="1"/>
  <c r="Q1385" s="1"/>
  <c r="Q1384" s="1"/>
  <c r="P1388"/>
  <c r="P1387" s="1"/>
  <c r="P1386" s="1"/>
  <c r="P1385" s="1"/>
  <c r="P1384" s="1"/>
  <c r="O1388"/>
  <c r="O1387" s="1"/>
  <c r="O1386" s="1"/>
  <c r="O1385" s="1"/>
  <c r="O1384" s="1"/>
  <c r="R1377"/>
  <c r="R1376" s="1"/>
  <c r="R1375" s="1"/>
  <c r="R1374" s="1"/>
  <c r="Q1377"/>
  <c r="Q1376" s="1"/>
  <c r="Q1375" s="1"/>
  <c r="Q1374" s="1"/>
  <c r="P1377"/>
  <c r="P1376" s="1"/>
  <c r="P1375" s="1"/>
  <c r="P1374" s="1"/>
  <c r="O1377"/>
  <c r="O1376" s="1"/>
  <c r="O1375" s="1"/>
  <c r="O1374" s="1"/>
  <c r="R1372"/>
  <c r="Q1372"/>
  <c r="P1372"/>
  <c r="O1372"/>
  <c r="Q1370"/>
  <c r="P1370"/>
  <c r="O1370"/>
  <c r="R1368"/>
  <c r="Q1368"/>
  <c r="P1368"/>
  <c r="O1368"/>
  <c r="R1365"/>
  <c r="Q1365"/>
  <c r="P1365"/>
  <c r="O1365"/>
  <c r="Q1363"/>
  <c r="P1363"/>
  <c r="O1363"/>
  <c r="R1361"/>
  <c r="Q1361"/>
  <c r="P1361"/>
  <c r="O1361"/>
  <c r="R1358"/>
  <c r="R1357" s="1"/>
  <c r="Q1358"/>
  <c r="Q1357" s="1"/>
  <c r="P1358"/>
  <c r="P1357" s="1"/>
  <c r="O1358"/>
  <c r="O1357" s="1"/>
  <c r="R1355"/>
  <c r="Q1355"/>
  <c r="P1355"/>
  <c r="O1355"/>
  <c r="R1353"/>
  <c r="R1352" s="1"/>
  <c r="Q1353"/>
  <c r="P1353"/>
  <c r="P1352" s="1"/>
  <c r="O1353"/>
  <c r="R1350"/>
  <c r="Q1350"/>
  <c r="P1350"/>
  <c r="O1350"/>
  <c r="R1348"/>
  <c r="Q1348"/>
  <c r="Q1347" s="1"/>
  <c r="P1348"/>
  <c r="O1348"/>
  <c r="O1347" s="1"/>
  <c r="R1345"/>
  <c r="R1344" s="1"/>
  <c r="Q1345"/>
  <c r="Q1344" s="1"/>
  <c r="P1345"/>
  <c r="P1344" s="1"/>
  <c r="O1345"/>
  <c r="O1344" s="1"/>
  <c r="R1341"/>
  <c r="Q1341"/>
  <c r="P1341"/>
  <c r="O1341"/>
  <c r="R1339"/>
  <c r="Q1339"/>
  <c r="P1339"/>
  <c r="O1339"/>
  <c r="R1337"/>
  <c r="Q1337"/>
  <c r="Q1336" s="1"/>
  <c r="P1337"/>
  <c r="P1336" s="1"/>
  <c r="O1337"/>
  <c r="O1336" s="1"/>
  <c r="R1334"/>
  <c r="Q1334"/>
  <c r="P1334"/>
  <c r="O1334"/>
  <c r="R1332"/>
  <c r="Q1332"/>
  <c r="P1332"/>
  <c r="O1332"/>
  <c r="R1330"/>
  <c r="Q1330"/>
  <c r="Q1329" s="1"/>
  <c r="P1330"/>
  <c r="P1329" s="1"/>
  <c r="P1328" s="1"/>
  <c r="O1330"/>
  <c r="R1329"/>
  <c r="R1326"/>
  <c r="Q1326"/>
  <c r="P1326"/>
  <c r="O1326"/>
  <c r="R1324"/>
  <c r="Q1324"/>
  <c r="P1324"/>
  <c r="O1324"/>
  <c r="R1322"/>
  <c r="R1321" s="1"/>
  <c r="R1320" s="1"/>
  <c r="Q1322"/>
  <c r="Q1321" s="1"/>
  <c r="Q1320" s="1"/>
  <c r="P1322"/>
  <c r="O1322"/>
  <c r="R1317"/>
  <c r="R1316" s="1"/>
  <c r="R1315" s="1"/>
  <c r="R1314" s="1"/>
  <c r="Q1317"/>
  <c r="Q1316" s="1"/>
  <c r="Q1315" s="1"/>
  <c r="Q1314" s="1"/>
  <c r="P1317"/>
  <c r="P1316" s="1"/>
  <c r="P1315" s="1"/>
  <c r="P1314" s="1"/>
  <c r="O1317"/>
  <c r="O1316" s="1"/>
  <c r="O1315" s="1"/>
  <c r="O1314" s="1"/>
  <c r="Q1305"/>
  <c r="Q1304" s="1"/>
  <c r="Q1303" s="1"/>
  <c r="Q1302" s="1"/>
  <c r="Q1301" s="1"/>
  <c r="O1305"/>
  <c r="O1304" s="1"/>
  <c r="O1303" s="1"/>
  <c r="O1302" s="1"/>
  <c r="O1301" s="1"/>
  <c r="R1298"/>
  <c r="R1297" s="1"/>
  <c r="Q1298"/>
  <c r="Q1297" s="1"/>
  <c r="P1298"/>
  <c r="P1297" s="1"/>
  <c r="O1298"/>
  <c r="O1297" s="1"/>
  <c r="R1295"/>
  <c r="R1294" s="1"/>
  <c r="Q1295"/>
  <c r="Q1294" s="1"/>
  <c r="P1295"/>
  <c r="P1294" s="1"/>
  <c r="O1295"/>
  <c r="O1294" s="1"/>
  <c r="R1292"/>
  <c r="R1291" s="1"/>
  <c r="Q1292"/>
  <c r="Q1291" s="1"/>
  <c r="P1292"/>
  <c r="P1291" s="1"/>
  <c r="O1292"/>
  <c r="O1291" s="1"/>
  <c r="R1289"/>
  <c r="R1288" s="1"/>
  <c r="Q1289"/>
  <c r="Q1288" s="1"/>
  <c r="Q1287" s="1"/>
  <c r="P1289"/>
  <c r="P1288" s="1"/>
  <c r="O1289"/>
  <c r="O1288" s="1"/>
  <c r="R1285"/>
  <c r="R1284" s="1"/>
  <c r="R1283" s="1"/>
  <c r="Q1285"/>
  <c r="Q1284" s="1"/>
  <c r="Q1283" s="1"/>
  <c r="P1285"/>
  <c r="P1284" s="1"/>
  <c r="P1283" s="1"/>
  <c r="O1285"/>
  <c r="O1284" s="1"/>
  <c r="O1283" s="1"/>
  <c r="R1276"/>
  <c r="Q1276"/>
  <c r="Q1275" s="1"/>
  <c r="Q1274" s="1"/>
  <c r="Q1273" s="1"/>
  <c r="Q1272" s="1"/>
  <c r="P1276"/>
  <c r="P1275" s="1"/>
  <c r="P1274" s="1"/>
  <c r="P1273" s="1"/>
  <c r="P1272" s="1"/>
  <c r="O1276"/>
  <c r="O1275" s="1"/>
  <c r="O1274" s="1"/>
  <c r="O1273" s="1"/>
  <c r="O1272" s="1"/>
  <c r="R1275"/>
  <c r="R1274" s="1"/>
  <c r="R1273" s="1"/>
  <c r="R1272" s="1"/>
  <c r="R1263"/>
  <c r="R1262" s="1"/>
  <c r="Q1263"/>
  <c r="Q1262" s="1"/>
  <c r="P1263"/>
  <c r="P1262" s="1"/>
  <c r="O1263"/>
  <c r="O1262" s="1"/>
  <c r="R1260"/>
  <c r="R1259" s="1"/>
  <c r="Q1260"/>
  <c r="Q1259" s="1"/>
  <c r="P1260"/>
  <c r="P1259" s="1"/>
  <c r="O1260"/>
  <c r="O1259" s="1"/>
  <c r="R1257"/>
  <c r="R1256" s="1"/>
  <c r="Q1257"/>
  <c r="Q1256" s="1"/>
  <c r="P1257"/>
  <c r="P1256" s="1"/>
  <c r="O1257"/>
  <c r="O1256" s="1"/>
  <c r="R1254"/>
  <c r="R1253" s="1"/>
  <c r="Q1254"/>
  <c r="Q1253" s="1"/>
  <c r="P1254"/>
  <c r="P1253" s="1"/>
  <c r="O1254"/>
  <c r="O1253" s="1"/>
  <c r="R1251"/>
  <c r="R1250" s="1"/>
  <c r="Q1251"/>
  <c r="Q1250" s="1"/>
  <c r="P1251"/>
  <c r="P1250" s="1"/>
  <c r="O1251"/>
  <c r="O1250" s="1"/>
  <c r="R1248"/>
  <c r="R1247" s="1"/>
  <c r="Q1248"/>
  <c r="Q1247" s="1"/>
  <c r="P1248"/>
  <c r="P1247" s="1"/>
  <c r="O1248"/>
  <c r="O1247" s="1"/>
  <c r="R1245"/>
  <c r="R1244" s="1"/>
  <c r="Q1245"/>
  <c r="Q1244" s="1"/>
  <c r="P1245"/>
  <c r="P1244" s="1"/>
  <c r="O1245"/>
  <c r="O1244" s="1"/>
  <c r="R1242"/>
  <c r="R1241" s="1"/>
  <c r="Q1242"/>
  <c r="Q1241" s="1"/>
  <c r="P1242"/>
  <c r="P1241" s="1"/>
  <c r="O1242"/>
  <c r="O1241" s="1"/>
  <c r="R1239"/>
  <c r="R1238" s="1"/>
  <c r="Q1239"/>
  <c r="Q1238" s="1"/>
  <c r="P1239"/>
  <c r="P1238" s="1"/>
  <c r="O1239"/>
  <c r="O1238" s="1"/>
  <c r="R1236"/>
  <c r="R1235" s="1"/>
  <c r="Q1236"/>
  <c r="Q1235" s="1"/>
  <c r="P1236"/>
  <c r="P1235" s="1"/>
  <c r="O1236"/>
  <c r="O1235" s="1"/>
  <c r="R1233"/>
  <c r="R1232" s="1"/>
  <c r="Q1233"/>
  <c r="Q1232" s="1"/>
  <c r="P1233"/>
  <c r="P1232" s="1"/>
  <c r="O1233"/>
  <c r="O1232" s="1"/>
  <c r="R1230"/>
  <c r="R1229" s="1"/>
  <c r="Q1230"/>
  <c r="Q1229" s="1"/>
  <c r="P1230"/>
  <c r="P1229" s="1"/>
  <c r="O1230"/>
  <c r="O1229" s="1"/>
  <c r="R1227"/>
  <c r="R1226" s="1"/>
  <c r="Q1227"/>
  <c r="Q1226" s="1"/>
  <c r="P1227"/>
  <c r="P1226" s="1"/>
  <c r="O1227"/>
  <c r="O1226" s="1"/>
  <c r="R1224"/>
  <c r="R1223" s="1"/>
  <c r="Q1224"/>
  <c r="Q1223" s="1"/>
  <c r="P1224"/>
  <c r="P1223" s="1"/>
  <c r="O1224"/>
  <c r="O1223" s="1"/>
  <c r="R1221"/>
  <c r="R1220" s="1"/>
  <c r="Q1221"/>
  <c r="Q1220" s="1"/>
  <c r="P1221"/>
  <c r="P1220" s="1"/>
  <c r="O1221"/>
  <c r="O1220" s="1"/>
  <c r="R1218"/>
  <c r="R1217" s="1"/>
  <c r="Q1218"/>
  <c r="Q1217" s="1"/>
  <c r="P1218"/>
  <c r="P1217" s="1"/>
  <c r="O1218"/>
  <c r="O1217" s="1"/>
  <c r="R1215"/>
  <c r="R1214" s="1"/>
  <c r="Q1215"/>
  <c r="Q1214" s="1"/>
  <c r="P1215"/>
  <c r="P1214" s="1"/>
  <c r="O1215"/>
  <c r="O1214" s="1"/>
  <c r="R1212"/>
  <c r="R1211" s="1"/>
  <c r="Q1212"/>
  <c r="Q1211" s="1"/>
  <c r="P1212"/>
  <c r="P1211" s="1"/>
  <c r="O1212"/>
  <c r="O1211" s="1"/>
  <c r="R1209"/>
  <c r="R1208" s="1"/>
  <c r="Q1209"/>
  <c r="Q1208" s="1"/>
  <c r="P1209"/>
  <c r="P1208" s="1"/>
  <c r="O1209"/>
  <c r="O1208" s="1"/>
  <c r="R1206"/>
  <c r="R1205" s="1"/>
  <c r="Q1206"/>
  <c r="Q1205" s="1"/>
  <c r="P1206"/>
  <c r="P1205" s="1"/>
  <c r="O1206"/>
  <c r="O1205" s="1"/>
  <c r="R1203"/>
  <c r="R1202" s="1"/>
  <c r="Q1203"/>
  <c r="Q1202" s="1"/>
  <c r="P1203"/>
  <c r="P1202" s="1"/>
  <c r="O1203"/>
  <c r="O1202" s="1"/>
  <c r="R1200"/>
  <c r="R1199" s="1"/>
  <c r="Q1200"/>
  <c r="Q1199" s="1"/>
  <c r="P1200"/>
  <c r="P1199" s="1"/>
  <c r="O1200"/>
  <c r="O1199" s="1"/>
  <c r="R1197"/>
  <c r="R1196" s="1"/>
  <c r="Q1197"/>
  <c r="Q1196" s="1"/>
  <c r="P1197"/>
  <c r="P1196" s="1"/>
  <c r="O1197"/>
  <c r="O1196" s="1"/>
  <c r="R1194"/>
  <c r="R1193" s="1"/>
  <c r="Q1194"/>
  <c r="Q1193" s="1"/>
  <c r="P1194"/>
  <c r="P1193" s="1"/>
  <c r="O1194"/>
  <c r="O1193" s="1"/>
  <c r="R1191"/>
  <c r="R1190" s="1"/>
  <c r="Q1191"/>
  <c r="Q1190" s="1"/>
  <c r="P1191"/>
  <c r="P1190" s="1"/>
  <c r="O1191"/>
  <c r="O1190" s="1"/>
  <c r="R1171"/>
  <c r="R1170" s="1"/>
  <c r="R1169" s="1"/>
  <c r="R1168" s="1"/>
  <c r="R1167" s="1"/>
  <c r="Q1171"/>
  <c r="Q1170" s="1"/>
  <c r="Q1169" s="1"/>
  <c r="Q1168" s="1"/>
  <c r="Q1167" s="1"/>
  <c r="P1171"/>
  <c r="P1170" s="1"/>
  <c r="P1169" s="1"/>
  <c r="P1168" s="1"/>
  <c r="P1167" s="1"/>
  <c r="O1171"/>
  <c r="O1170" s="1"/>
  <c r="O1169" s="1"/>
  <c r="O1168" s="1"/>
  <c r="O1167" s="1"/>
  <c r="R1134"/>
  <c r="R1133" s="1"/>
  <c r="R1132" s="1"/>
  <c r="R1131" s="1"/>
  <c r="R1130" s="1"/>
  <c r="Q1134"/>
  <c r="Q1133" s="1"/>
  <c r="Q1132" s="1"/>
  <c r="Q1131" s="1"/>
  <c r="Q1130" s="1"/>
  <c r="P1134"/>
  <c r="P1133" s="1"/>
  <c r="P1132" s="1"/>
  <c r="P1131" s="1"/>
  <c r="P1130" s="1"/>
  <c r="O1134"/>
  <c r="O1133" s="1"/>
  <c r="O1132" s="1"/>
  <c r="O1131" s="1"/>
  <c r="O1130" s="1"/>
  <c r="R1125"/>
  <c r="R1124" s="1"/>
  <c r="R1123" s="1"/>
  <c r="R1122" s="1"/>
  <c r="R1121" s="1"/>
  <c r="Q1125"/>
  <c r="Q1124" s="1"/>
  <c r="Q1123" s="1"/>
  <c r="Q1122" s="1"/>
  <c r="Q1121" s="1"/>
  <c r="P1125"/>
  <c r="P1124" s="1"/>
  <c r="P1123" s="1"/>
  <c r="P1122" s="1"/>
  <c r="P1121" s="1"/>
  <c r="O1125"/>
  <c r="O1124" s="1"/>
  <c r="O1123" s="1"/>
  <c r="O1122" s="1"/>
  <c r="O1121" s="1"/>
  <c r="R1118"/>
  <c r="R1117" s="1"/>
  <c r="R1116" s="1"/>
  <c r="R1115" s="1"/>
  <c r="R1114" s="1"/>
  <c r="Q1118"/>
  <c r="Q1117" s="1"/>
  <c r="Q1116" s="1"/>
  <c r="Q1115" s="1"/>
  <c r="Q1114" s="1"/>
  <c r="P1118"/>
  <c r="P1117" s="1"/>
  <c r="P1116" s="1"/>
  <c r="P1115" s="1"/>
  <c r="P1114" s="1"/>
  <c r="O1118"/>
  <c r="O1117" s="1"/>
  <c r="O1116" s="1"/>
  <c r="O1115" s="1"/>
  <c r="O1114" s="1"/>
  <c r="R1111"/>
  <c r="R1110" s="1"/>
  <c r="R1109" s="1"/>
  <c r="R1108" s="1"/>
  <c r="Q1111"/>
  <c r="Q1110" s="1"/>
  <c r="Q1109" s="1"/>
  <c r="Q1108" s="1"/>
  <c r="P1111"/>
  <c r="P1110" s="1"/>
  <c r="P1109" s="1"/>
  <c r="P1108" s="1"/>
  <c r="O1111"/>
  <c r="O1110" s="1"/>
  <c r="O1109" s="1"/>
  <c r="O1108" s="1"/>
  <c r="R1106"/>
  <c r="R1105" s="1"/>
  <c r="R1104" s="1"/>
  <c r="R1103" s="1"/>
  <c r="Q1106"/>
  <c r="Q1105" s="1"/>
  <c r="Q1104" s="1"/>
  <c r="Q1103" s="1"/>
  <c r="P1106"/>
  <c r="P1105" s="1"/>
  <c r="P1104" s="1"/>
  <c r="P1103" s="1"/>
  <c r="O1106"/>
  <c r="O1105" s="1"/>
  <c r="O1104" s="1"/>
  <c r="O1103" s="1"/>
  <c r="R1101"/>
  <c r="R1100" s="1"/>
  <c r="R1099" s="1"/>
  <c r="Q1101"/>
  <c r="Q1100" s="1"/>
  <c r="Q1099" s="1"/>
  <c r="P1101"/>
  <c r="P1100" s="1"/>
  <c r="P1099" s="1"/>
  <c r="O1101"/>
  <c r="O1100" s="1"/>
  <c r="O1099" s="1"/>
  <c r="R1097"/>
  <c r="R1096" s="1"/>
  <c r="R1095" s="1"/>
  <c r="R1094" s="1"/>
  <c r="Q1097"/>
  <c r="Q1096" s="1"/>
  <c r="Q1095" s="1"/>
  <c r="P1097"/>
  <c r="P1096" s="1"/>
  <c r="P1095" s="1"/>
  <c r="P1094" s="1"/>
  <c r="O1097"/>
  <c r="O1096" s="1"/>
  <c r="O1095" s="1"/>
  <c r="R1092"/>
  <c r="R1091" s="1"/>
  <c r="R1090" s="1"/>
  <c r="R1089" s="1"/>
  <c r="Q1092"/>
  <c r="Q1091" s="1"/>
  <c r="Q1090" s="1"/>
  <c r="Q1089" s="1"/>
  <c r="P1092"/>
  <c r="P1091" s="1"/>
  <c r="P1090" s="1"/>
  <c r="P1089" s="1"/>
  <c r="O1092"/>
  <c r="O1091" s="1"/>
  <c r="O1090" s="1"/>
  <c r="O1089" s="1"/>
  <c r="R1085"/>
  <c r="R1084" s="1"/>
  <c r="R1083" s="1"/>
  <c r="R1082" s="1"/>
  <c r="Q1085"/>
  <c r="Q1084" s="1"/>
  <c r="Q1083" s="1"/>
  <c r="Q1082" s="1"/>
  <c r="P1085"/>
  <c r="P1084" s="1"/>
  <c r="P1083" s="1"/>
  <c r="P1082" s="1"/>
  <c r="O1085"/>
  <c r="O1084" s="1"/>
  <c r="O1083" s="1"/>
  <c r="O1082" s="1"/>
  <c r="R1077"/>
  <c r="R1075"/>
  <c r="R1049"/>
  <c r="R1048" s="1"/>
  <c r="R1047" s="1"/>
  <c r="R1046" s="1"/>
  <c r="R1044"/>
  <c r="R1043" s="1"/>
  <c r="R1042" s="1"/>
  <c r="R1041" s="1"/>
  <c r="R1039"/>
  <c r="R1038" s="1"/>
  <c r="R1037" s="1"/>
  <c r="R1036" s="1"/>
  <c r="R1054"/>
  <c r="R1053" s="1"/>
  <c r="R1052" s="1"/>
  <c r="R1059"/>
  <c r="R1058" s="1"/>
  <c r="R1064"/>
  <c r="R1063" s="1"/>
  <c r="R1067"/>
  <c r="R1066" s="1"/>
  <c r="R966"/>
  <c r="R965" s="1"/>
  <c r="R964" s="1"/>
  <c r="R963" s="1"/>
  <c r="R962" s="1"/>
  <c r="R973"/>
  <c r="R972" s="1"/>
  <c r="R971" s="1"/>
  <c r="R970" s="1"/>
  <c r="R969" s="1"/>
  <c r="R988"/>
  <c r="R987" s="1"/>
  <c r="R986" s="1"/>
  <c r="R985" s="1"/>
  <c r="R995"/>
  <c r="R994" s="1"/>
  <c r="R993" s="1"/>
  <c r="R992" s="1"/>
  <c r="R1000"/>
  <c r="R999" s="1"/>
  <c r="R998" s="1"/>
  <c r="R997" s="1"/>
  <c r="R1005"/>
  <c r="R1004" s="1"/>
  <c r="R1003" s="1"/>
  <c r="R1002" s="1"/>
  <c r="R1010"/>
  <c r="R1009" s="1"/>
  <c r="R1008" s="1"/>
  <c r="R1007" s="1"/>
  <c r="R1017"/>
  <c r="R1016" s="1"/>
  <c r="R1015" s="1"/>
  <c r="R1014" s="1"/>
  <c r="R1027"/>
  <c r="R1026" s="1"/>
  <c r="R1025" s="1"/>
  <c r="R1024" s="1"/>
  <c r="R1032"/>
  <c r="R1031" s="1"/>
  <c r="R1030" s="1"/>
  <c r="R1029" s="1"/>
  <c r="R1022"/>
  <c r="R1021" s="1"/>
  <c r="R1020" s="1"/>
  <c r="R1019" s="1"/>
  <c r="Q1077"/>
  <c r="P1077"/>
  <c r="O1077"/>
  <c r="Q1075"/>
  <c r="P1075"/>
  <c r="O1075"/>
  <c r="Q1067"/>
  <c r="Q1066" s="1"/>
  <c r="P1067"/>
  <c r="P1066" s="1"/>
  <c r="O1067"/>
  <c r="O1066" s="1"/>
  <c r="Q1064"/>
  <c r="Q1063" s="1"/>
  <c r="P1064"/>
  <c r="P1063" s="1"/>
  <c r="O1064"/>
  <c r="O1063" s="1"/>
  <c r="Q1061"/>
  <c r="O1061"/>
  <c r="Q1059"/>
  <c r="Q1058" s="1"/>
  <c r="P1059"/>
  <c r="P1058" s="1"/>
  <c r="O1059"/>
  <c r="Q1056"/>
  <c r="O1056"/>
  <c r="Q1054"/>
  <c r="P1054"/>
  <c r="P1053" s="1"/>
  <c r="P1052" s="1"/>
  <c r="O1054"/>
  <c r="Q1049"/>
  <c r="Q1048" s="1"/>
  <c r="Q1047" s="1"/>
  <c r="Q1046" s="1"/>
  <c r="P1049"/>
  <c r="P1048" s="1"/>
  <c r="P1047" s="1"/>
  <c r="P1046" s="1"/>
  <c r="O1049"/>
  <c r="O1048" s="1"/>
  <c r="O1047" s="1"/>
  <c r="O1046" s="1"/>
  <c r="Q1044"/>
  <c r="Q1043" s="1"/>
  <c r="Q1042" s="1"/>
  <c r="Q1041" s="1"/>
  <c r="P1044"/>
  <c r="P1043" s="1"/>
  <c r="P1042" s="1"/>
  <c r="P1041" s="1"/>
  <c r="O1044"/>
  <c r="O1043" s="1"/>
  <c r="O1042" s="1"/>
  <c r="O1041" s="1"/>
  <c r="Q1039"/>
  <c r="Q1038" s="1"/>
  <c r="Q1037" s="1"/>
  <c r="Q1036" s="1"/>
  <c r="P1039"/>
  <c r="P1038" s="1"/>
  <c r="P1037" s="1"/>
  <c r="P1036" s="1"/>
  <c r="O1039"/>
  <c r="O1038" s="1"/>
  <c r="O1037" s="1"/>
  <c r="O1036" s="1"/>
  <c r="Q1032"/>
  <c r="Q1031" s="1"/>
  <c r="Q1030" s="1"/>
  <c r="Q1029" s="1"/>
  <c r="P1032"/>
  <c r="P1031" s="1"/>
  <c r="P1030" s="1"/>
  <c r="P1029" s="1"/>
  <c r="O1032"/>
  <c r="O1031" s="1"/>
  <c r="O1030" s="1"/>
  <c r="O1029" s="1"/>
  <c r="Q1027"/>
  <c r="Q1026" s="1"/>
  <c r="Q1025" s="1"/>
  <c r="Q1024" s="1"/>
  <c r="P1027"/>
  <c r="P1026" s="1"/>
  <c r="P1025" s="1"/>
  <c r="P1024" s="1"/>
  <c r="O1027"/>
  <c r="O1026" s="1"/>
  <c r="O1025" s="1"/>
  <c r="O1024" s="1"/>
  <c r="Q1022"/>
  <c r="Q1021" s="1"/>
  <c r="Q1020" s="1"/>
  <c r="Q1019" s="1"/>
  <c r="P1022"/>
  <c r="P1021" s="1"/>
  <c r="P1020" s="1"/>
  <c r="P1019" s="1"/>
  <c r="O1022"/>
  <c r="O1021" s="1"/>
  <c r="O1020" s="1"/>
  <c r="O1019" s="1"/>
  <c r="Q1017"/>
  <c r="Q1016" s="1"/>
  <c r="Q1015" s="1"/>
  <c r="Q1014" s="1"/>
  <c r="P1017"/>
  <c r="P1016" s="1"/>
  <c r="P1015" s="1"/>
  <c r="P1014" s="1"/>
  <c r="O1017"/>
  <c r="O1016" s="1"/>
  <c r="O1015" s="1"/>
  <c r="O1014" s="1"/>
  <c r="Q1010"/>
  <c r="Q1009" s="1"/>
  <c r="Q1008" s="1"/>
  <c r="Q1007" s="1"/>
  <c r="P1010"/>
  <c r="P1009" s="1"/>
  <c r="P1008" s="1"/>
  <c r="P1007" s="1"/>
  <c r="O1010"/>
  <c r="O1009" s="1"/>
  <c r="O1008" s="1"/>
  <c r="O1007" s="1"/>
  <c r="Q1005"/>
  <c r="Q1004" s="1"/>
  <c r="Q1003" s="1"/>
  <c r="Q1002" s="1"/>
  <c r="P1005"/>
  <c r="P1004" s="1"/>
  <c r="P1003" s="1"/>
  <c r="P1002" s="1"/>
  <c r="O1005"/>
  <c r="O1004" s="1"/>
  <c r="O1003" s="1"/>
  <c r="O1002" s="1"/>
  <c r="Q1000"/>
  <c r="Q999" s="1"/>
  <c r="Q998" s="1"/>
  <c r="Q997" s="1"/>
  <c r="P1000"/>
  <c r="P999" s="1"/>
  <c r="P998" s="1"/>
  <c r="P997" s="1"/>
  <c r="O1000"/>
  <c r="O999" s="1"/>
  <c r="O998" s="1"/>
  <c r="O997" s="1"/>
  <c r="Q995"/>
  <c r="Q994" s="1"/>
  <c r="Q993" s="1"/>
  <c r="Q992" s="1"/>
  <c r="P995"/>
  <c r="P994" s="1"/>
  <c r="P993" s="1"/>
  <c r="P992" s="1"/>
  <c r="O995"/>
  <c r="O994" s="1"/>
  <c r="O993" s="1"/>
  <c r="O992" s="1"/>
  <c r="Q988"/>
  <c r="Q987" s="1"/>
  <c r="Q986" s="1"/>
  <c r="Q985" s="1"/>
  <c r="P988"/>
  <c r="P987" s="1"/>
  <c r="P986" s="1"/>
  <c r="P985" s="1"/>
  <c r="O988"/>
  <c r="O987" s="1"/>
  <c r="O986" s="1"/>
  <c r="O985" s="1"/>
  <c r="Q982"/>
  <c r="Q981" s="1"/>
  <c r="O982"/>
  <c r="O981" s="1"/>
  <c r="Q979"/>
  <c r="Q978" s="1"/>
  <c r="O979"/>
  <c r="O978" s="1"/>
  <c r="Q976"/>
  <c r="Q975" s="1"/>
  <c r="O976"/>
  <c r="O975" s="1"/>
  <c r="Q973"/>
  <c r="Q972" s="1"/>
  <c r="Q971" s="1"/>
  <c r="P973"/>
  <c r="P972" s="1"/>
  <c r="P971" s="1"/>
  <c r="P970" s="1"/>
  <c r="P969" s="1"/>
  <c r="O973"/>
  <c r="O972" s="1"/>
  <c r="O971" s="1"/>
  <c r="Q966"/>
  <c r="Q965" s="1"/>
  <c r="Q964" s="1"/>
  <c r="Q963" s="1"/>
  <c r="Q962" s="1"/>
  <c r="P966"/>
  <c r="P965" s="1"/>
  <c r="P964" s="1"/>
  <c r="P963" s="1"/>
  <c r="P962" s="1"/>
  <c r="O966"/>
  <c r="O965" s="1"/>
  <c r="O964" s="1"/>
  <c r="O963" s="1"/>
  <c r="O962" s="1"/>
  <c r="R957"/>
  <c r="R955" s="1"/>
  <c r="Q957"/>
  <c r="Q956" s="1"/>
  <c r="P957"/>
  <c r="P955" s="1"/>
  <c r="O957"/>
  <c r="O956" s="1"/>
  <c r="R948"/>
  <c r="R947" s="1"/>
  <c r="R946" s="1"/>
  <c r="R945" s="1"/>
  <c r="R944" s="1"/>
  <c r="Q948"/>
  <c r="Q947" s="1"/>
  <c r="Q946" s="1"/>
  <c r="Q945" s="1"/>
  <c r="Q944" s="1"/>
  <c r="P948"/>
  <c r="P947" s="1"/>
  <c r="P946" s="1"/>
  <c r="P945" s="1"/>
  <c r="P944" s="1"/>
  <c r="O948"/>
  <c r="O947" s="1"/>
  <c r="O946" s="1"/>
  <c r="O945" s="1"/>
  <c r="O944" s="1"/>
  <c r="R941"/>
  <c r="R940" s="1"/>
  <c r="R939" s="1"/>
  <c r="R938" s="1"/>
  <c r="Q941"/>
  <c r="Q940" s="1"/>
  <c r="Q939" s="1"/>
  <c r="Q938" s="1"/>
  <c r="P941"/>
  <c r="P940" s="1"/>
  <c r="P939" s="1"/>
  <c r="P938" s="1"/>
  <c r="O941"/>
  <c r="O940" s="1"/>
  <c r="O939" s="1"/>
  <c r="O938" s="1"/>
  <c r="R936"/>
  <c r="Q936"/>
  <c r="Q935" s="1"/>
  <c r="P936"/>
  <c r="P935" s="1"/>
  <c r="O936"/>
  <c r="O935" s="1"/>
  <c r="R935"/>
  <c r="R933"/>
  <c r="R932" s="1"/>
  <c r="Q933"/>
  <c r="Q932" s="1"/>
  <c r="P933"/>
  <c r="P932" s="1"/>
  <c r="O933"/>
  <c r="O932" s="1"/>
  <c r="R929"/>
  <c r="R928" s="1"/>
  <c r="R927" s="1"/>
  <c r="Q929"/>
  <c r="Q928" s="1"/>
  <c r="Q927" s="1"/>
  <c r="P929"/>
  <c r="P928" s="1"/>
  <c r="P927" s="1"/>
  <c r="O929"/>
  <c r="O928" s="1"/>
  <c r="O927" s="1"/>
  <c r="R918"/>
  <c r="R917" s="1"/>
  <c r="R916" s="1"/>
  <c r="Q918"/>
  <c r="Q917" s="1"/>
  <c r="Q916" s="1"/>
  <c r="P918"/>
  <c r="P917" s="1"/>
  <c r="P916" s="1"/>
  <c r="O918"/>
  <c r="O917" s="1"/>
  <c r="O916" s="1"/>
  <c r="R914"/>
  <c r="R913" s="1"/>
  <c r="R912" s="1"/>
  <c r="R911" s="1"/>
  <c r="Q914"/>
  <c r="Q913" s="1"/>
  <c r="Q912" s="1"/>
  <c r="Q911" s="1"/>
  <c r="P914"/>
  <c r="P913" s="1"/>
  <c r="P912" s="1"/>
  <c r="P911" s="1"/>
  <c r="O914"/>
  <c r="O913" s="1"/>
  <c r="O912" s="1"/>
  <c r="O911" s="1"/>
  <c r="R909"/>
  <c r="R908" s="1"/>
  <c r="R907" s="1"/>
  <c r="R906" s="1"/>
  <c r="Q909"/>
  <c r="Q908" s="1"/>
  <c r="Q907" s="1"/>
  <c r="Q906" s="1"/>
  <c r="P909"/>
  <c r="P908" s="1"/>
  <c r="P907" s="1"/>
  <c r="P906" s="1"/>
  <c r="O909"/>
  <c r="O908" s="1"/>
  <c r="O907" s="1"/>
  <c r="O906" s="1"/>
  <c r="R894"/>
  <c r="R893" s="1"/>
  <c r="R892" s="1"/>
  <c r="R884"/>
  <c r="R883" s="1"/>
  <c r="R882" s="1"/>
  <c r="R890"/>
  <c r="R887" s="1"/>
  <c r="R886" s="1"/>
  <c r="Q894"/>
  <c r="Q893" s="1"/>
  <c r="Q892" s="1"/>
  <c r="P894"/>
  <c r="P893" s="1"/>
  <c r="P892" s="1"/>
  <c r="O894"/>
  <c r="O893" s="1"/>
  <c r="O892" s="1"/>
  <c r="Q890"/>
  <c r="Q887" s="1"/>
  <c r="Q886" s="1"/>
  <c r="P890"/>
  <c r="P887" s="1"/>
  <c r="P886" s="1"/>
  <c r="O890"/>
  <c r="O887" s="1"/>
  <c r="O886" s="1"/>
  <c r="Q884"/>
  <c r="Q883" s="1"/>
  <c r="Q882" s="1"/>
  <c r="P884"/>
  <c r="P883" s="1"/>
  <c r="P882" s="1"/>
  <c r="O884"/>
  <c r="O883" s="1"/>
  <c r="O882" s="1"/>
  <c r="R875"/>
  <c r="R874" s="1"/>
  <c r="Q875"/>
  <c r="Q874" s="1"/>
  <c r="P875"/>
  <c r="P874" s="1"/>
  <c r="O875"/>
  <c r="O874" s="1"/>
  <c r="R872"/>
  <c r="R871" s="1"/>
  <c r="Q872"/>
  <c r="Q871" s="1"/>
  <c r="P872"/>
  <c r="P871" s="1"/>
  <c r="O872"/>
  <c r="O871" s="1"/>
  <c r="R865"/>
  <c r="R864" s="1"/>
  <c r="R863" s="1"/>
  <c r="R862" s="1"/>
  <c r="R861" s="1"/>
  <c r="Q865"/>
  <c r="Q864" s="1"/>
  <c r="Q863" s="1"/>
  <c r="Q862" s="1"/>
  <c r="Q861" s="1"/>
  <c r="P865"/>
  <c r="P864" s="1"/>
  <c r="P863" s="1"/>
  <c r="P862" s="1"/>
  <c r="P861" s="1"/>
  <c r="O865"/>
  <c r="O864" s="1"/>
  <c r="O863" s="1"/>
  <c r="O862" s="1"/>
  <c r="O861" s="1"/>
  <c r="R858"/>
  <c r="R857" s="1"/>
  <c r="Q858"/>
  <c r="Q857" s="1"/>
  <c r="P858"/>
  <c r="P857" s="1"/>
  <c r="O858"/>
  <c r="O857" s="1"/>
  <c r="R855"/>
  <c r="R854" s="1"/>
  <c r="Q855"/>
  <c r="Q854" s="1"/>
  <c r="P855"/>
  <c r="P854" s="1"/>
  <c r="O855"/>
  <c r="O854" s="1"/>
  <c r="R852"/>
  <c r="R851" s="1"/>
  <c r="Q852"/>
  <c r="Q851" s="1"/>
  <c r="P852"/>
  <c r="P851" s="1"/>
  <c r="O852"/>
  <c r="O851" s="1"/>
  <c r="R849"/>
  <c r="R848" s="1"/>
  <c r="Q849"/>
  <c r="Q848" s="1"/>
  <c r="P849"/>
  <c r="P848" s="1"/>
  <c r="O849"/>
  <c r="O848" s="1"/>
  <c r="R846"/>
  <c r="R845" s="1"/>
  <c r="Q846"/>
  <c r="Q845" s="1"/>
  <c r="P846"/>
  <c r="P845" s="1"/>
  <c r="O846"/>
  <c r="O845" s="1"/>
  <c r="R843"/>
  <c r="R842" s="1"/>
  <c r="Q843"/>
  <c r="Q842" s="1"/>
  <c r="P843"/>
  <c r="P842" s="1"/>
  <c r="O843"/>
  <c r="O842" s="1"/>
  <c r="R840"/>
  <c r="R839" s="1"/>
  <c r="Q840"/>
  <c r="Q839" s="1"/>
  <c r="P840"/>
  <c r="P839" s="1"/>
  <c r="O840"/>
  <c r="O839" s="1"/>
  <c r="R831"/>
  <c r="R830" s="1"/>
  <c r="R829" s="1"/>
  <c r="R828" s="1"/>
  <c r="R827" s="1"/>
  <c r="Q831"/>
  <c r="Q830" s="1"/>
  <c r="Q829" s="1"/>
  <c r="Q828" s="1"/>
  <c r="Q827" s="1"/>
  <c r="P831"/>
  <c r="P830" s="1"/>
  <c r="P829" s="1"/>
  <c r="P828" s="1"/>
  <c r="P827" s="1"/>
  <c r="O831"/>
  <c r="O830" s="1"/>
  <c r="O829" s="1"/>
  <c r="O828" s="1"/>
  <c r="O827" s="1"/>
  <c r="R824"/>
  <c r="R823" s="1"/>
  <c r="R822" s="1"/>
  <c r="R821" s="1"/>
  <c r="R820" s="1"/>
  <c r="Q824"/>
  <c r="Q823" s="1"/>
  <c r="Q822" s="1"/>
  <c r="Q821" s="1"/>
  <c r="Q820" s="1"/>
  <c r="P824"/>
  <c r="P823" s="1"/>
  <c r="P822" s="1"/>
  <c r="P821" s="1"/>
  <c r="P820" s="1"/>
  <c r="O824"/>
  <c r="O823" s="1"/>
  <c r="O822" s="1"/>
  <c r="O821" s="1"/>
  <c r="O820" s="1"/>
  <c r="R817"/>
  <c r="R816" s="1"/>
  <c r="R812" s="1"/>
  <c r="R811" s="1"/>
  <c r="Q817"/>
  <c r="Q816" s="1"/>
  <c r="Q812" s="1"/>
  <c r="Q811" s="1"/>
  <c r="P817"/>
  <c r="P816" s="1"/>
  <c r="P812" s="1"/>
  <c r="P811" s="1"/>
  <c r="O817"/>
  <c r="O816" s="1"/>
  <c r="O812" s="1"/>
  <c r="O811" s="1"/>
  <c r="R808"/>
  <c r="R807" s="1"/>
  <c r="R806" s="1"/>
  <c r="R805" s="1"/>
  <c r="Q808"/>
  <c r="Q807" s="1"/>
  <c r="Q806" s="1"/>
  <c r="Q805" s="1"/>
  <c r="P808"/>
  <c r="P807" s="1"/>
  <c r="P806" s="1"/>
  <c r="P805" s="1"/>
  <c r="O808"/>
  <c r="O807" s="1"/>
  <c r="O806" s="1"/>
  <c r="O805" s="1"/>
  <c r="R800"/>
  <c r="R799" s="1"/>
  <c r="Q800"/>
  <c r="Q799" s="1"/>
  <c r="P800"/>
  <c r="P799" s="1"/>
  <c r="O800"/>
  <c r="O799" s="1"/>
  <c r="R790"/>
  <c r="R789" s="1"/>
  <c r="R788" s="1"/>
  <c r="R787" s="1"/>
  <c r="R786" s="1"/>
  <c r="Q790"/>
  <c r="Q789" s="1"/>
  <c r="Q788" s="1"/>
  <c r="Q787" s="1"/>
  <c r="Q786" s="1"/>
  <c r="P790"/>
  <c r="P789" s="1"/>
  <c r="P788" s="1"/>
  <c r="P787" s="1"/>
  <c r="P786" s="1"/>
  <c r="O790"/>
  <c r="O789" s="1"/>
  <c r="O788" s="1"/>
  <c r="O787" s="1"/>
  <c r="O786" s="1"/>
  <c r="R783"/>
  <c r="R782" s="1"/>
  <c r="R781" s="1"/>
  <c r="R780" s="1"/>
  <c r="Q783"/>
  <c r="Q782" s="1"/>
  <c r="Q781" s="1"/>
  <c r="Q780" s="1"/>
  <c r="P783"/>
  <c r="P782" s="1"/>
  <c r="P781" s="1"/>
  <c r="P780" s="1"/>
  <c r="O783"/>
  <c r="O782" s="1"/>
  <c r="O781" s="1"/>
  <c r="O780" s="1"/>
  <c r="R775"/>
  <c r="R774" s="1"/>
  <c r="Q775"/>
  <c r="Q774" s="1"/>
  <c r="Q773" s="1"/>
  <c r="P775"/>
  <c r="P774" s="1"/>
  <c r="P773" s="1"/>
  <c r="O775"/>
  <c r="O774" s="1"/>
  <c r="Q767"/>
  <c r="O767"/>
  <c r="Q765"/>
  <c r="O765"/>
  <c r="Q763"/>
  <c r="O763"/>
  <c r="R761"/>
  <c r="R760" s="1"/>
  <c r="R759" s="1"/>
  <c r="Q761"/>
  <c r="P761"/>
  <c r="P760" s="1"/>
  <c r="P759" s="1"/>
  <c r="O761"/>
  <c r="R752"/>
  <c r="Q752"/>
  <c r="Q751" s="1"/>
  <c r="Q750" s="1"/>
  <c r="P752"/>
  <c r="P751" s="1"/>
  <c r="P750" s="1"/>
  <c r="O752"/>
  <c r="O751" s="1"/>
  <c r="O750" s="1"/>
  <c r="R751"/>
  <c r="R750" s="1"/>
  <c r="R748"/>
  <c r="R747" s="1"/>
  <c r="Q748"/>
  <c r="Q747" s="1"/>
  <c r="P748"/>
  <c r="P747" s="1"/>
  <c r="O748"/>
  <c r="O747" s="1"/>
  <c r="R745"/>
  <c r="R744" s="1"/>
  <c r="Q745"/>
  <c r="Q744" s="1"/>
  <c r="P745"/>
  <c r="P744" s="1"/>
  <c r="O745"/>
  <c r="O744" s="1"/>
  <c r="R732"/>
  <c r="Q732"/>
  <c r="P732"/>
  <c r="O732"/>
  <c r="R730"/>
  <c r="Q730"/>
  <c r="P730"/>
  <c r="O730"/>
  <c r="R728"/>
  <c r="Q728"/>
  <c r="P728"/>
  <c r="O728"/>
  <c r="R726"/>
  <c r="R725" s="1"/>
  <c r="R724" s="1"/>
  <c r="Q726"/>
  <c r="Q725" s="1"/>
  <c r="Q724" s="1"/>
  <c r="P726"/>
  <c r="P725" s="1"/>
  <c r="P724" s="1"/>
  <c r="O726"/>
  <c r="O725" s="1"/>
  <c r="O724" s="1"/>
  <c r="R722"/>
  <c r="R721" s="1"/>
  <c r="R720" s="1"/>
  <c r="Q722"/>
  <c r="Q721" s="1"/>
  <c r="Q720" s="1"/>
  <c r="P722"/>
  <c r="P721" s="1"/>
  <c r="P720" s="1"/>
  <c r="O722"/>
  <c r="O721" s="1"/>
  <c r="O720" s="1"/>
  <c r="Q718"/>
  <c r="Q717" s="1"/>
  <c r="Q716" s="1"/>
  <c r="R718"/>
  <c r="R717" s="1"/>
  <c r="R716" s="1"/>
  <c r="P718"/>
  <c r="P717" s="1"/>
  <c r="P716" s="1"/>
  <c r="O718"/>
  <c r="O717" s="1"/>
  <c r="O716" s="1"/>
  <c r="R711"/>
  <c r="R710" s="1"/>
  <c r="R709" s="1"/>
  <c r="Q711"/>
  <c r="Q710" s="1"/>
  <c r="Q709" s="1"/>
  <c r="P711"/>
  <c r="P710" s="1"/>
  <c r="P709" s="1"/>
  <c r="O711"/>
  <c r="O710" s="1"/>
  <c r="O709" s="1"/>
  <c r="R707"/>
  <c r="Q707"/>
  <c r="Q706" s="1"/>
  <c r="Q705" s="1"/>
  <c r="P707"/>
  <c r="P706" s="1"/>
  <c r="P705" s="1"/>
  <c r="O707"/>
  <c r="O706" s="1"/>
  <c r="O705" s="1"/>
  <c r="R706"/>
  <c r="R705" s="1"/>
  <c r="R700"/>
  <c r="R699" s="1"/>
  <c r="R698" s="1"/>
  <c r="R697" s="1"/>
  <c r="Q700"/>
  <c r="Q699" s="1"/>
  <c r="Q698" s="1"/>
  <c r="Q697" s="1"/>
  <c r="P700"/>
  <c r="P699" s="1"/>
  <c r="P698" s="1"/>
  <c r="P697" s="1"/>
  <c r="O700"/>
  <c r="O699" s="1"/>
  <c r="O698" s="1"/>
  <c r="O697" s="1"/>
  <c r="R678"/>
  <c r="R677" s="1"/>
  <c r="R676" s="1"/>
  <c r="Q678"/>
  <c r="Q677" s="1"/>
  <c r="Q676" s="1"/>
  <c r="Q670"/>
  <c r="Q669" s="1"/>
  <c r="Q668" s="1"/>
  <c r="Q674"/>
  <c r="Q673" s="1"/>
  <c r="Q672" s="1"/>
  <c r="Q598"/>
  <c r="Q597" s="1"/>
  <c r="Q596" s="1"/>
  <c r="Q603"/>
  <c r="Q602" s="1"/>
  <c r="Q601" s="1"/>
  <c r="Q608"/>
  <c r="Q607" s="1"/>
  <c r="Q606" s="1"/>
  <c r="Q626"/>
  <c r="Q625" s="1"/>
  <c r="Q624" s="1"/>
  <c r="Q623" s="1"/>
  <c r="Q633"/>
  <c r="Q632" s="1"/>
  <c r="Q631" s="1"/>
  <c r="Q637"/>
  <c r="Q636" s="1"/>
  <c r="Q635" s="1"/>
  <c r="Q641"/>
  <c r="Q640" s="1"/>
  <c r="Q639" s="1"/>
  <c r="Q660"/>
  <c r="Q659" s="1"/>
  <c r="Q658" s="1"/>
  <c r="Q657" s="1"/>
  <c r="P678"/>
  <c r="P677" s="1"/>
  <c r="P676" s="1"/>
  <c r="O678"/>
  <c r="O677" s="1"/>
  <c r="O676" s="1"/>
  <c r="R674"/>
  <c r="R673" s="1"/>
  <c r="R672" s="1"/>
  <c r="P674"/>
  <c r="P673" s="1"/>
  <c r="P672" s="1"/>
  <c r="O674"/>
  <c r="O673" s="1"/>
  <c r="O672" s="1"/>
  <c r="R670"/>
  <c r="R669" s="1"/>
  <c r="R668" s="1"/>
  <c r="P670"/>
  <c r="P669" s="1"/>
  <c r="P668" s="1"/>
  <c r="O670"/>
  <c r="O669" s="1"/>
  <c r="O668" s="1"/>
  <c r="R660"/>
  <c r="R659" s="1"/>
  <c r="R658" s="1"/>
  <c r="R657" s="1"/>
  <c r="P660"/>
  <c r="P659" s="1"/>
  <c r="P658" s="1"/>
  <c r="P657" s="1"/>
  <c r="O660"/>
  <c r="O659" s="1"/>
  <c r="O658" s="1"/>
  <c r="O657" s="1"/>
  <c r="R641"/>
  <c r="R640" s="1"/>
  <c r="R639" s="1"/>
  <c r="P641"/>
  <c r="P640" s="1"/>
  <c r="P639" s="1"/>
  <c r="O641"/>
  <c r="O640" s="1"/>
  <c r="O639" s="1"/>
  <c r="R637"/>
  <c r="R636" s="1"/>
  <c r="R635" s="1"/>
  <c r="P637"/>
  <c r="P636" s="1"/>
  <c r="P635" s="1"/>
  <c r="O637"/>
  <c r="O636" s="1"/>
  <c r="O635" s="1"/>
  <c r="R633"/>
  <c r="R632" s="1"/>
  <c r="R631" s="1"/>
  <c r="P633"/>
  <c r="P632" s="1"/>
  <c r="P631" s="1"/>
  <c r="O633"/>
  <c r="O632" s="1"/>
  <c r="O631" s="1"/>
  <c r="O626"/>
  <c r="O625" s="1"/>
  <c r="O624" s="1"/>
  <c r="O623" s="1"/>
  <c r="R608"/>
  <c r="R607" s="1"/>
  <c r="R606" s="1"/>
  <c r="P608"/>
  <c r="P607" s="1"/>
  <c r="P606" s="1"/>
  <c r="O608"/>
  <c r="O607" s="1"/>
  <c r="O606" s="1"/>
  <c r="R603"/>
  <c r="R602" s="1"/>
  <c r="R601" s="1"/>
  <c r="P603"/>
  <c r="P602" s="1"/>
  <c r="P601" s="1"/>
  <c r="O603"/>
  <c r="O602" s="1"/>
  <c r="O601" s="1"/>
  <c r="R598"/>
  <c r="R597" s="1"/>
  <c r="R596" s="1"/>
  <c r="P598"/>
  <c r="P597" s="1"/>
  <c r="P596" s="1"/>
  <c r="O598"/>
  <c r="O597" s="1"/>
  <c r="O596" s="1"/>
  <c r="R589"/>
  <c r="R588" s="1"/>
  <c r="R587" s="1"/>
  <c r="R586" s="1"/>
  <c r="R585" s="1"/>
  <c r="Q589"/>
  <c r="Q588" s="1"/>
  <c r="Q587" s="1"/>
  <c r="Q586" s="1"/>
  <c r="Q585" s="1"/>
  <c r="P589"/>
  <c r="P588" s="1"/>
  <c r="P587" s="1"/>
  <c r="P586" s="1"/>
  <c r="P585" s="1"/>
  <c r="O589"/>
  <c r="O588" s="1"/>
  <c r="O587" s="1"/>
  <c r="O586" s="1"/>
  <c r="O585" s="1"/>
  <c r="Q581"/>
  <c r="Q580" s="1"/>
  <c r="O581"/>
  <c r="O580" s="1"/>
  <c r="Q578"/>
  <c r="Q577" s="1"/>
  <c r="O578"/>
  <c r="O577" s="1"/>
  <c r="R575"/>
  <c r="R574" s="1"/>
  <c r="R573" s="1"/>
  <c r="R572" s="1"/>
  <c r="Q575"/>
  <c r="Q574" s="1"/>
  <c r="P575"/>
  <c r="P574" s="1"/>
  <c r="P573" s="1"/>
  <c r="P572" s="1"/>
  <c r="O575"/>
  <c r="O574" s="1"/>
  <c r="R569"/>
  <c r="R568" s="1"/>
  <c r="R567" s="1"/>
  <c r="R566" s="1"/>
  <c r="Q569"/>
  <c r="Q568" s="1"/>
  <c r="Q567" s="1"/>
  <c r="Q566" s="1"/>
  <c r="P569"/>
  <c r="P568" s="1"/>
  <c r="P567" s="1"/>
  <c r="P566" s="1"/>
  <c r="O569"/>
  <c r="O568" s="1"/>
  <c r="O567" s="1"/>
  <c r="O566" s="1"/>
  <c r="R547"/>
  <c r="R546" s="1"/>
  <c r="R545" s="1"/>
  <c r="Q547"/>
  <c r="Q546" s="1"/>
  <c r="Q545" s="1"/>
  <c r="P547"/>
  <c r="P546" s="1"/>
  <c r="P545" s="1"/>
  <c r="O547"/>
  <c r="O546" s="1"/>
  <c r="O545" s="1"/>
  <c r="R543"/>
  <c r="R542" s="1"/>
  <c r="R541" s="1"/>
  <c r="Q543"/>
  <c r="Q542" s="1"/>
  <c r="Q541" s="1"/>
  <c r="P543"/>
  <c r="P542" s="1"/>
  <c r="P541" s="1"/>
  <c r="O543"/>
  <c r="O542" s="1"/>
  <c r="O541" s="1"/>
  <c r="R538"/>
  <c r="R537" s="1"/>
  <c r="Q538"/>
  <c r="Q537" s="1"/>
  <c r="P538"/>
  <c r="P537" s="1"/>
  <c r="O538"/>
  <c r="O537" s="1"/>
  <c r="R535"/>
  <c r="R534" s="1"/>
  <c r="Q535"/>
  <c r="Q534" s="1"/>
  <c r="P535"/>
  <c r="P534" s="1"/>
  <c r="O535"/>
  <c r="O534" s="1"/>
  <c r="R532"/>
  <c r="R531" s="1"/>
  <c r="Q532"/>
  <c r="Q531" s="1"/>
  <c r="P532"/>
  <c r="P531" s="1"/>
  <c r="O532"/>
  <c r="O531" s="1"/>
  <c r="R528"/>
  <c r="R527" s="1"/>
  <c r="Q528"/>
  <c r="Q527" s="1"/>
  <c r="P528"/>
  <c r="P527" s="1"/>
  <c r="O528"/>
  <c r="O527" s="1"/>
  <c r="R525"/>
  <c r="R524" s="1"/>
  <c r="Q525"/>
  <c r="Q524" s="1"/>
  <c r="P525"/>
  <c r="P524" s="1"/>
  <c r="O525"/>
  <c r="O524" s="1"/>
  <c r="R520"/>
  <c r="R519" s="1"/>
  <c r="Q520"/>
  <c r="Q519" s="1"/>
  <c r="P520"/>
  <c r="P519" s="1"/>
  <c r="O520"/>
  <c r="O519" s="1"/>
  <c r="R517"/>
  <c r="R516" s="1"/>
  <c r="Q517"/>
  <c r="Q516" s="1"/>
  <c r="P517"/>
  <c r="P516" s="1"/>
  <c r="O517"/>
  <c r="O516" s="1"/>
  <c r="R514"/>
  <c r="R513" s="1"/>
  <c r="Q514"/>
  <c r="Q513" s="1"/>
  <c r="P514"/>
  <c r="P513" s="1"/>
  <c r="O514"/>
  <c r="O513" s="1"/>
  <c r="R510"/>
  <c r="R509" s="1"/>
  <c r="Q510"/>
  <c r="Q509" s="1"/>
  <c r="P510"/>
  <c r="P509" s="1"/>
  <c r="O510"/>
  <c r="O509" s="1"/>
  <c r="R507"/>
  <c r="R506" s="1"/>
  <c r="Q507"/>
  <c r="Q506" s="1"/>
  <c r="P507"/>
  <c r="P506" s="1"/>
  <c r="O507"/>
  <c r="O506" s="1"/>
  <c r="R500"/>
  <c r="R499" s="1"/>
  <c r="R498" s="1"/>
  <c r="Q500"/>
  <c r="Q499" s="1"/>
  <c r="Q498" s="1"/>
  <c r="P500"/>
  <c r="P499" s="1"/>
  <c r="P498" s="1"/>
  <c r="O500"/>
  <c r="O499" s="1"/>
  <c r="O498" s="1"/>
  <c r="R496"/>
  <c r="R495" s="1"/>
  <c r="R494" s="1"/>
  <c r="R493" s="1"/>
  <c r="R492" s="1"/>
  <c r="Q496"/>
  <c r="Q495" s="1"/>
  <c r="Q494" s="1"/>
  <c r="P496"/>
  <c r="P495" s="1"/>
  <c r="P494" s="1"/>
  <c r="P493" s="1"/>
  <c r="P492" s="1"/>
  <c r="O496"/>
  <c r="O495" s="1"/>
  <c r="O494" s="1"/>
  <c r="R489"/>
  <c r="R488" s="1"/>
  <c r="R487" s="1"/>
  <c r="R486" s="1"/>
  <c r="Q489"/>
  <c r="Q488" s="1"/>
  <c r="Q487" s="1"/>
  <c r="Q486" s="1"/>
  <c r="P489"/>
  <c r="P488" s="1"/>
  <c r="P487" s="1"/>
  <c r="P486" s="1"/>
  <c r="O489"/>
  <c r="O488" s="1"/>
  <c r="O487" s="1"/>
  <c r="O486" s="1"/>
  <c r="Q484"/>
  <c r="Q483" s="1"/>
  <c r="Q482" s="1"/>
  <c r="Q481" s="1"/>
  <c r="O484"/>
  <c r="O483" s="1"/>
  <c r="O482" s="1"/>
  <c r="O481" s="1"/>
  <c r="T481"/>
  <c r="R481"/>
  <c r="P481"/>
  <c r="R475"/>
  <c r="R474" s="1"/>
  <c r="R473" s="1"/>
  <c r="Q475"/>
  <c r="Q474" s="1"/>
  <c r="Q473" s="1"/>
  <c r="P475"/>
  <c r="P474" s="1"/>
  <c r="P473" s="1"/>
  <c r="O475"/>
  <c r="O474" s="1"/>
  <c r="O473" s="1"/>
  <c r="R471"/>
  <c r="R470" s="1"/>
  <c r="R469" s="1"/>
  <c r="Q471"/>
  <c r="Q470" s="1"/>
  <c r="Q469" s="1"/>
  <c r="P471"/>
  <c r="P470" s="1"/>
  <c r="P469" s="1"/>
  <c r="O471"/>
  <c r="O470" s="1"/>
  <c r="O469" s="1"/>
  <c r="R467"/>
  <c r="R466" s="1"/>
  <c r="R465" s="1"/>
  <c r="R464" s="1"/>
  <c r="Q467"/>
  <c r="Q466" s="1"/>
  <c r="Q465" s="1"/>
  <c r="P467"/>
  <c r="P466" s="1"/>
  <c r="P465" s="1"/>
  <c r="P464" s="1"/>
  <c r="O467"/>
  <c r="O466" s="1"/>
  <c r="O465" s="1"/>
  <c r="Q451"/>
  <c r="O451"/>
  <c r="Q449"/>
  <c r="O449"/>
  <c r="Q447"/>
  <c r="O447"/>
  <c r="T446"/>
  <c r="R446"/>
  <c r="P446"/>
  <c r="R429"/>
  <c r="R428" s="1"/>
  <c r="R427" s="1"/>
  <c r="Q429"/>
  <c r="Q428" s="1"/>
  <c r="Q427" s="1"/>
  <c r="P429"/>
  <c r="P428" s="1"/>
  <c r="P427" s="1"/>
  <c r="O429"/>
  <c r="O428" s="1"/>
  <c r="O427" s="1"/>
  <c r="R425"/>
  <c r="R424" s="1"/>
  <c r="R423" s="1"/>
  <c r="R422" s="1"/>
  <c r="Q425"/>
  <c r="Q424" s="1"/>
  <c r="Q423" s="1"/>
  <c r="P425"/>
  <c r="P424" s="1"/>
  <c r="P423" s="1"/>
  <c r="O425"/>
  <c r="O424" s="1"/>
  <c r="O423" s="1"/>
  <c r="R418"/>
  <c r="R416" s="1"/>
  <c r="R415" s="1"/>
  <c r="Q418"/>
  <c r="Q417" s="1"/>
  <c r="Q416" s="1"/>
  <c r="Q415" s="1"/>
  <c r="P418"/>
  <c r="P417" s="1"/>
  <c r="O418"/>
  <c r="O417" s="1"/>
  <c r="O416" s="1"/>
  <c r="O415" s="1"/>
  <c r="R417"/>
  <c r="R413"/>
  <c r="R412" s="1"/>
  <c r="R411" s="1"/>
  <c r="R410" s="1"/>
  <c r="Q413"/>
  <c r="Q412" s="1"/>
  <c r="Q411" s="1"/>
  <c r="Q410" s="1"/>
  <c r="P413"/>
  <c r="P412" s="1"/>
  <c r="P411" s="1"/>
  <c r="P410" s="1"/>
  <c r="O413"/>
  <c r="O412" s="1"/>
  <c r="O411" s="1"/>
  <c r="O410" s="1"/>
  <c r="R408"/>
  <c r="R407" s="1"/>
  <c r="R406" s="1"/>
  <c r="R405" s="1"/>
  <c r="Q408"/>
  <c r="Q407" s="1"/>
  <c r="Q406" s="1"/>
  <c r="Q405" s="1"/>
  <c r="P408"/>
  <c r="P407" s="1"/>
  <c r="P406" s="1"/>
  <c r="P405" s="1"/>
  <c r="O408"/>
  <c r="O407" s="1"/>
  <c r="O406" s="1"/>
  <c r="O405" s="1"/>
  <c r="R395"/>
  <c r="R394" s="1"/>
  <c r="R393" s="1"/>
  <c r="R392" s="1"/>
  <c r="Q395"/>
  <c r="Q394" s="1"/>
  <c r="Q393" s="1"/>
  <c r="Q392" s="1"/>
  <c r="P395"/>
  <c r="P394" s="1"/>
  <c r="P393" s="1"/>
  <c r="P392" s="1"/>
  <c r="O395"/>
  <c r="O394" s="1"/>
  <c r="O393" s="1"/>
  <c r="O392" s="1"/>
  <c r="R387"/>
  <c r="Q387"/>
  <c r="Q386" s="1"/>
  <c r="Q385" s="1"/>
  <c r="Q384" s="1"/>
  <c r="Q383" s="1"/>
  <c r="Q382" s="1"/>
  <c r="P387"/>
  <c r="P386" s="1"/>
  <c r="P385" s="1"/>
  <c r="P384" s="1"/>
  <c r="P383" s="1"/>
  <c r="P382" s="1"/>
  <c r="O387"/>
  <c r="O386" s="1"/>
  <c r="O385" s="1"/>
  <c r="O384" s="1"/>
  <c r="O383" s="1"/>
  <c r="O382" s="1"/>
  <c r="R386"/>
  <c r="R385" s="1"/>
  <c r="R384" s="1"/>
  <c r="R383" s="1"/>
  <c r="R382" s="1"/>
  <c r="R379"/>
  <c r="Q379"/>
  <c r="P379"/>
  <c r="O379"/>
  <c r="R377"/>
  <c r="Q377"/>
  <c r="P377"/>
  <c r="O377"/>
  <c r="R375"/>
  <c r="R374" s="1"/>
  <c r="Q375"/>
  <c r="Q374" s="1"/>
  <c r="Q373" s="1"/>
  <c r="P375"/>
  <c r="O375"/>
  <c r="R373"/>
  <c r="R371"/>
  <c r="R370" s="1"/>
  <c r="R369" s="1"/>
  <c r="Q371"/>
  <c r="Q370" s="1"/>
  <c r="Q369" s="1"/>
  <c r="P371"/>
  <c r="P370" s="1"/>
  <c r="P369" s="1"/>
  <c r="O371"/>
  <c r="O370" s="1"/>
  <c r="O369" s="1"/>
  <c r="R361"/>
  <c r="R360" s="1"/>
  <c r="R355"/>
  <c r="R354" s="1"/>
  <c r="R358"/>
  <c r="R357" s="1"/>
  <c r="R350"/>
  <c r="R349" s="1"/>
  <c r="R348" s="1"/>
  <c r="R347" s="1"/>
  <c r="R344"/>
  <c r="R343" s="1"/>
  <c r="R342" s="1"/>
  <c r="R341" s="1"/>
  <c r="R325"/>
  <c r="R324" s="1"/>
  <c r="R328"/>
  <c r="R327" s="1"/>
  <c r="R331"/>
  <c r="R330" s="1"/>
  <c r="R334"/>
  <c r="R333" s="1"/>
  <c r="R337"/>
  <c r="R336" s="1"/>
  <c r="Q361"/>
  <c r="Q360" s="1"/>
  <c r="P361"/>
  <c r="P360" s="1"/>
  <c r="O361"/>
  <c r="O360" s="1"/>
  <c r="Q358"/>
  <c r="Q357" s="1"/>
  <c r="P358"/>
  <c r="P357" s="1"/>
  <c r="O358"/>
  <c r="O357" s="1"/>
  <c r="Q355"/>
  <c r="Q354" s="1"/>
  <c r="P355"/>
  <c r="P354" s="1"/>
  <c r="O355"/>
  <c r="O354" s="1"/>
  <c r="Q350"/>
  <c r="Q349" s="1"/>
  <c r="Q348" s="1"/>
  <c r="Q347" s="1"/>
  <c r="P350"/>
  <c r="P349" s="1"/>
  <c r="P348" s="1"/>
  <c r="P347" s="1"/>
  <c r="O350"/>
  <c r="O349" s="1"/>
  <c r="O348" s="1"/>
  <c r="O347" s="1"/>
  <c r="Q344"/>
  <c r="Q343" s="1"/>
  <c r="Q342" s="1"/>
  <c r="Q341" s="1"/>
  <c r="P344"/>
  <c r="P343" s="1"/>
  <c r="P342" s="1"/>
  <c r="P341" s="1"/>
  <c r="O344"/>
  <c r="O343" s="1"/>
  <c r="O342" s="1"/>
  <c r="O341" s="1"/>
  <c r="Q337"/>
  <c r="Q336" s="1"/>
  <c r="P337"/>
  <c r="P336" s="1"/>
  <c r="O337"/>
  <c r="O336" s="1"/>
  <c r="Q334"/>
  <c r="Q333" s="1"/>
  <c r="P334"/>
  <c r="P333" s="1"/>
  <c r="O334"/>
  <c r="O333" s="1"/>
  <c r="Q331"/>
  <c r="Q330" s="1"/>
  <c r="P331"/>
  <c r="P330" s="1"/>
  <c r="O331"/>
  <c r="O330" s="1"/>
  <c r="Q328"/>
  <c r="Q327" s="1"/>
  <c r="P328"/>
  <c r="P327" s="1"/>
  <c r="O328"/>
  <c r="O327" s="1"/>
  <c r="Q325"/>
  <c r="Q324" s="1"/>
  <c r="P325"/>
  <c r="P324" s="1"/>
  <c r="O325"/>
  <c r="O324" s="1"/>
  <c r="Q321"/>
  <c r="Q320" s="1"/>
  <c r="Q319" s="1"/>
  <c r="O321"/>
  <c r="O320" s="1"/>
  <c r="O319" s="1"/>
  <c r="R311"/>
  <c r="R309" s="1"/>
  <c r="R308" s="1"/>
  <c r="R307" s="1"/>
  <c r="R305" s="1"/>
  <c r="Q311"/>
  <c r="Q310" s="1"/>
  <c r="Q309" s="1"/>
  <c r="Q308" s="1"/>
  <c r="Q307" s="1"/>
  <c r="Q305" s="1"/>
  <c r="P311"/>
  <c r="P309" s="1"/>
  <c r="P308" s="1"/>
  <c r="P307" s="1"/>
  <c r="P305" s="1"/>
  <c r="O311"/>
  <c r="O310" s="1"/>
  <c r="O309" s="1"/>
  <c r="O308" s="1"/>
  <c r="O307" s="1"/>
  <c r="O305" s="1"/>
  <c r="R302"/>
  <c r="R301" s="1"/>
  <c r="R300" s="1"/>
  <c r="R299" s="1"/>
  <c r="R298" s="1"/>
  <c r="Q302"/>
  <c r="Q301" s="1"/>
  <c r="Q300" s="1"/>
  <c r="Q299" s="1"/>
  <c r="Q298" s="1"/>
  <c r="P302"/>
  <c r="P301" s="1"/>
  <c r="P300" s="1"/>
  <c r="P299" s="1"/>
  <c r="P298" s="1"/>
  <c r="O302"/>
  <c r="O301" s="1"/>
  <c r="O300" s="1"/>
  <c r="O299" s="1"/>
  <c r="O298" s="1"/>
  <c r="R294"/>
  <c r="Q294"/>
  <c r="P294"/>
  <c r="O294"/>
  <c r="R292"/>
  <c r="Q292"/>
  <c r="P292"/>
  <c r="O292"/>
  <c r="R290"/>
  <c r="Q290"/>
  <c r="Q289" s="1"/>
  <c r="Q288" s="1"/>
  <c r="P290"/>
  <c r="P289" s="1"/>
  <c r="P288" s="1"/>
  <c r="O290"/>
  <c r="O289" s="1"/>
  <c r="O288" s="1"/>
  <c r="R289"/>
  <c r="R288" s="1"/>
  <c r="R286"/>
  <c r="R285" s="1"/>
  <c r="R284" s="1"/>
  <c r="Q286"/>
  <c r="Q285" s="1"/>
  <c r="Q284" s="1"/>
  <c r="P286"/>
  <c r="P285" s="1"/>
  <c r="P284" s="1"/>
  <c r="O286"/>
  <c r="O285" s="1"/>
  <c r="O284" s="1"/>
  <c r="R282"/>
  <c r="R281" s="1"/>
  <c r="Q282"/>
  <c r="Q281" s="1"/>
  <c r="Q280" s="1"/>
  <c r="P282"/>
  <c r="P281" s="1"/>
  <c r="P280" s="1"/>
  <c r="O282"/>
  <c r="O281" s="1"/>
  <c r="O280" s="1"/>
  <c r="R277"/>
  <c r="R276" s="1"/>
  <c r="R275" s="1"/>
  <c r="R274" s="1"/>
  <c r="Q277"/>
  <c r="Q276" s="1"/>
  <c r="Q275" s="1"/>
  <c r="Q274" s="1"/>
  <c r="P277"/>
  <c r="P276" s="1"/>
  <c r="P275" s="1"/>
  <c r="P274" s="1"/>
  <c r="O277"/>
  <c r="O276" s="1"/>
  <c r="O275" s="1"/>
  <c r="O274" s="1"/>
  <c r="R272"/>
  <c r="R271" s="1"/>
  <c r="R270" s="1"/>
  <c r="R269" s="1"/>
  <c r="Q272"/>
  <c r="Q271" s="1"/>
  <c r="Q270" s="1"/>
  <c r="Q269" s="1"/>
  <c r="P272"/>
  <c r="P271" s="1"/>
  <c r="P270" s="1"/>
  <c r="P269" s="1"/>
  <c r="O272"/>
  <c r="O271" s="1"/>
  <c r="O270" s="1"/>
  <c r="O269" s="1"/>
  <c r="R265"/>
  <c r="R264" s="1"/>
  <c r="R263" s="1"/>
  <c r="R262" s="1"/>
  <c r="R261" s="1"/>
  <c r="Q265"/>
  <c r="Q264" s="1"/>
  <c r="Q263" s="1"/>
  <c r="Q262" s="1"/>
  <c r="Q261" s="1"/>
  <c r="P265"/>
  <c r="P264" s="1"/>
  <c r="P263" s="1"/>
  <c r="P262" s="1"/>
  <c r="P261" s="1"/>
  <c r="O265"/>
  <c r="O264" s="1"/>
  <c r="O263" s="1"/>
  <c r="O262" s="1"/>
  <c r="O261" s="1"/>
  <c r="R257"/>
  <c r="Q257"/>
  <c r="P257"/>
  <c r="O257"/>
  <c r="R255"/>
  <c r="Q255"/>
  <c r="P255"/>
  <c r="O255"/>
  <c r="R253"/>
  <c r="R252" s="1"/>
  <c r="R251" s="1"/>
  <c r="R250" s="1"/>
  <c r="R249" s="1"/>
  <c r="Q253"/>
  <c r="Q252" s="1"/>
  <c r="Q251" s="1"/>
  <c r="Q250" s="1"/>
  <c r="Q249" s="1"/>
  <c r="P253"/>
  <c r="P252" s="1"/>
  <c r="P251" s="1"/>
  <c r="P250" s="1"/>
  <c r="P249" s="1"/>
  <c r="O253"/>
  <c r="O252" s="1"/>
  <c r="O251" s="1"/>
  <c r="O250" s="1"/>
  <c r="O249" s="1"/>
  <c r="Q224"/>
  <c r="Q223" s="1"/>
  <c r="Q214"/>
  <c r="Q213" s="1"/>
  <c r="Q168"/>
  <c r="Q170"/>
  <c r="Q173"/>
  <c r="Q172" s="1"/>
  <c r="Q194"/>
  <c r="Q193" s="1"/>
  <c r="Q192" s="1"/>
  <c r="Q191" s="1"/>
  <c r="Q190" s="1"/>
  <c r="Q201"/>
  <c r="Q200" s="1"/>
  <c r="Q199" s="1"/>
  <c r="Q198" s="1"/>
  <c r="Q197" s="1"/>
  <c r="Q180"/>
  <c r="Q179" s="1"/>
  <c r="Q178" s="1"/>
  <c r="Q177" s="1"/>
  <c r="Q176" s="1"/>
  <c r="R201"/>
  <c r="R200" s="1"/>
  <c r="R199" s="1"/>
  <c r="R198" s="1"/>
  <c r="R197" s="1"/>
  <c r="P201"/>
  <c r="P200" s="1"/>
  <c r="P199" s="1"/>
  <c r="P198" s="1"/>
  <c r="P197" s="1"/>
  <c r="O201"/>
  <c r="O200" s="1"/>
  <c r="O199" s="1"/>
  <c r="O198" s="1"/>
  <c r="O197" s="1"/>
  <c r="R194"/>
  <c r="R193" s="1"/>
  <c r="R192" s="1"/>
  <c r="R191" s="1"/>
  <c r="R190" s="1"/>
  <c r="P194"/>
  <c r="P193" s="1"/>
  <c r="P192" s="1"/>
  <c r="P191" s="1"/>
  <c r="P190" s="1"/>
  <c r="O194"/>
  <c r="O193" s="1"/>
  <c r="O192" s="1"/>
  <c r="O191" s="1"/>
  <c r="O190" s="1"/>
  <c r="R180"/>
  <c r="R179" s="1"/>
  <c r="R178" s="1"/>
  <c r="R177" s="1"/>
  <c r="R176" s="1"/>
  <c r="P180"/>
  <c r="P179" s="1"/>
  <c r="P178" s="1"/>
  <c r="P177" s="1"/>
  <c r="P176" s="1"/>
  <c r="O180"/>
  <c r="O179" s="1"/>
  <c r="O178" s="1"/>
  <c r="O177" s="1"/>
  <c r="O176" s="1"/>
  <c r="R173"/>
  <c r="R172" s="1"/>
  <c r="P173"/>
  <c r="P172" s="1"/>
  <c r="O173"/>
  <c r="O172" s="1"/>
  <c r="R170"/>
  <c r="P170"/>
  <c r="O170"/>
  <c r="R168"/>
  <c r="P168"/>
  <c r="O168"/>
  <c r="R155"/>
  <c r="R154" s="1"/>
  <c r="R153" s="1"/>
  <c r="R150"/>
  <c r="R124"/>
  <c r="R126"/>
  <c r="R128"/>
  <c r="R144"/>
  <c r="R142"/>
  <c r="R131"/>
  <c r="Q155"/>
  <c r="Q154" s="1"/>
  <c r="Q153" s="1"/>
  <c r="Q150"/>
  <c r="Q124"/>
  <c r="Q126"/>
  <c r="Q128"/>
  <c r="Q144"/>
  <c r="Q142"/>
  <c r="Q131"/>
  <c r="P155"/>
  <c r="P154" s="1"/>
  <c r="P153" s="1"/>
  <c r="O155"/>
  <c r="O154" s="1"/>
  <c r="O153" s="1"/>
  <c r="O150"/>
  <c r="O124"/>
  <c r="O126"/>
  <c r="O128"/>
  <c r="O144"/>
  <c r="O142"/>
  <c r="O131"/>
  <c r="R151"/>
  <c r="Q151"/>
  <c r="P151"/>
  <c r="O151"/>
  <c r="P150"/>
  <c r="P144"/>
  <c r="P142"/>
  <c r="R135"/>
  <c r="Q135"/>
  <c r="P135"/>
  <c r="O135"/>
  <c r="R134"/>
  <c r="Q134"/>
  <c r="P134"/>
  <c r="O134"/>
  <c r="R133"/>
  <c r="Q133"/>
  <c r="P133"/>
  <c r="O133"/>
  <c r="R132"/>
  <c r="Q132"/>
  <c r="P132"/>
  <c r="O132"/>
  <c r="P131"/>
  <c r="P128"/>
  <c r="P126"/>
  <c r="P124"/>
  <c r="R115"/>
  <c r="R114" s="1"/>
  <c r="R113" s="1"/>
  <c r="R112" s="1"/>
  <c r="R111" s="1"/>
  <c r="R110" s="1"/>
  <c r="Q115"/>
  <c r="Q114" s="1"/>
  <c r="Q113" s="1"/>
  <c r="Q112" s="1"/>
  <c r="Q111" s="1"/>
  <c r="Q110" s="1"/>
  <c r="P115"/>
  <c r="P114" s="1"/>
  <c r="P113" s="1"/>
  <c r="P112" s="1"/>
  <c r="P111" s="1"/>
  <c r="P110" s="1"/>
  <c r="O115"/>
  <c r="O114" s="1"/>
  <c r="O113" s="1"/>
  <c r="O112" s="1"/>
  <c r="O111" s="1"/>
  <c r="O110" s="1"/>
  <c r="R107"/>
  <c r="R106" s="1"/>
  <c r="Q107"/>
  <c r="Q106" s="1"/>
  <c r="P107"/>
  <c r="P106" s="1"/>
  <c r="O107"/>
  <c r="O106" s="1"/>
  <c r="R104"/>
  <c r="R103" s="1"/>
  <c r="Q104"/>
  <c r="Q103" s="1"/>
  <c r="P104"/>
  <c r="P103" s="1"/>
  <c r="O104"/>
  <c r="O103" s="1"/>
  <c r="R101"/>
  <c r="R100" s="1"/>
  <c r="Q101"/>
  <c r="Q100" s="1"/>
  <c r="P101"/>
  <c r="P100" s="1"/>
  <c r="O101"/>
  <c r="O100" s="1"/>
  <c r="R98"/>
  <c r="Q98"/>
  <c r="Q97" s="1"/>
  <c r="P98"/>
  <c r="P97" s="1"/>
  <c r="O98"/>
  <c r="O97" s="1"/>
  <c r="R97"/>
  <c r="R95"/>
  <c r="R94" s="1"/>
  <c r="Q95"/>
  <c r="Q94" s="1"/>
  <c r="P95"/>
  <c r="P94" s="1"/>
  <c r="O95"/>
  <c r="O94" s="1"/>
  <c r="R92"/>
  <c r="R91" s="1"/>
  <c r="Q92"/>
  <c r="Q91" s="1"/>
  <c r="P92"/>
  <c r="P91" s="1"/>
  <c r="O92"/>
  <c r="O91" s="1"/>
  <c r="R89"/>
  <c r="R88" s="1"/>
  <c r="Q89"/>
  <c r="Q88" s="1"/>
  <c r="P89"/>
  <c r="P88" s="1"/>
  <c r="O89"/>
  <c r="O88" s="1"/>
  <c r="R85"/>
  <c r="Q85"/>
  <c r="P85"/>
  <c r="O85"/>
  <c r="R81"/>
  <c r="Q81"/>
  <c r="P81"/>
  <c r="O81"/>
  <c r="R79"/>
  <c r="R78" s="1"/>
  <c r="R77" s="1"/>
  <c r="Q79"/>
  <c r="P79"/>
  <c r="O79"/>
  <c r="O78" s="1"/>
  <c r="O77" s="1"/>
  <c r="R72"/>
  <c r="R71" s="1"/>
  <c r="R70" s="1"/>
  <c r="Q72"/>
  <c r="Q71" s="1"/>
  <c r="Q70" s="1"/>
  <c r="Q69" s="1"/>
  <c r="Q68" s="1"/>
  <c r="P72"/>
  <c r="P71" s="1"/>
  <c r="P70" s="1"/>
  <c r="P69" s="1"/>
  <c r="P68" s="1"/>
  <c r="O72"/>
  <c r="O71" s="1"/>
  <c r="O70" s="1"/>
  <c r="O69" s="1"/>
  <c r="O68" s="1"/>
  <c r="R69"/>
  <c r="R68" s="1"/>
  <c r="R63"/>
  <c r="R62" s="1"/>
  <c r="Q63"/>
  <c r="Q62" s="1"/>
  <c r="P63"/>
  <c r="P62" s="1"/>
  <c r="O63"/>
  <c r="O62" s="1"/>
  <c r="R58"/>
  <c r="Q58"/>
  <c r="P58"/>
  <c r="O58"/>
  <c r="R56"/>
  <c r="Q56"/>
  <c r="P56"/>
  <c r="O56"/>
  <c r="R51"/>
  <c r="Q51"/>
  <c r="Q50" s="1"/>
  <c r="Q49" s="1"/>
  <c r="Q48" s="1"/>
  <c r="Q47" s="1"/>
  <c r="P51"/>
  <c r="P50" s="1"/>
  <c r="P49" s="1"/>
  <c r="P48" s="1"/>
  <c r="P47" s="1"/>
  <c r="O51"/>
  <c r="O50" s="1"/>
  <c r="O49" s="1"/>
  <c r="O48" s="1"/>
  <c r="O47" s="1"/>
  <c r="R50"/>
  <c r="R49" s="1"/>
  <c r="R48" s="1"/>
  <c r="R47" s="1"/>
  <c r="R40"/>
  <c r="Q40"/>
  <c r="P40"/>
  <c r="O40"/>
  <c r="R38"/>
  <c r="R37" s="1"/>
  <c r="R36" s="1"/>
  <c r="R35" s="1"/>
  <c r="R34" s="1"/>
  <c r="Q38"/>
  <c r="Q37" s="1"/>
  <c r="Q36" s="1"/>
  <c r="Q35" s="1"/>
  <c r="Q34" s="1"/>
  <c r="P38"/>
  <c r="O38"/>
  <c r="R31"/>
  <c r="Q31"/>
  <c r="P31"/>
  <c r="O31"/>
  <c r="R29"/>
  <c r="Q29"/>
  <c r="P29"/>
  <c r="O29"/>
  <c r="R27"/>
  <c r="Q27"/>
  <c r="P27"/>
  <c r="O27"/>
  <c r="R25"/>
  <c r="R24" s="1"/>
  <c r="Q25"/>
  <c r="Q24" s="1"/>
  <c r="P25"/>
  <c r="P24" s="1"/>
  <c r="O25"/>
  <c r="O24" s="1"/>
  <c r="R22"/>
  <c r="Q22"/>
  <c r="Q21" s="1"/>
  <c r="P22"/>
  <c r="P21" s="1"/>
  <c r="O22"/>
  <c r="R21"/>
  <c r="O21"/>
  <c r="R19"/>
  <c r="R18" s="1"/>
  <c r="Q19"/>
  <c r="Q18" s="1"/>
  <c r="P19"/>
  <c r="P18" s="1"/>
  <c r="O19"/>
  <c r="O18" s="1"/>
  <c r="T180"/>
  <c r="T179" s="1"/>
  <c r="T178" s="1"/>
  <c r="T177" s="1"/>
  <c r="T176" s="1"/>
  <c r="J180"/>
  <c r="J179" s="1"/>
  <c r="J178" s="1"/>
  <c r="J177" s="1"/>
  <c r="J176" s="1"/>
  <c r="K180"/>
  <c r="K179" s="1"/>
  <c r="K178" s="1"/>
  <c r="K177" s="1"/>
  <c r="K176" s="1"/>
  <c r="L180"/>
  <c r="L179" s="1"/>
  <c r="L178" s="1"/>
  <c r="L177" s="1"/>
  <c r="L176" s="1"/>
  <c r="I180"/>
  <c r="I179" s="1"/>
  <c r="I178" s="1"/>
  <c r="I177" s="1"/>
  <c r="I176" s="1"/>
  <c r="Q1094"/>
  <c r="Q1088" s="1"/>
  <c r="N180"/>
  <c r="N179" s="1"/>
  <c r="N178" s="1"/>
  <c r="N177" s="1"/>
  <c r="N176" s="1"/>
  <c r="O1360"/>
  <c r="O1329"/>
  <c r="Q1360"/>
  <c r="O446"/>
  <c r="M180"/>
  <c r="M179" s="1"/>
  <c r="M178" s="1"/>
  <c r="M177" s="1"/>
  <c r="M176" s="1"/>
  <c r="S180"/>
  <c r="S179" s="1"/>
  <c r="S178" s="1"/>
  <c r="S177" s="1"/>
  <c r="S176" s="1"/>
  <c r="Q55"/>
  <c r="R523"/>
  <c r="Q1053"/>
  <c r="Q1052" s="1"/>
  <c r="Q1367"/>
  <c r="R421"/>
  <c r="Q955"/>
  <c r="P1367"/>
  <c r="O1403"/>
  <c r="O1402" s="1"/>
  <c r="O1401" s="1"/>
  <c r="O1400" s="1"/>
  <c r="O1328"/>
  <c r="R1347"/>
  <c r="P422"/>
  <c r="P421" s="1"/>
  <c r="P416"/>
  <c r="P415" s="1"/>
  <c r="O955"/>
  <c r="O954"/>
  <c r="O953" s="1"/>
  <c r="O951" s="1"/>
  <c r="O1074"/>
  <c r="O1069" s="1"/>
  <c r="R1363"/>
  <c r="R1287"/>
  <c r="R1336"/>
  <c r="R1328" s="1"/>
  <c r="P1347"/>
  <c r="R1370"/>
  <c r="P1321"/>
  <c r="P1320" s="1"/>
  <c r="J1077"/>
  <c r="K1077"/>
  <c r="L1077"/>
  <c r="I1077"/>
  <c r="J1075"/>
  <c r="K1075"/>
  <c r="K1074" s="1"/>
  <c r="K1069" s="1"/>
  <c r="L1075"/>
  <c r="S1077"/>
  <c r="S1075"/>
  <c r="S1049"/>
  <c r="S1048" s="1"/>
  <c r="S1047" s="1"/>
  <c r="S1046" s="1"/>
  <c r="S1056"/>
  <c r="S1059"/>
  <c r="S1061"/>
  <c r="S1067"/>
  <c r="S1066" s="1"/>
  <c r="I1075"/>
  <c r="N1077"/>
  <c r="T1075"/>
  <c r="T1049"/>
  <c r="T1048" s="1"/>
  <c r="T1047" s="1"/>
  <c r="T1046" s="1"/>
  <c r="T1044"/>
  <c r="T1043" s="1"/>
  <c r="T1042" s="1"/>
  <c r="T1041" s="1"/>
  <c r="T1039"/>
  <c r="T1038" s="1"/>
  <c r="T1037" s="1"/>
  <c r="T1036" s="1"/>
  <c r="T1085"/>
  <c r="T1084" s="1"/>
  <c r="T1083" s="1"/>
  <c r="T1082" s="1"/>
  <c r="T1054"/>
  <c r="T1053" s="1"/>
  <c r="T1052" s="1"/>
  <c r="T1059"/>
  <c r="T1058" s="1"/>
  <c r="T966"/>
  <c r="T965" s="1"/>
  <c r="T964" s="1"/>
  <c r="T963" s="1"/>
  <c r="T962" s="1"/>
  <c r="T973"/>
  <c r="T972" s="1"/>
  <c r="T971" s="1"/>
  <c r="T970" s="1"/>
  <c r="T969" s="1"/>
  <c r="T988"/>
  <c r="T987" s="1"/>
  <c r="T986" s="1"/>
  <c r="T985" s="1"/>
  <c r="T995"/>
  <c r="T994" s="1"/>
  <c r="T993" s="1"/>
  <c r="T992" s="1"/>
  <c r="T1005"/>
  <c r="T1004" s="1"/>
  <c r="T1003" s="1"/>
  <c r="T1002" s="1"/>
  <c r="T1010"/>
  <c r="T1009" s="1"/>
  <c r="T1008" s="1"/>
  <c r="T1007" s="1"/>
  <c r="T1017"/>
  <c r="T1016" s="1"/>
  <c r="T1015" s="1"/>
  <c r="T1014" s="1"/>
  <c r="T1032"/>
  <c r="T1031" s="1"/>
  <c r="T1030" s="1"/>
  <c r="T1029" s="1"/>
  <c r="T1022"/>
  <c r="T1021" s="1"/>
  <c r="T1020" s="1"/>
  <c r="T1019" s="1"/>
  <c r="T1097"/>
  <c r="T1096" s="1"/>
  <c r="T1095" s="1"/>
  <c r="T1101"/>
  <c r="T1100" s="1"/>
  <c r="T1099" s="1"/>
  <c r="T1106"/>
  <c r="T1105" s="1"/>
  <c r="T1104" s="1"/>
  <c r="T1103" s="1"/>
  <c r="T1092"/>
  <c r="T1091" s="1"/>
  <c r="T1090" s="1"/>
  <c r="T1089" s="1"/>
  <c r="T1111"/>
  <c r="T1110" s="1"/>
  <c r="T1109" s="1"/>
  <c r="T1108" s="1"/>
  <c r="T1118"/>
  <c r="T1117" s="1"/>
  <c r="T1116" s="1"/>
  <c r="T1115" s="1"/>
  <c r="T1114" s="1"/>
  <c r="N1075"/>
  <c r="M1075"/>
  <c r="M1077"/>
  <c r="L1074"/>
  <c r="L1069" s="1"/>
  <c r="J1160"/>
  <c r="J1159" s="1"/>
  <c r="K1160"/>
  <c r="K1159" s="1"/>
  <c r="L1160"/>
  <c r="L1159" s="1"/>
  <c r="I1160"/>
  <c r="I1159" s="1"/>
  <c r="J1157"/>
  <c r="J1156" s="1"/>
  <c r="K1157"/>
  <c r="K1156" s="1"/>
  <c r="L1157"/>
  <c r="L1156" s="1"/>
  <c r="I1157"/>
  <c r="I1156" s="1"/>
  <c r="J1154"/>
  <c r="J1153" s="1"/>
  <c r="K1154"/>
  <c r="K1153" s="1"/>
  <c r="L1154"/>
  <c r="L1153" s="1"/>
  <c r="I1154"/>
  <c r="I1153" s="1"/>
  <c r="J865"/>
  <c r="J864" s="1"/>
  <c r="J863" s="1"/>
  <c r="J862" s="1"/>
  <c r="J861" s="1"/>
  <c r="K865"/>
  <c r="K864" s="1"/>
  <c r="K863" s="1"/>
  <c r="K862" s="1"/>
  <c r="K861" s="1"/>
  <c r="L865"/>
  <c r="L864" s="1"/>
  <c r="L863" s="1"/>
  <c r="L862" s="1"/>
  <c r="L861" s="1"/>
  <c r="I865"/>
  <c r="I864" s="1"/>
  <c r="I863" s="1"/>
  <c r="I862" s="1"/>
  <c r="I861" s="1"/>
  <c r="T1372"/>
  <c r="J1368"/>
  <c r="K1368"/>
  <c r="I1368"/>
  <c r="J1370"/>
  <c r="K1370"/>
  <c r="L1370"/>
  <c r="I1370"/>
  <c r="J1372"/>
  <c r="K1372"/>
  <c r="L1372"/>
  <c r="I1372"/>
  <c r="T1365"/>
  <c r="T1361"/>
  <c r="J1361"/>
  <c r="K1361"/>
  <c r="L1361"/>
  <c r="I1361"/>
  <c r="J1363"/>
  <c r="K1363"/>
  <c r="L1363"/>
  <c r="I1363"/>
  <c r="J1365"/>
  <c r="K1365"/>
  <c r="L1365"/>
  <c r="I1365"/>
  <c r="J1358"/>
  <c r="J1357" s="1"/>
  <c r="K1358"/>
  <c r="K1357" s="1"/>
  <c r="L1358"/>
  <c r="L1357" s="1"/>
  <c r="I1358"/>
  <c r="I1357" s="1"/>
  <c r="J1353"/>
  <c r="K1353"/>
  <c r="L1353"/>
  <c r="J1355"/>
  <c r="K1355"/>
  <c r="L1355"/>
  <c r="I1355"/>
  <c r="I1353"/>
  <c r="T1350"/>
  <c r="J1348"/>
  <c r="K1348"/>
  <c r="L1348"/>
  <c r="J1350"/>
  <c r="K1350"/>
  <c r="K1347" s="1"/>
  <c r="L1350"/>
  <c r="I1350"/>
  <c r="I1348"/>
  <c r="J1345"/>
  <c r="J1344" s="1"/>
  <c r="K1345"/>
  <c r="K1344" s="1"/>
  <c r="L1345"/>
  <c r="L1344" s="1"/>
  <c r="I1345"/>
  <c r="I1344" s="1"/>
  <c r="J1298"/>
  <c r="J1297" s="1"/>
  <c r="K1298"/>
  <c r="K1297" s="1"/>
  <c r="L1298"/>
  <c r="L1297" s="1"/>
  <c r="I1298"/>
  <c r="I1297" s="1"/>
  <c r="J1295"/>
  <c r="J1294" s="1"/>
  <c r="K1295"/>
  <c r="K1294" s="1"/>
  <c r="L1295"/>
  <c r="L1294" s="1"/>
  <c r="I1295"/>
  <c r="I1294" s="1"/>
  <c r="J1292"/>
  <c r="J1291" s="1"/>
  <c r="K1292"/>
  <c r="K1291" s="1"/>
  <c r="L1292"/>
  <c r="L1291" s="1"/>
  <c r="I1292"/>
  <c r="I1291" s="1"/>
  <c r="J1289"/>
  <c r="J1288" s="1"/>
  <c r="K1289"/>
  <c r="K1288" s="1"/>
  <c r="L1289"/>
  <c r="L1288" s="1"/>
  <c r="I1289"/>
  <c r="I1288" s="1"/>
  <c r="N1372"/>
  <c r="N1160"/>
  <c r="N1159" s="1"/>
  <c r="N1154"/>
  <c r="N1153" s="1"/>
  <c r="N1292"/>
  <c r="N1291" s="1"/>
  <c r="T1292"/>
  <c r="T1291" s="1"/>
  <c r="N1298"/>
  <c r="N1297" s="1"/>
  <c r="T1298"/>
  <c r="T1297" s="1"/>
  <c r="N1355"/>
  <c r="T1355"/>
  <c r="M1370"/>
  <c r="S1370"/>
  <c r="M865"/>
  <c r="M864" s="1"/>
  <c r="M863" s="1"/>
  <c r="M862" s="1"/>
  <c r="M861" s="1"/>
  <c r="M1154"/>
  <c r="M1153" s="1"/>
  <c r="M1292"/>
  <c r="M1291" s="1"/>
  <c r="S1292"/>
  <c r="S1291" s="1"/>
  <c r="M1350"/>
  <c r="S1350"/>
  <c r="M1355"/>
  <c r="S1355"/>
  <c r="M1361"/>
  <c r="M1365"/>
  <c r="S1361"/>
  <c r="N1157"/>
  <c r="N1156" s="1"/>
  <c r="N1361"/>
  <c r="N1295"/>
  <c r="N1294" s="1"/>
  <c r="T1295"/>
  <c r="T1294" s="1"/>
  <c r="N1345"/>
  <c r="N1344" s="1"/>
  <c r="T1345"/>
  <c r="T1344" s="1"/>
  <c r="N1353"/>
  <c r="T1353"/>
  <c r="M1358"/>
  <c r="M1357" s="1"/>
  <c r="S1358"/>
  <c r="S1357" s="1"/>
  <c r="M1157"/>
  <c r="M1156" s="1"/>
  <c r="N1350"/>
  <c r="T1289"/>
  <c r="T1288" s="1"/>
  <c r="M1289"/>
  <c r="M1288" s="1"/>
  <c r="M1295"/>
  <c r="M1294" s="1"/>
  <c r="S1295"/>
  <c r="S1294" s="1"/>
  <c r="M1345"/>
  <c r="M1344" s="1"/>
  <c r="S1345"/>
  <c r="S1344" s="1"/>
  <c r="M1348"/>
  <c r="S1348"/>
  <c r="M1353"/>
  <c r="N1370"/>
  <c r="T1370"/>
  <c r="N865"/>
  <c r="N864" s="1"/>
  <c r="N863" s="1"/>
  <c r="N862" s="1"/>
  <c r="N861" s="1"/>
  <c r="T865"/>
  <c r="T864" s="1"/>
  <c r="T863" s="1"/>
  <c r="T862" s="1"/>
  <c r="T861" s="1"/>
  <c r="N1365"/>
  <c r="I1360"/>
  <c r="J107"/>
  <c r="J106" s="1"/>
  <c r="K107"/>
  <c r="K106" s="1"/>
  <c r="L107"/>
  <c r="L106" s="1"/>
  <c r="I107"/>
  <c r="I106" s="1"/>
  <c r="J104"/>
  <c r="J103" s="1"/>
  <c r="K104"/>
  <c r="K103" s="1"/>
  <c r="L104"/>
  <c r="L103" s="1"/>
  <c r="I104"/>
  <c r="I103" s="1"/>
  <c r="J101"/>
  <c r="J100" s="1"/>
  <c r="K101"/>
  <c r="K100" s="1"/>
  <c r="L101"/>
  <c r="L100" s="1"/>
  <c r="I101"/>
  <c r="I100" s="1"/>
  <c r="J98"/>
  <c r="J97" s="1"/>
  <c r="K98"/>
  <c r="K97" s="1"/>
  <c r="L98"/>
  <c r="L97" s="1"/>
  <c r="I98"/>
  <c r="I97" s="1"/>
  <c r="J95"/>
  <c r="J94" s="1"/>
  <c r="K95"/>
  <c r="K94" s="1"/>
  <c r="L95"/>
  <c r="L94" s="1"/>
  <c r="I95"/>
  <c r="I94" s="1"/>
  <c r="J92"/>
  <c r="J91" s="1"/>
  <c r="K92"/>
  <c r="K91" s="1"/>
  <c r="L92"/>
  <c r="L91" s="1"/>
  <c r="I92"/>
  <c r="I91" s="1"/>
  <c r="J89"/>
  <c r="J88" s="1"/>
  <c r="K89"/>
  <c r="K88" s="1"/>
  <c r="L89"/>
  <c r="L88" s="1"/>
  <c r="I89"/>
  <c r="I88" s="1"/>
  <c r="M92"/>
  <c r="M91" s="1"/>
  <c r="S92"/>
  <c r="S91" s="1"/>
  <c r="M98"/>
  <c r="M97" s="1"/>
  <c r="S98"/>
  <c r="S97" s="1"/>
  <c r="M104"/>
  <c r="M103" s="1"/>
  <c r="S104"/>
  <c r="S103" s="1"/>
  <c r="N89"/>
  <c r="N88" s="1"/>
  <c r="T89"/>
  <c r="T88" s="1"/>
  <c r="N95"/>
  <c r="N94" s="1"/>
  <c r="T95"/>
  <c r="T94" s="1"/>
  <c r="N101"/>
  <c r="N100" s="1"/>
  <c r="T101"/>
  <c r="T100" s="1"/>
  <c r="N107"/>
  <c r="N106" s="1"/>
  <c r="M89"/>
  <c r="M88" s="1"/>
  <c r="S89"/>
  <c r="S88" s="1"/>
  <c r="M101"/>
  <c r="M100" s="1"/>
  <c r="S101"/>
  <c r="S100" s="1"/>
  <c r="N92"/>
  <c r="N91" s="1"/>
  <c r="T92"/>
  <c r="T91" s="1"/>
  <c r="N98"/>
  <c r="N97" s="1"/>
  <c r="T98"/>
  <c r="T97" s="1"/>
  <c r="N104"/>
  <c r="N103" s="1"/>
  <c r="T104"/>
  <c r="T103" s="1"/>
  <c r="T471"/>
  <c r="T470" s="1"/>
  <c r="T469" s="1"/>
  <c r="S471"/>
  <c r="S470" s="1"/>
  <c r="S469" s="1"/>
  <c r="T1447"/>
  <c r="T1446" s="1"/>
  <c r="T1445" s="1"/>
  <c r="T1444" s="1"/>
  <c r="S1447"/>
  <c r="S1446" s="1"/>
  <c r="S1445" s="1"/>
  <c r="S1444" s="1"/>
  <c r="T1442"/>
  <c r="T1441" s="1"/>
  <c r="T1440" s="1"/>
  <c r="T1439" s="1"/>
  <c r="S1442"/>
  <c r="S1441" s="1"/>
  <c r="S1440" s="1"/>
  <c r="S1439" s="1"/>
  <c r="S1427"/>
  <c r="S1426" s="1"/>
  <c r="T1424"/>
  <c r="T1423" s="1"/>
  <c r="T1415"/>
  <c r="T1414" s="1"/>
  <c r="T1413" s="1"/>
  <c r="T1412" s="1"/>
  <c r="S1415"/>
  <c r="S1414" s="1"/>
  <c r="S1413" s="1"/>
  <c r="S1412" s="1"/>
  <c r="T1404"/>
  <c r="T1395"/>
  <c r="T1394" s="1"/>
  <c r="T1393" s="1"/>
  <c r="T1392" s="1"/>
  <c r="T1391" s="1"/>
  <c r="S1388"/>
  <c r="S1387" s="1"/>
  <c r="S1386" s="1"/>
  <c r="S1385" s="1"/>
  <c r="S1384" s="1"/>
  <c r="T1377"/>
  <c r="T1376" s="1"/>
  <c r="T1375" s="1"/>
  <c r="T1374" s="1"/>
  <c r="T1339"/>
  <c r="S1337"/>
  <c r="T1334"/>
  <c r="S1332"/>
  <c r="T1330"/>
  <c r="T1324"/>
  <c r="T1317"/>
  <c r="T1316" s="1"/>
  <c r="T1315" s="1"/>
  <c r="T1314" s="1"/>
  <c r="S1317"/>
  <c r="S1316" s="1"/>
  <c r="S1315" s="1"/>
  <c r="S1314" s="1"/>
  <c r="T1276"/>
  <c r="T1275" s="1"/>
  <c r="T1274" s="1"/>
  <c r="T1273" s="1"/>
  <c r="T1272" s="1"/>
  <c r="S1276"/>
  <c r="S1275" s="1"/>
  <c r="S1274" s="1"/>
  <c r="S1273" s="1"/>
  <c r="S1272" s="1"/>
  <c r="T1263"/>
  <c r="T1262" s="1"/>
  <c r="S1263"/>
  <c r="S1262" s="1"/>
  <c r="T1257"/>
  <c r="T1256" s="1"/>
  <c r="S1257"/>
  <c r="S1256" s="1"/>
  <c r="T1254"/>
  <c r="T1253" s="1"/>
  <c r="T1251"/>
  <c r="T1250" s="1"/>
  <c r="T1245"/>
  <c r="T1244" s="1"/>
  <c r="S1245"/>
  <c r="S1244" s="1"/>
  <c r="T1239"/>
  <c r="T1238" s="1"/>
  <c r="S1236"/>
  <c r="S1235" s="1"/>
  <c r="T1233"/>
  <c r="T1232" s="1"/>
  <c r="T1227"/>
  <c r="T1226" s="1"/>
  <c r="S1227"/>
  <c r="S1226" s="1"/>
  <c r="T1221"/>
  <c r="T1220" s="1"/>
  <c r="T1218"/>
  <c r="T1217" s="1"/>
  <c r="S1215"/>
  <c r="S1214" s="1"/>
  <c r="T1209"/>
  <c r="T1208" s="1"/>
  <c r="S1209"/>
  <c r="S1208" s="1"/>
  <c r="T1206"/>
  <c r="T1205" s="1"/>
  <c r="S1206"/>
  <c r="S1205" s="1"/>
  <c r="T1203"/>
  <c r="T1202" s="1"/>
  <c r="S1203"/>
  <c r="S1202" s="1"/>
  <c r="T1197"/>
  <c r="T1196" s="1"/>
  <c r="S1197"/>
  <c r="S1196" s="1"/>
  <c r="S1191"/>
  <c r="S1190" s="1"/>
  <c r="T1171"/>
  <c r="T1170" s="1"/>
  <c r="T1169" s="1"/>
  <c r="T1168" s="1"/>
  <c r="T1167" s="1"/>
  <c r="S1171"/>
  <c r="S1170" s="1"/>
  <c r="S1169" s="1"/>
  <c r="S1168" s="1"/>
  <c r="S1167" s="1"/>
  <c r="T1134"/>
  <c r="T1133" s="1"/>
  <c r="T1132" s="1"/>
  <c r="T1131" s="1"/>
  <c r="T1130" s="1"/>
  <c r="S1111"/>
  <c r="S1110" s="1"/>
  <c r="S1109" s="1"/>
  <c r="S1108" s="1"/>
  <c r="S1101"/>
  <c r="S1100" s="1"/>
  <c r="S1099" s="1"/>
  <c r="S1097"/>
  <c r="S1096" s="1"/>
  <c r="S1095" s="1"/>
  <c r="S1092"/>
  <c r="S1091" s="1"/>
  <c r="S1090" s="1"/>
  <c r="S1089" s="1"/>
  <c r="S1032"/>
  <c r="S1031" s="1"/>
  <c r="S1030" s="1"/>
  <c r="S1029" s="1"/>
  <c r="S1010"/>
  <c r="S1009" s="1"/>
  <c r="S1008" s="1"/>
  <c r="S1007" s="1"/>
  <c r="S1000"/>
  <c r="S999" s="1"/>
  <c r="S998" s="1"/>
  <c r="S997" s="1"/>
  <c r="S995"/>
  <c r="S994" s="1"/>
  <c r="S993" s="1"/>
  <c r="S992" s="1"/>
  <c r="S982"/>
  <c r="S981" s="1"/>
  <c r="S979"/>
  <c r="S978" s="1"/>
  <c r="S957"/>
  <c r="T948"/>
  <c r="T947" s="1"/>
  <c r="T946" s="1"/>
  <c r="T945" s="1"/>
  <c r="T944" s="1"/>
  <c r="S948"/>
  <c r="S947" s="1"/>
  <c r="S946" s="1"/>
  <c r="S945" s="1"/>
  <c r="S944" s="1"/>
  <c r="S941"/>
  <c r="S940" s="1"/>
  <c r="S939" s="1"/>
  <c r="S938" s="1"/>
  <c r="T936"/>
  <c r="T935" s="1"/>
  <c r="S936"/>
  <c r="S935" s="1"/>
  <c r="T929"/>
  <c r="T928" s="1"/>
  <c r="T927" s="1"/>
  <c r="S929"/>
  <c r="S928" s="1"/>
  <c r="S927" s="1"/>
  <c r="T914"/>
  <c r="T913" s="1"/>
  <c r="T912" s="1"/>
  <c r="T911" s="1"/>
  <c r="S914"/>
  <c r="S913" s="1"/>
  <c r="S912" s="1"/>
  <c r="S911" s="1"/>
  <c r="M894"/>
  <c r="M893" s="1"/>
  <c r="M892" s="1"/>
  <c r="T890"/>
  <c r="T887" s="1"/>
  <c r="T886" s="1"/>
  <c r="T884"/>
  <c r="T883" s="1"/>
  <c r="T882" s="1"/>
  <c r="T875"/>
  <c r="T874" s="1"/>
  <c r="T858"/>
  <c r="T857" s="1"/>
  <c r="S858"/>
  <c r="S857" s="1"/>
  <c r="T852"/>
  <c r="T851" s="1"/>
  <c r="S852"/>
  <c r="S851" s="1"/>
  <c r="T849"/>
  <c r="T848" s="1"/>
  <c r="S846"/>
  <c r="S845" s="1"/>
  <c r="T843"/>
  <c r="T842" s="1"/>
  <c r="T840"/>
  <c r="T839" s="1"/>
  <c r="S831"/>
  <c r="S830" s="1"/>
  <c r="S829" s="1"/>
  <c r="S828" s="1"/>
  <c r="S827" s="1"/>
  <c r="T824"/>
  <c r="T823" s="1"/>
  <c r="T822" s="1"/>
  <c r="T821" s="1"/>
  <c r="T820" s="1"/>
  <c r="S824"/>
  <c r="S823" s="1"/>
  <c r="S822" s="1"/>
  <c r="S821" s="1"/>
  <c r="S820" s="1"/>
  <c r="T808"/>
  <c r="T807" s="1"/>
  <c r="T806" s="1"/>
  <c r="T805" s="1"/>
  <c r="S808"/>
  <c r="S807" s="1"/>
  <c r="S806" s="1"/>
  <c r="S805" s="1"/>
  <c r="S800"/>
  <c r="S799" s="1"/>
  <c r="T790"/>
  <c r="T789" s="1"/>
  <c r="T788" s="1"/>
  <c r="T787" s="1"/>
  <c r="T786" s="1"/>
  <c r="S775"/>
  <c r="S774" s="1"/>
  <c r="T752"/>
  <c r="T751" s="1"/>
  <c r="T750" s="1"/>
  <c r="S752"/>
  <c r="S751" s="1"/>
  <c r="S750" s="1"/>
  <c r="T748"/>
  <c r="T747" s="1"/>
  <c r="S745"/>
  <c r="S744" s="1"/>
  <c r="T732"/>
  <c r="T730"/>
  <c r="S730"/>
  <c r="T728"/>
  <c r="S726"/>
  <c r="T722"/>
  <c r="T721" s="1"/>
  <c r="T720" s="1"/>
  <c r="T718"/>
  <c r="T717" s="1"/>
  <c r="T716" s="1"/>
  <c r="S718"/>
  <c r="S717" s="1"/>
  <c r="S716" s="1"/>
  <c r="T711"/>
  <c r="T710" s="1"/>
  <c r="T709" s="1"/>
  <c r="T700"/>
  <c r="T699" s="1"/>
  <c r="T698" s="1"/>
  <c r="T697" s="1"/>
  <c r="T660"/>
  <c r="T659" s="1"/>
  <c r="T658" s="1"/>
  <c r="T657" s="1"/>
  <c r="T637"/>
  <c r="T636" s="1"/>
  <c r="T635" s="1"/>
  <c r="T633"/>
  <c r="T632" s="1"/>
  <c r="T631" s="1"/>
  <c r="S626"/>
  <c r="S625" s="1"/>
  <c r="S624" s="1"/>
  <c r="S623" s="1"/>
  <c r="T608"/>
  <c r="T607" s="1"/>
  <c r="T606" s="1"/>
  <c r="T598"/>
  <c r="T597" s="1"/>
  <c r="T596" s="1"/>
  <c r="T589"/>
  <c r="T588" s="1"/>
  <c r="T587" s="1"/>
  <c r="T586" s="1"/>
  <c r="T585" s="1"/>
  <c r="S589"/>
  <c r="S588" s="1"/>
  <c r="S587" s="1"/>
  <c r="S586" s="1"/>
  <c r="S585" s="1"/>
  <c r="S578"/>
  <c r="S577" s="1"/>
  <c r="T575"/>
  <c r="T574" s="1"/>
  <c r="T573" s="1"/>
  <c r="T572" s="1"/>
  <c r="S575"/>
  <c r="S574" s="1"/>
  <c r="T535"/>
  <c r="T534" s="1"/>
  <c r="S535"/>
  <c r="S534" s="1"/>
  <c r="T525"/>
  <c r="T524" s="1"/>
  <c r="S525"/>
  <c r="S524" s="1"/>
  <c r="T520"/>
  <c r="T519" s="1"/>
  <c r="T517"/>
  <c r="T516" s="1"/>
  <c r="T514"/>
  <c r="T513" s="1"/>
  <c r="T507"/>
  <c r="T506" s="1"/>
  <c r="T500"/>
  <c r="T499" s="1"/>
  <c r="T498" s="1"/>
  <c r="T496"/>
  <c r="T495" s="1"/>
  <c r="T494" s="1"/>
  <c r="T489"/>
  <c r="T488" s="1"/>
  <c r="T487" s="1"/>
  <c r="T486" s="1"/>
  <c r="S484"/>
  <c r="S483" s="1"/>
  <c r="S482" s="1"/>
  <c r="S481" s="1"/>
  <c r="T475"/>
  <c r="T474" s="1"/>
  <c r="T473" s="1"/>
  <c r="T467"/>
  <c r="T466" s="1"/>
  <c r="T465" s="1"/>
  <c r="T425"/>
  <c r="T424" s="1"/>
  <c r="T423" s="1"/>
  <c r="T413"/>
  <c r="T412" s="1"/>
  <c r="T411" s="1"/>
  <c r="T410" s="1"/>
  <c r="S413"/>
  <c r="S412" s="1"/>
  <c r="S411" s="1"/>
  <c r="S410" s="1"/>
  <c r="T395"/>
  <c r="T394" s="1"/>
  <c r="T393" s="1"/>
  <c r="T392" s="1"/>
  <c r="T387"/>
  <c r="T386" s="1"/>
  <c r="T385" s="1"/>
  <c r="T384" s="1"/>
  <c r="T383" s="1"/>
  <c r="T382" s="1"/>
  <c r="T379"/>
  <c r="S379"/>
  <c r="T375"/>
  <c r="S375"/>
  <c r="S371"/>
  <c r="S370" s="1"/>
  <c r="S369" s="1"/>
  <c r="T361"/>
  <c r="T360" s="1"/>
  <c r="T355"/>
  <c r="T354" s="1"/>
  <c r="T358"/>
  <c r="T357" s="1"/>
  <c r="T371"/>
  <c r="T370" s="1"/>
  <c r="T369" s="1"/>
  <c r="T377"/>
  <c r="T350"/>
  <c r="T349" s="1"/>
  <c r="T348" s="1"/>
  <c r="T347" s="1"/>
  <c r="T344"/>
  <c r="T343" s="1"/>
  <c r="T342" s="1"/>
  <c r="T341" s="1"/>
  <c r="T325"/>
  <c r="T324" s="1"/>
  <c r="T328"/>
  <c r="T327" s="1"/>
  <c r="T331"/>
  <c r="T330" s="1"/>
  <c r="T334"/>
  <c r="T333" s="1"/>
  <c r="T337"/>
  <c r="T336" s="1"/>
  <c r="S355"/>
  <c r="S354" s="1"/>
  <c r="S344"/>
  <c r="S343" s="1"/>
  <c r="S342" s="1"/>
  <c r="S341" s="1"/>
  <c r="S334"/>
  <c r="S333" s="1"/>
  <c r="S328"/>
  <c r="S327" s="1"/>
  <c r="T311"/>
  <c r="T309" s="1"/>
  <c r="T308" s="1"/>
  <c r="T307" s="1"/>
  <c r="T305" s="1"/>
  <c r="T302"/>
  <c r="T301" s="1"/>
  <c r="T300" s="1"/>
  <c r="T299" s="1"/>
  <c r="T298" s="1"/>
  <c r="S302"/>
  <c r="S301" s="1"/>
  <c r="S300" s="1"/>
  <c r="S299" s="1"/>
  <c r="S298" s="1"/>
  <c r="T294"/>
  <c r="T292"/>
  <c r="S292"/>
  <c r="T290"/>
  <c r="T286"/>
  <c r="T285" s="1"/>
  <c r="T284" s="1"/>
  <c r="T282"/>
  <c r="T281" s="1"/>
  <c r="T280" s="1"/>
  <c r="T277"/>
  <c r="T276" s="1"/>
  <c r="T275" s="1"/>
  <c r="T274" s="1"/>
  <c r="S277"/>
  <c r="S276" s="1"/>
  <c r="S275" s="1"/>
  <c r="S274" s="1"/>
  <c r="T272"/>
  <c r="T271" s="1"/>
  <c r="T270" s="1"/>
  <c r="T269" s="1"/>
  <c r="T265"/>
  <c r="T264" s="1"/>
  <c r="T263" s="1"/>
  <c r="T262" s="1"/>
  <c r="T261" s="1"/>
  <c r="S265"/>
  <c r="S264" s="1"/>
  <c r="S263" s="1"/>
  <c r="S262" s="1"/>
  <c r="S261" s="1"/>
  <c r="T257"/>
  <c r="T255"/>
  <c r="S255"/>
  <c r="T253"/>
  <c r="S224"/>
  <c r="S223" s="1"/>
  <c r="T201"/>
  <c r="T200" s="1"/>
  <c r="T199" s="1"/>
  <c r="T198" s="1"/>
  <c r="T197" s="1"/>
  <c r="T194"/>
  <c r="T193" s="1"/>
  <c r="T192" s="1"/>
  <c r="T191" s="1"/>
  <c r="T190" s="1"/>
  <c r="T173"/>
  <c r="T172" s="1"/>
  <c r="L173"/>
  <c r="L172" s="1"/>
  <c r="T170"/>
  <c r="S170"/>
  <c r="S168"/>
  <c r="T155"/>
  <c r="T154" s="1"/>
  <c r="T153" s="1"/>
  <c r="S155"/>
  <c r="S154" s="1"/>
  <c r="S153" s="1"/>
  <c r="S142"/>
  <c r="S128"/>
  <c r="T126"/>
  <c r="T115"/>
  <c r="T114" s="1"/>
  <c r="T113" s="1"/>
  <c r="T112" s="1"/>
  <c r="T111" s="1"/>
  <c r="T110" s="1"/>
  <c r="S115"/>
  <c r="S114" s="1"/>
  <c r="S113" s="1"/>
  <c r="S112" s="1"/>
  <c r="S111" s="1"/>
  <c r="S110" s="1"/>
  <c r="T79"/>
  <c r="S81"/>
  <c r="T85"/>
  <c r="S85"/>
  <c r="T63"/>
  <c r="T62" s="1"/>
  <c r="S63"/>
  <c r="S62" s="1"/>
  <c r="T51"/>
  <c r="T50" s="1"/>
  <c r="T49" s="1"/>
  <c r="T48" s="1"/>
  <c r="T47" s="1"/>
  <c r="S51"/>
  <c r="S50" s="1"/>
  <c r="S49" s="1"/>
  <c r="S48" s="1"/>
  <c r="S47" s="1"/>
  <c r="T38"/>
  <c r="T31"/>
  <c r="T25"/>
  <c r="T22"/>
  <c r="T21" s="1"/>
  <c r="T19"/>
  <c r="T18" s="1"/>
  <c r="S19"/>
  <c r="S18" s="1"/>
  <c r="N1447"/>
  <c r="N1446" s="1"/>
  <c r="N1445" s="1"/>
  <c r="N1444" s="1"/>
  <c r="M1447"/>
  <c r="M1446" s="1"/>
  <c r="M1445" s="1"/>
  <c r="M1444" s="1"/>
  <c r="L1447"/>
  <c r="L1446" s="1"/>
  <c r="L1445" s="1"/>
  <c r="L1444" s="1"/>
  <c r="K1447"/>
  <c r="K1446" s="1"/>
  <c r="K1445" s="1"/>
  <c r="K1444" s="1"/>
  <c r="J1447"/>
  <c r="J1446" s="1"/>
  <c r="J1445" s="1"/>
  <c r="J1444" s="1"/>
  <c r="I1447"/>
  <c r="I1446" s="1"/>
  <c r="I1445" s="1"/>
  <c r="I1444" s="1"/>
  <c r="N1442"/>
  <c r="N1441" s="1"/>
  <c r="N1440" s="1"/>
  <c r="N1439" s="1"/>
  <c r="M1442"/>
  <c r="M1441" s="1"/>
  <c r="M1440" s="1"/>
  <c r="M1439" s="1"/>
  <c r="L1442"/>
  <c r="L1441" s="1"/>
  <c r="L1440" s="1"/>
  <c r="L1439" s="1"/>
  <c r="K1442"/>
  <c r="K1441" s="1"/>
  <c r="K1440" s="1"/>
  <c r="K1439" s="1"/>
  <c r="J1442"/>
  <c r="J1441" s="1"/>
  <c r="J1440" s="1"/>
  <c r="J1439" s="1"/>
  <c r="I1442"/>
  <c r="I1441" s="1"/>
  <c r="I1440" s="1"/>
  <c r="I1439" s="1"/>
  <c r="K1433"/>
  <c r="K1432" s="1"/>
  <c r="I1433"/>
  <c r="I1432" s="1"/>
  <c r="K1430"/>
  <c r="K1429" s="1"/>
  <c r="L1430"/>
  <c r="L1429" s="1"/>
  <c r="J1430"/>
  <c r="J1429" s="1"/>
  <c r="I1430"/>
  <c r="I1429" s="1"/>
  <c r="M1427"/>
  <c r="M1426" s="1"/>
  <c r="L1427"/>
  <c r="L1426" s="1"/>
  <c r="L1422" s="1"/>
  <c r="L1417" s="1"/>
  <c r="K1427"/>
  <c r="K1426" s="1"/>
  <c r="J1427"/>
  <c r="J1426" s="1"/>
  <c r="I1427"/>
  <c r="I1426" s="1"/>
  <c r="K1424"/>
  <c r="K1423" s="1"/>
  <c r="I1424"/>
  <c r="I1423" s="1"/>
  <c r="M1415"/>
  <c r="M1414" s="1"/>
  <c r="M1413" s="1"/>
  <c r="M1412" s="1"/>
  <c r="L1415"/>
  <c r="L1414" s="1"/>
  <c r="L1413" s="1"/>
  <c r="L1412" s="1"/>
  <c r="K1415"/>
  <c r="K1414" s="1"/>
  <c r="K1413" s="1"/>
  <c r="K1412" s="1"/>
  <c r="J1415"/>
  <c r="J1414" s="1"/>
  <c r="J1413" s="1"/>
  <c r="J1412" s="1"/>
  <c r="I1415"/>
  <c r="I1414" s="1"/>
  <c r="I1413" s="1"/>
  <c r="I1412" s="1"/>
  <c r="K1408"/>
  <c r="I1408"/>
  <c r="L1408"/>
  <c r="J1408"/>
  <c r="K1406"/>
  <c r="I1406"/>
  <c r="L1406"/>
  <c r="J1406"/>
  <c r="K1404"/>
  <c r="L1404"/>
  <c r="J1404"/>
  <c r="I1404"/>
  <c r="N1395"/>
  <c r="N1394" s="1"/>
  <c r="N1393" s="1"/>
  <c r="N1392" s="1"/>
  <c r="N1391" s="1"/>
  <c r="L1395"/>
  <c r="L1394" s="1"/>
  <c r="L1393" s="1"/>
  <c r="L1392" s="1"/>
  <c r="L1391" s="1"/>
  <c r="K1395"/>
  <c r="K1394" s="1"/>
  <c r="K1393" s="1"/>
  <c r="K1392" s="1"/>
  <c r="K1391" s="1"/>
  <c r="J1395"/>
  <c r="J1394" s="1"/>
  <c r="J1393" s="1"/>
  <c r="J1392" s="1"/>
  <c r="J1391" s="1"/>
  <c r="I1395"/>
  <c r="I1394" s="1"/>
  <c r="I1393" s="1"/>
  <c r="I1392" s="1"/>
  <c r="I1391" s="1"/>
  <c r="L1388"/>
  <c r="L1387" s="1"/>
  <c r="L1386" s="1"/>
  <c r="L1385" s="1"/>
  <c r="L1384" s="1"/>
  <c r="K1388"/>
  <c r="K1387" s="1"/>
  <c r="K1386" s="1"/>
  <c r="K1385" s="1"/>
  <c r="K1384" s="1"/>
  <c r="J1388"/>
  <c r="J1387" s="1"/>
  <c r="J1386" s="1"/>
  <c r="J1385" s="1"/>
  <c r="J1384" s="1"/>
  <c r="I1388"/>
  <c r="I1387" s="1"/>
  <c r="I1386" s="1"/>
  <c r="I1385" s="1"/>
  <c r="I1384" s="1"/>
  <c r="N1377"/>
  <c r="N1376" s="1"/>
  <c r="N1375" s="1"/>
  <c r="N1374" s="1"/>
  <c r="L1377"/>
  <c r="L1376" s="1"/>
  <c r="L1375" s="1"/>
  <c r="L1374" s="1"/>
  <c r="K1377"/>
  <c r="K1376" s="1"/>
  <c r="K1375" s="1"/>
  <c r="K1374" s="1"/>
  <c r="J1377"/>
  <c r="J1376" s="1"/>
  <c r="J1375" s="1"/>
  <c r="J1374" s="1"/>
  <c r="I1377"/>
  <c r="I1376" s="1"/>
  <c r="I1375" s="1"/>
  <c r="I1374" s="1"/>
  <c r="L1341"/>
  <c r="K1341"/>
  <c r="J1341"/>
  <c r="I1341"/>
  <c r="N1339"/>
  <c r="L1339"/>
  <c r="K1339"/>
  <c r="J1339"/>
  <c r="I1339"/>
  <c r="N1337"/>
  <c r="L1337"/>
  <c r="K1337"/>
  <c r="J1337"/>
  <c r="I1337"/>
  <c r="N1334"/>
  <c r="L1334"/>
  <c r="K1334"/>
  <c r="J1334"/>
  <c r="I1334"/>
  <c r="L1332"/>
  <c r="K1332"/>
  <c r="J1332"/>
  <c r="I1332"/>
  <c r="K1330"/>
  <c r="I1330"/>
  <c r="N1330"/>
  <c r="L1330"/>
  <c r="J1330"/>
  <c r="L1326"/>
  <c r="K1326"/>
  <c r="J1326"/>
  <c r="I1326"/>
  <c r="L1324"/>
  <c r="K1324"/>
  <c r="J1324"/>
  <c r="I1324"/>
  <c r="L1322"/>
  <c r="L1321" s="1"/>
  <c r="L1320" s="1"/>
  <c r="K1322"/>
  <c r="J1322"/>
  <c r="I1322"/>
  <c r="M1317"/>
  <c r="M1316" s="1"/>
  <c r="M1315" s="1"/>
  <c r="M1314" s="1"/>
  <c r="L1317"/>
  <c r="L1316" s="1"/>
  <c r="L1315" s="1"/>
  <c r="L1314" s="1"/>
  <c r="K1317"/>
  <c r="K1316" s="1"/>
  <c r="K1315" s="1"/>
  <c r="K1314" s="1"/>
  <c r="J1317"/>
  <c r="J1316" s="1"/>
  <c r="J1315" s="1"/>
  <c r="J1314" s="1"/>
  <c r="I1317"/>
  <c r="I1316" s="1"/>
  <c r="I1315" s="1"/>
  <c r="I1314" s="1"/>
  <c r="K1305"/>
  <c r="K1304" s="1"/>
  <c r="K1303" s="1"/>
  <c r="K1302" s="1"/>
  <c r="K1301" s="1"/>
  <c r="I1305"/>
  <c r="I1304" s="1"/>
  <c r="I1303" s="1"/>
  <c r="I1302" s="1"/>
  <c r="I1301" s="1"/>
  <c r="L1285"/>
  <c r="L1284" s="1"/>
  <c r="L1283" s="1"/>
  <c r="K1285"/>
  <c r="K1284" s="1"/>
  <c r="K1283" s="1"/>
  <c r="J1285"/>
  <c r="J1284" s="1"/>
  <c r="J1283" s="1"/>
  <c r="I1285"/>
  <c r="I1284" s="1"/>
  <c r="I1283" s="1"/>
  <c r="N1276"/>
  <c r="N1275" s="1"/>
  <c r="N1274" s="1"/>
  <c r="N1273" s="1"/>
  <c r="N1272" s="1"/>
  <c r="M1276"/>
  <c r="M1275" s="1"/>
  <c r="M1274" s="1"/>
  <c r="M1273" s="1"/>
  <c r="M1272" s="1"/>
  <c r="L1276"/>
  <c r="K1276"/>
  <c r="K1275" s="1"/>
  <c r="K1274" s="1"/>
  <c r="K1273" s="1"/>
  <c r="K1272" s="1"/>
  <c r="J1276"/>
  <c r="J1275" s="1"/>
  <c r="J1274" s="1"/>
  <c r="J1273" s="1"/>
  <c r="J1272" s="1"/>
  <c r="I1276"/>
  <c r="I1275" s="1"/>
  <c r="I1274" s="1"/>
  <c r="I1273" s="1"/>
  <c r="I1272" s="1"/>
  <c r="L1275"/>
  <c r="L1274" s="1"/>
  <c r="L1273" s="1"/>
  <c r="L1272" s="1"/>
  <c r="M1263"/>
  <c r="M1262" s="1"/>
  <c r="L1263"/>
  <c r="L1262" s="1"/>
  <c r="K1263"/>
  <c r="K1262" s="1"/>
  <c r="J1263"/>
  <c r="J1262" s="1"/>
  <c r="I1263"/>
  <c r="I1262" s="1"/>
  <c r="L1260"/>
  <c r="L1259" s="1"/>
  <c r="K1260"/>
  <c r="K1259" s="1"/>
  <c r="J1260"/>
  <c r="J1259" s="1"/>
  <c r="I1260"/>
  <c r="I1259" s="1"/>
  <c r="N1257"/>
  <c r="N1256" s="1"/>
  <c r="M1257"/>
  <c r="M1256" s="1"/>
  <c r="L1257"/>
  <c r="L1256" s="1"/>
  <c r="K1257"/>
  <c r="K1256" s="1"/>
  <c r="J1257"/>
  <c r="J1256" s="1"/>
  <c r="I1257"/>
  <c r="I1256" s="1"/>
  <c r="N1254"/>
  <c r="N1253" s="1"/>
  <c r="L1254"/>
  <c r="L1253" s="1"/>
  <c r="K1254"/>
  <c r="K1253" s="1"/>
  <c r="J1254"/>
  <c r="J1253" s="1"/>
  <c r="I1254"/>
  <c r="I1253" s="1"/>
  <c r="L1251"/>
  <c r="L1250" s="1"/>
  <c r="K1251"/>
  <c r="K1250" s="1"/>
  <c r="J1251"/>
  <c r="J1250" s="1"/>
  <c r="I1251"/>
  <c r="I1250" s="1"/>
  <c r="L1248"/>
  <c r="L1247" s="1"/>
  <c r="K1248"/>
  <c r="K1247" s="1"/>
  <c r="J1248"/>
  <c r="J1247" s="1"/>
  <c r="I1248"/>
  <c r="I1247" s="1"/>
  <c r="M1245"/>
  <c r="M1244" s="1"/>
  <c r="L1245"/>
  <c r="L1244" s="1"/>
  <c r="K1245"/>
  <c r="K1244" s="1"/>
  <c r="J1245"/>
  <c r="J1244" s="1"/>
  <c r="I1245"/>
  <c r="I1244" s="1"/>
  <c r="L1242"/>
  <c r="L1241" s="1"/>
  <c r="K1242"/>
  <c r="K1241" s="1"/>
  <c r="J1242"/>
  <c r="J1241" s="1"/>
  <c r="I1242"/>
  <c r="I1241" s="1"/>
  <c r="L1239"/>
  <c r="L1238" s="1"/>
  <c r="K1239"/>
  <c r="K1238" s="1"/>
  <c r="J1239"/>
  <c r="J1238" s="1"/>
  <c r="I1239"/>
  <c r="I1238" s="1"/>
  <c r="M1236"/>
  <c r="M1235" s="1"/>
  <c r="L1236"/>
  <c r="L1235" s="1"/>
  <c r="K1236"/>
  <c r="K1235" s="1"/>
  <c r="J1236"/>
  <c r="J1235" s="1"/>
  <c r="I1236"/>
  <c r="I1235" s="1"/>
  <c r="N1233"/>
  <c r="N1232" s="1"/>
  <c r="M1233"/>
  <c r="M1232" s="1"/>
  <c r="L1233"/>
  <c r="L1232" s="1"/>
  <c r="K1233"/>
  <c r="K1232" s="1"/>
  <c r="J1233"/>
  <c r="J1232" s="1"/>
  <c r="I1233"/>
  <c r="I1232" s="1"/>
  <c r="L1230"/>
  <c r="L1229" s="1"/>
  <c r="K1230"/>
  <c r="K1229" s="1"/>
  <c r="J1230"/>
  <c r="J1229" s="1"/>
  <c r="I1230"/>
  <c r="I1229" s="1"/>
  <c r="M1227"/>
  <c r="M1226" s="1"/>
  <c r="L1227"/>
  <c r="L1226" s="1"/>
  <c r="K1227"/>
  <c r="K1226" s="1"/>
  <c r="J1227"/>
  <c r="J1226" s="1"/>
  <c r="I1227"/>
  <c r="I1226" s="1"/>
  <c r="L1224"/>
  <c r="L1223" s="1"/>
  <c r="K1224"/>
  <c r="K1223" s="1"/>
  <c r="J1224"/>
  <c r="J1223" s="1"/>
  <c r="I1224"/>
  <c r="I1223" s="1"/>
  <c r="L1221"/>
  <c r="L1220" s="1"/>
  <c r="K1221"/>
  <c r="K1220" s="1"/>
  <c r="J1221"/>
  <c r="J1220" s="1"/>
  <c r="I1221"/>
  <c r="I1220" s="1"/>
  <c r="N1218"/>
  <c r="N1217" s="1"/>
  <c r="L1218"/>
  <c r="L1217" s="1"/>
  <c r="K1218"/>
  <c r="K1217" s="1"/>
  <c r="J1218"/>
  <c r="J1217" s="1"/>
  <c r="I1218"/>
  <c r="I1217" s="1"/>
  <c r="M1215"/>
  <c r="M1214" s="1"/>
  <c r="L1215"/>
  <c r="L1214" s="1"/>
  <c r="K1215"/>
  <c r="K1214" s="1"/>
  <c r="J1215"/>
  <c r="J1214" s="1"/>
  <c r="I1215"/>
  <c r="I1214" s="1"/>
  <c r="L1212"/>
  <c r="L1211" s="1"/>
  <c r="K1212"/>
  <c r="K1211" s="1"/>
  <c r="J1212"/>
  <c r="J1211" s="1"/>
  <c r="I1212"/>
  <c r="I1211" s="1"/>
  <c r="M1209"/>
  <c r="M1208" s="1"/>
  <c r="L1209"/>
  <c r="K1209"/>
  <c r="K1208" s="1"/>
  <c r="J1209"/>
  <c r="J1208" s="1"/>
  <c r="I1209"/>
  <c r="I1208" s="1"/>
  <c r="L1208"/>
  <c r="N1206"/>
  <c r="N1205" s="1"/>
  <c r="M1206"/>
  <c r="M1205" s="1"/>
  <c r="L1206"/>
  <c r="L1205" s="1"/>
  <c r="K1206"/>
  <c r="K1205" s="1"/>
  <c r="J1206"/>
  <c r="J1205" s="1"/>
  <c r="I1206"/>
  <c r="I1205" s="1"/>
  <c r="M1203"/>
  <c r="M1202" s="1"/>
  <c r="L1203"/>
  <c r="L1202" s="1"/>
  <c r="K1203"/>
  <c r="K1202" s="1"/>
  <c r="J1203"/>
  <c r="J1202" s="1"/>
  <c r="I1203"/>
  <c r="I1202" s="1"/>
  <c r="L1200"/>
  <c r="L1199" s="1"/>
  <c r="K1200"/>
  <c r="K1199" s="1"/>
  <c r="J1200"/>
  <c r="J1199" s="1"/>
  <c r="I1200"/>
  <c r="I1199" s="1"/>
  <c r="M1197"/>
  <c r="M1196" s="1"/>
  <c r="L1197"/>
  <c r="K1197"/>
  <c r="K1196" s="1"/>
  <c r="J1197"/>
  <c r="J1196" s="1"/>
  <c r="I1197"/>
  <c r="I1196" s="1"/>
  <c r="L1196"/>
  <c r="L1194"/>
  <c r="L1193" s="1"/>
  <c r="K1194"/>
  <c r="K1193" s="1"/>
  <c r="J1194"/>
  <c r="J1193" s="1"/>
  <c r="I1194"/>
  <c r="I1193" s="1"/>
  <c r="M1191"/>
  <c r="M1190" s="1"/>
  <c r="L1191"/>
  <c r="L1190" s="1"/>
  <c r="K1191"/>
  <c r="K1190" s="1"/>
  <c r="J1191"/>
  <c r="J1190" s="1"/>
  <c r="I1191"/>
  <c r="I1190" s="1"/>
  <c r="L1184"/>
  <c r="L1181" s="1"/>
  <c r="L1180" s="1"/>
  <c r="L1179" s="1"/>
  <c r="L1178" s="1"/>
  <c r="K1184"/>
  <c r="K1181" s="1"/>
  <c r="K1180" s="1"/>
  <c r="K1179" s="1"/>
  <c r="K1178" s="1"/>
  <c r="J1184"/>
  <c r="J1181" s="1"/>
  <c r="J1180" s="1"/>
  <c r="J1179" s="1"/>
  <c r="J1178" s="1"/>
  <c r="I1184"/>
  <c r="I1181" s="1"/>
  <c r="I1180" s="1"/>
  <c r="I1179" s="1"/>
  <c r="I1178" s="1"/>
  <c r="M1171"/>
  <c r="M1170" s="1"/>
  <c r="M1169" s="1"/>
  <c r="M1168" s="1"/>
  <c r="M1167" s="1"/>
  <c r="L1171"/>
  <c r="L1170" s="1"/>
  <c r="L1169" s="1"/>
  <c r="L1168" s="1"/>
  <c r="L1167" s="1"/>
  <c r="K1171"/>
  <c r="K1170" s="1"/>
  <c r="K1169" s="1"/>
  <c r="K1168" s="1"/>
  <c r="K1167" s="1"/>
  <c r="J1171"/>
  <c r="J1170" s="1"/>
  <c r="J1169" s="1"/>
  <c r="J1168" s="1"/>
  <c r="J1167" s="1"/>
  <c r="I1171"/>
  <c r="I1170" s="1"/>
  <c r="I1169" s="1"/>
  <c r="I1168" s="1"/>
  <c r="I1167" s="1"/>
  <c r="N1150"/>
  <c r="N1149" s="1"/>
  <c r="L1150"/>
  <c r="L1149" s="1"/>
  <c r="K1150"/>
  <c r="K1149" s="1"/>
  <c r="J1150"/>
  <c r="J1149" s="1"/>
  <c r="I1150"/>
  <c r="I1149" s="1"/>
  <c r="L1147"/>
  <c r="K1147"/>
  <c r="J1147"/>
  <c r="I1147"/>
  <c r="M1145"/>
  <c r="L1145"/>
  <c r="K1145"/>
  <c r="J1145"/>
  <c r="I1145"/>
  <c r="M1141"/>
  <c r="M1140" s="1"/>
  <c r="M1139" s="1"/>
  <c r="L1141"/>
  <c r="L1140" s="1"/>
  <c r="L1139" s="1"/>
  <c r="K1141"/>
  <c r="K1140" s="1"/>
  <c r="K1139" s="1"/>
  <c r="J1141"/>
  <c r="J1140" s="1"/>
  <c r="J1139" s="1"/>
  <c r="I1141"/>
  <c r="I1140" s="1"/>
  <c r="I1139" s="1"/>
  <c r="N1134"/>
  <c r="N1133" s="1"/>
  <c r="N1132" s="1"/>
  <c r="N1131" s="1"/>
  <c r="N1130" s="1"/>
  <c r="L1134"/>
  <c r="L1133" s="1"/>
  <c r="L1132" s="1"/>
  <c r="L1131" s="1"/>
  <c r="L1130" s="1"/>
  <c r="K1134"/>
  <c r="K1133" s="1"/>
  <c r="K1132" s="1"/>
  <c r="K1131" s="1"/>
  <c r="K1130" s="1"/>
  <c r="J1134"/>
  <c r="J1133" s="1"/>
  <c r="J1132" s="1"/>
  <c r="J1131" s="1"/>
  <c r="J1130" s="1"/>
  <c r="I1134"/>
  <c r="I1133" s="1"/>
  <c r="I1132" s="1"/>
  <c r="I1131" s="1"/>
  <c r="I1130" s="1"/>
  <c r="L1125"/>
  <c r="L1124" s="1"/>
  <c r="L1123" s="1"/>
  <c r="L1122" s="1"/>
  <c r="L1121" s="1"/>
  <c r="K1125"/>
  <c r="K1124" s="1"/>
  <c r="K1123" s="1"/>
  <c r="K1122" s="1"/>
  <c r="K1121" s="1"/>
  <c r="J1125"/>
  <c r="J1124" s="1"/>
  <c r="J1123" s="1"/>
  <c r="J1122" s="1"/>
  <c r="J1121" s="1"/>
  <c r="I1125"/>
  <c r="I1124" s="1"/>
  <c r="I1123" s="1"/>
  <c r="I1122" s="1"/>
  <c r="I1121" s="1"/>
  <c r="L1118"/>
  <c r="L1117" s="1"/>
  <c r="L1116" s="1"/>
  <c r="L1115" s="1"/>
  <c r="L1114" s="1"/>
  <c r="K1118"/>
  <c r="K1117" s="1"/>
  <c r="K1116" s="1"/>
  <c r="K1115" s="1"/>
  <c r="K1114" s="1"/>
  <c r="J1118"/>
  <c r="J1117" s="1"/>
  <c r="J1116" s="1"/>
  <c r="J1115" s="1"/>
  <c r="J1114" s="1"/>
  <c r="I1118"/>
  <c r="I1117" s="1"/>
  <c r="I1116" s="1"/>
  <c r="I1115" s="1"/>
  <c r="I1114" s="1"/>
  <c r="N1111"/>
  <c r="N1110" s="1"/>
  <c r="N1109" s="1"/>
  <c r="N1108" s="1"/>
  <c r="M1111"/>
  <c r="M1110" s="1"/>
  <c r="M1109" s="1"/>
  <c r="M1108" s="1"/>
  <c r="L1111"/>
  <c r="L1110" s="1"/>
  <c r="L1109" s="1"/>
  <c r="L1108" s="1"/>
  <c r="K1111"/>
  <c r="K1110" s="1"/>
  <c r="K1109" s="1"/>
  <c r="K1108" s="1"/>
  <c r="J1111"/>
  <c r="J1110" s="1"/>
  <c r="J1109" s="1"/>
  <c r="J1108" s="1"/>
  <c r="I1111"/>
  <c r="I1110" s="1"/>
  <c r="I1109" s="1"/>
  <c r="I1108" s="1"/>
  <c r="N1106"/>
  <c r="N1105" s="1"/>
  <c r="N1104" s="1"/>
  <c r="N1103" s="1"/>
  <c r="L1106"/>
  <c r="L1105" s="1"/>
  <c r="L1104" s="1"/>
  <c r="L1103" s="1"/>
  <c r="K1106"/>
  <c r="K1105" s="1"/>
  <c r="K1104" s="1"/>
  <c r="K1103" s="1"/>
  <c r="J1106"/>
  <c r="J1105" s="1"/>
  <c r="J1104" s="1"/>
  <c r="J1103" s="1"/>
  <c r="I1106"/>
  <c r="I1105" s="1"/>
  <c r="I1104" s="1"/>
  <c r="I1103" s="1"/>
  <c r="M1101"/>
  <c r="M1100" s="1"/>
  <c r="M1099" s="1"/>
  <c r="L1101"/>
  <c r="L1100" s="1"/>
  <c r="L1099" s="1"/>
  <c r="K1101"/>
  <c r="K1100" s="1"/>
  <c r="K1099" s="1"/>
  <c r="J1101"/>
  <c r="J1100" s="1"/>
  <c r="J1099" s="1"/>
  <c r="I1101"/>
  <c r="I1100" s="1"/>
  <c r="I1099" s="1"/>
  <c r="M1097"/>
  <c r="M1096" s="1"/>
  <c r="M1095" s="1"/>
  <c r="L1097"/>
  <c r="L1096" s="1"/>
  <c r="L1095" s="1"/>
  <c r="K1097"/>
  <c r="K1096" s="1"/>
  <c r="K1095" s="1"/>
  <c r="J1097"/>
  <c r="J1096" s="1"/>
  <c r="J1095" s="1"/>
  <c r="I1097"/>
  <c r="I1096" s="1"/>
  <c r="I1095" s="1"/>
  <c r="N1092"/>
  <c r="N1091" s="1"/>
  <c r="N1090" s="1"/>
  <c r="N1089" s="1"/>
  <c r="M1092"/>
  <c r="M1091" s="1"/>
  <c r="M1090" s="1"/>
  <c r="M1089" s="1"/>
  <c r="L1092"/>
  <c r="L1091" s="1"/>
  <c r="L1090" s="1"/>
  <c r="L1089" s="1"/>
  <c r="K1092"/>
  <c r="K1091" s="1"/>
  <c r="K1090" s="1"/>
  <c r="K1089" s="1"/>
  <c r="J1092"/>
  <c r="J1091" s="1"/>
  <c r="J1090" s="1"/>
  <c r="J1089" s="1"/>
  <c r="I1092"/>
  <c r="I1091" s="1"/>
  <c r="I1090" s="1"/>
  <c r="I1089" s="1"/>
  <c r="K1085"/>
  <c r="K1084" s="1"/>
  <c r="K1083" s="1"/>
  <c r="K1082" s="1"/>
  <c r="I1085"/>
  <c r="I1084" s="1"/>
  <c r="I1083" s="1"/>
  <c r="I1082" s="1"/>
  <c r="L1085"/>
  <c r="L1084" s="1"/>
  <c r="L1083" s="1"/>
  <c r="L1082" s="1"/>
  <c r="J1085"/>
  <c r="J1084" s="1"/>
  <c r="J1083" s="1"/>
  <c r="J1082" s="1"/>
  <c r="N1067"/>
  <c r="N1066" s="1"/>
  <c r="L1067"/>
  <c r="L1066" s="1"/>
  <c r="K1067"/>
  <c r="K1066" s="1"/>
  <c r="J1067"/>
  <c r="J1066" s="1"/>
  <c r="I1067"/>
  <c r="I1066" s="1"/>
  <c r="N1064"/>
  <c r="N1063" s="1"/>
  <c r="L1064"/>
  <c r="L1063" s="1"/>
  <c r="K1064"/>
  <c r="K1063" s="1"/>
  <c r="J1064"/>
  <c r="J1063" s="1"/>
  <c r="I1064"/>
  <c r="I1063" s="1"/>
  <c r="K1061"/>
  <c r="I1061"/>
  <c r="N1059"/>
  <c r="N1058" s="1"/>
  <c r="L1059"/>
  <c r="L1058" s="1"/>
  <c r="K1059"/>
  <c r="J1059"/>
  <c r="J1058" s="1"/>
  <c r="I1059"/>
  <c r="K1056"/>
  <c r="I1056"/>
  <c r="N1054"/>
  <c r="N1053" s="1"/>
  <c r="N1052" s="1"/>
  <c r="M1054"/>
  <c r="L1054"/>
  <c r="K1054"/>
  <c r="J1054"/>
  <c r="J1053" s="1"/>
  <c r="J1052" s="1"/>
  <c r="I1054"/>
  <c r="L1053"/>
  <c r="L1052" s="1"/>
  <c r="K1049"/>
  <c r="K1048" s="1"/>
  <c r="K1047" s="1"/>
  <c r="K1046" s="1"/>
  <c r="L1049"/>
  <c r="L1048" s="1"/>
  <c r="L1047" s="1"/>
  <c r="L1046" s="1"/>
  <c r="J1049"/>
  <c r="J1048" s="1"/>
  <c r="J1047" s="1"/>
  <c r="J1046" s="1"/>
  <c r="I1049"/>
  <c r="I1048" s="1"/>
  <c r="I1047" s="1"/>
  <c r="I1046" s="1"/>
  <c r="N1044"/>
  <c r="N1043" s="1"/>
  <c r="N1042" s="1"/>
  <c r="N1041" s="1"/>
  <c r="M1044"/>
  <c r="M1043" s="1"/>
  <c r="M1042" s="1"/>
  <c r="M1041" s="1"/>
  <c r="L1044"/>
  <c r="L1043" s="1"/>
  <c r="L1042" s="1"/>
  <c r="L1041" s="1"/>
  <c r="K1044"/>
  <c r="K1043" s="1"/>
  <c r="K1042" s="1"/>
  <c r="K1041" s="1"/>
  <c r="J1044"/>
  <c r="J1043" s="1"/>
  <c r="J1042" s="1"/>
  <c r="J1041" s="1"/>
  <c r="I1044"/>
  <c r="I1043" s="1"/>
  <c r="I1042" s="1"/>
  <c r="I1041" s="1"/>
  <c r="L1039"/>
  <c r="L1038" s="1"/>
  <c r="L1037" s="1"/>
  <c r="L1036" s="1"/>
  <c r="K1039"/>
  <c r="K1038" s="1"/>
  <c r="K1037" s="1"/>
  <c r="K1036" s="1"/>
  <c r="J1039"/>
  <c r="J1038" s="1"/>
  <c r="J1037" s="1"/>
  <c r="J1036" s="1"/>
  <c r="I1039"/>
  <c r="I1038" s="1"/>
  <c r="I1037" s="1"/>
  <c r="I1036" s="1"/>
  <c r="M1032"/>
  <c r="M1031" s="1"/>
  <c r="M1030" s="1"/>
  <c r="M1029" s="1"/>
  <c r="L1032"/>
  <c r="L1031" s="1"/>
  <c r="L1030" s="1"/>
  <c r="L1029" s="1"/>
  <c r="K1032"/>
  <c r="K1031" s="1"/>
  <c r="K1030" s="1"/>
  <c r="K1029" s="1"/>
  <c r="J1032"/>
  <c r="J1031" s="1"/>
  <c r="J1030" s="1"/>
  <c r="J1029" s="1"/>
  <c r="I1032"/>
  <c r="I1031" s="1"/>
  <c r="I1030" s="1"/>
  <c r="I1029" s="1"/>
  <c r="L1027"/>
  <c r="K1027"/>
  <c r="K1026" s="1"/>
  <c r="K1025" s="1"/>
  <c r="K1024" s="1"/>
  <c r="J1027"/>
  <c r="J1026" s="1"/>
  <c r="J1025" s="1"/>
  <c r="J1024" s="1"/>
  <c r="I1027"/>
  <c r="I1026" s="1"/>
  <c r="I1025" s="1"/>
  <c r="I1024" s="1"/>
  <c r="L1026"/>
  <c r="L1025" s="1"/>
  <c r="L1024" s="1"/>
  <c r="I1022"/>
  <c r="I1021" s="1"/>
  <c r="I1020" s="1"/>
  <c r="I1019" s="1"/>
  <c r="N1022"/>
  <c r="N1021" s="1"/>
  <c r="N1020" s="1"/>
  <c r="N1019" s="1"/>
  <c r="L1022"/>
  <c r="L1021" s="1"/>
  <c r="L1020" s="1"/>
  <c r="L1019" s="1"/>
  <c r="K1022"/>
  <c r="K1021" s="1"/>
  <c r="K1020" s="1"/>
  <c r="K1019" s="1"/>
  <c r="J1022"/>
  <c r="J1021" s="1"/>
  <c r="J1020" s="1"/>
  <c r="J1019" s="1"/>
  <c r="N1017"/>
  <c r="N1016" s="1"/>
  <c r="N1015" s="1"/>
  <c r="N1014" s="1"/>
  <c r="L1017"/>
  <c r="L1016" s="1"/>
  <c r="L1015" s="1"/>
  <c r="L1014" s="1"/>
  <c r="K1017"/>
  <c r="K1016" s="1"/>
  <c r="K1015" s="1"/>
  <c r="K1014" s="1"/>
  <c r="J1017"/>
  <c r="J1016" s="1"/>
  <c r="J1015" s="1"/>
  <c r="J1014" s="1"/>
  <c r="I1017"/>
  <c r="I1016" s="1"/>
  <c r="I1015" s="1"/>
  <c r="I1014" s="1"/>
  <c r="L1010"/>
  <c r="L1009" s="1"/>
  <c r="L1008" s="1"/>
  <c r="L1007" s="1"/>
  <c r="K1010"/>
  <c r="K1009" s="1"/>
  <c r="K1008" s="1"/>
  <c r="K1007" s="1"/>
  <c r="J1010"/>
  <c r="J1009" s="1"/>
  <c r="J1008" s="1"/>
  <c r="J1007" s="1"/>
  <c r="I1010"/>
  <c r="I1009" s="1"/>
  <c r="I1008" s="1"/>
  <c r="I1007" s="1"/>
  <c r="I1005"/>
  <c r="I1004" s="1"/>
  <c r="I1003" s="1"/>
  <c r="I1002" s="1"/>
  <c r="N1005"/>
  <c r="L1005"/>
  <c r="K1005"/>
  <c r="K1004" s="1"/>
  <c r="K1003" s="1"/>
  <c r="K1002" s="1"/>
  <c r="J1005"/>
  <c r="J1004" s="1"/>
  <c r="J1003" s="1"/>
  <c r="J1002" s="1"/>
  <c r="N1004"/>
  <c r="N1003" s="1"/>
  <c r="N1002" s="1"/>
  <c r="L1004"/>
  <c r="L1003" s="1"/>
  <c r="L1002" s="1"/>
  <c r="M1000"/>
  <c r="M999" s="1"/>
  <c r="M998" s="1"/>
  <c r="M997" s="1"/>
  <c r="L1000"/>
  <c r="L999" s="1"/>
  <c r="L998" s="1"/>
  <c r="L997" s="1"/>
  <c r="K1000"/>
  <c r="K999" s="1"/>
  <c r="K998" s="1"/>
  <c r="K997" s="1"/>
  <c r="J1000"/>
  <c r="J999" s="1"/>
  <c r="J998" s="1"/>
  <c r="J997" s="1"/>
  <c r="I1000"/>
  <c r="I999" s="1"/>
  <c r="I998" s="1"/>
  <c r="I997" s="1"/>
  <c r="M995"/>
  <c r="M994" s="1"/>
  <c r="M993" s="1"/>
  <c r="M992" s="1"/>
  <c r="L995"/>
  <c r="L994" s="1"/>
  <c r="L993" s="1"/>
  <c r="L992" s="1"/>
  <c r="K995"/>
  <c r="K994" s="1"/>
  <c r="K993" s="1"/>
  <c r="K992" s="1"/>
  <c r="J995"/>
  <c r="J994" s="1"/>
  <c r="J993" s="1"/>
  <c r="J992" s="1"/>
  <c r="I995"/>
  <c r="I994" s="1"/>
  <c r="I993" s="1"/>
  <c r="I992" s="1"/>
  <c r="L988"/>
  <c r="L987" s="1"/>
  <c r="L986" s="1"/>
  <c r="L985" s="1"/>
  <c r="K988"/>
  <c r="K987" s="1"/>
  <c r="K986" s="1"/>
  <c r="K985" s="1"/>
  <c r="J988"/>
  <c r="J987" s="1"/>
  <c r="J986" s="1"/>
  <c r="J985" s="1"/>
  <c r="I988"/>
  <c r="I987" s="1"/>
  <c r="I986" s="1"/>
  <c r="I985" s="1"/>
  <c r="M982"/>
  <c r="M981" s="1"/>
  <c r="K982"/>
  <c r="K981" s="1"/>
  <c r="I982"/>
  <c r="I981" s="1"/>
  <c r="M979"/>
  <c r="M978" s="1"/>
  <c r="K979"/>
  <c r="K978" s="1"/>
  <c r="I979"/>
  <c r="I978" s="1"/>
  <c r="K976"/>
  <c r="K975" s="1"/>
  <c r="I976"/>
  <c r="I975" s="1"/>
  <c r="L973"/>
  <c r="L972" s="1"/>
  <c r="L971" s="1"/>
  <c r="L970" s="1"/>
  <c r="L969" s="1"/>
  <c r="K973"/>
  <c r="K972" s="1"/>
  <c r="K971" s="1"/>
  <c r="J973"/>
  <c r="J972" s="1"/>
  <c r="J971" s="1"/>
  <c r="J970" s="1"/>
  <c r="J969" s="1"/>
  <c r="I973"/>
  <c r="I972" s="1"/>
  <c r="I971" s="1"/>
  <c r="M966"/>
  <c r="M965" s="1"/>
  <c r="M964" s="1"/>
  <c r="M963" s="1"/>
  <c r="M962" s="1"/>
  <c r="L966"/>
  <c r="L965" s="1"/>
  <c r="L964" s="1"/>
  <c r="L963" s="1"/>
  <c r="L962" s="1"/>
  <c r="K966"/>
  <c r="K965" s="1"/>
  <c r="K964" s="1"/>
  <c r="K963" s="1"/>
  <c r="K962" s="1"/>
  <c r="J966"/>
  <c r="J965" s="1"/>
  <c r="J964" s="1"/>
  <c r="J963" s="1"/>
  <c r="J962" s="1"/>
  <c r="I966"/>
  <c r="I965" s="1"/>
  <c r="I964" s="1"/>
  <c r="I963" s="1"/>
  <c r="I962" s="1"/>
  <c r="M957"/>
  <c r="M954" s="1"/>
  <c r="M953" s="1"/>
  <c r="M951" s="1"/>
  <c r="L957"/>
  <c r="L954" s="1"/>
  <c r="L953" s="1"/>
  <c r="L951" s="1"/>
  <c r="K957"/>
  <c r="K954" s="1"/>
  <c r="K953" s="1"/>
  <c r="K951" s="1"/>
  <c r="J957"/>
  <c r="J955" s="1"/>
  <c r="I957"/>
  <c r="I956" s="1"/>
  <c r="M948"/>
  <c r="M947" s="1"/>
  <c r="M946" s="1"/>
  <c r="M945" s="1"/>
  <c r="M944" s="1"/>
  <c r="L948"/>
  <c r="L947" s="1"/>
  <c r="L946" s="1"/>
  <c r="L945" s="1"/>
  <c r="L944" s="1"/>
  <c r="K948"/>
  <c r="K947" s="1"/>
  <c r="K946" s="1"/>
  <c r="K945" s="1"/>
  <c r="K944" s="1"/>
  <c r="J948"/>
  <c r="J947" s="1"/>
  <c r="J946" s="1"/>
  <c r="J945" s="1"/>
  <c r="J944" s="1"/>
  <c r="I948"/>
  <c r="I947" s="1"/>
  <c r="I946" s="1"/>
  <c r="I945" s="1"/>
  <c r="I944" s="1"/>
  <c r="M941"/>
  <c r="M940" s="1"/>
  <c r="M939" s="1"/>
  <c r="M938" s="1"/>
  <c r="L941"/>
  <c r="L940" s="1"/>
  <c r="L939" s="1"/>
  <c r="L938" s="1"/>
  <c r="K941"/>
  <c r="K940" s="1"/>
  <c r="K939" s="1"/>
  <c r="K938" s="1"/>
  <c r="J941"/>
  <c r="J940" s="1"/>
  <c r="J939" s="1"/>
  <c r="J938" s="1"/>
  <c r="I941"/>
  <c r="I940" s="1"/>
  <c r="I939" s="1"/>
  <c r="I938" s="1"/>
  <c r="N936"/>
  <c r="N935" s="1"/>
  <c r="M936"/>
  <c r="M935" s="1"/>
  <c r="L936"/>
  <c r="L935" s="1"/>
  <c r="K936"/>
  <c r="K935" s="1"/>
  <c r="J936"/>
  <c r="J935" s="1"/>
  <c r="I936"/>
  <c r="I935" s="1"/>
  <c r="L933"/>
  <c r="L932" s="1"/>
  <c r="K933"/>
  <c r="K932" s="1"/>
  <c r="J933"/>
  <c r="J932" s="1"/>
  <c r="I933"/>
  <c r="I932" s="1"/>
  <c r="M929"/>
  <c r="M928" s="1"/>
  <c r="M927" s="1"/>
  <c r="L929"/>
  <c r="L928" s="1"/>
  <c r="L927" s="1"/>
  <c r="K929"/>
  <c r="K928" s="1"/>
  <c r="K927" s="1"/>
  <c r="J929"/>
  <c r="J928" s="1"/>
  <c r="J927" s="1"/>
  <c r="I929"/>
  <c r="I928" s="1"/>
  <c r="I927" s="1"/>
  <c r="L918"/>
  <c r="L917" s="1"/>
  <c r="L916" s="1"/>
  <c r="K918"/>
  <c r="K917" s="1"/>
  <c r="K916" s="1"/>
  <c r="J918"/>
  <c r="J917" s="1"/>
  <c r="J916" s="1"/>
  <c r="I918"/>
  <c r="I917" s="1"/>
  <c r="I916" s="1"/>
  <c r="M914"/>
  <c r="M913" s="1"/>
  <c r="M912" s="1"/>
  <c r="M911" s="1"/>
  <c r="L914"/>
  <c r="L913" s="1"/>
  <c r="L912" s="1"/>
  <c r="L911" s="1"/>
  <c r="K914"/>
  <c r="K913" s="1"/>
  <c r="K912" s="1"/>
  <c r="K911" s="1"/>
  <c r="J914"/>
  <c r="J913" s="1"/>
  <c r="J912" s="1"/>
  <c r="J911" s="1"/>
  <c r="I914"/>
  <c r="I913" s="1"/>
  <c r="I912" s="1"/>
  <c r="I911" s="1"/>
  <c r="L909"/>
  <c r="L908" s="1"/>
  <c r="L907" s="1"/>
  <c r="L906" s="1"/>
  <c r="K909"/>
  <c r="K908" s="1"/>
  <c r="K907" s="1"/>
  <c r="K906" s="1"/>
  <c r="J909"/>
  <c r="J908" s="1"/>
  <c r="J907" s="1"/>
  <c r="J906" s="1"/>
  <c r="I909"/>
  <c r="I908" s="1"/>
  <c r="I907" s="1"/>
  <c r="I906" s="1"/>
  <c r="N894"/>
  <c r="N893" s="1"/>
  <c r="N892" s="1"/>
  <c r="L894"/>
  <c r="L893" s="1"/>
  <c r="L892" s="1"/>
  <c r="K894"/>
  <c r="K893" s="1"/>
  <c r="K892" s="1"/>
  <c r="J894"/>
  <c r="J893" s="1"/>
  <c r="J892" s="1"/>
  <c r="I894"/>
  <c r="I893" s="1"/>
  <c r="I892" s="1"/>
  <c r="I884"/>
  <c r="I883" s="1"/>
  <c r="I882" s="1"/>
  <c r="I890"/>
  <c r="I887" s="1"/>
  <c r="I886" s="1"/>
  <c r="N890"/>
  <c r="N887" s="1"/>
  <c r="N886" s="1"/>
  <c r="L890"/>
  <c r="L887" s="1"/>
  <c r="L886" s="1"/>
  <c r="K890"/>
  <c r="K887" s="1"/>
  <c r="K886" s="1"/>
  <c r="J890"/>
  <c r="J887" s="1"/>
  <c r="J886" s="1"/>
  <c r="K884"/>
  <c r="K883" s="1"/>
  <c r="K882" s="1"/>
  <c r="N884"/>
  <c r="N883" s="1"/>
  <c r="N882" s="1"/>
  <c r="L884"/>
  <c r="L883" s="1"/>
  <c r="L882" s="1"/>
  <c r="J884"/>
  <c r="J883" s="1"/>
  <c r="J882" s="1"/>
  <c r="I875"/>
  <c r="I874" s="1"/>
  <c r="N875"/>
  <c r="N874" s="1"/>
  <c r="L875"/>
  <c r="L874" s="1"/>
  <c r="K875"/>
  <c r="K874" s="1"/>
  <c r="J875"/>
  <c r="J874" s="1"/>
  <c r="L872"/>
  <c r="L871" s="1"/>
  <c r="K872"/>
  <c r="K871" s="1"/>
  <c r="J872"/>
  <c r="J871" s="1"/>
  <c r="I872"/>
  <c r="I871" s="1"/>
  <c r="M858"/>
  <c r="M857" s="1"/>
  <c r="L858"/>
  <c r="L857" s="1"/>
  <c r="K858"/>
  <c r="K857" s="1"/>
  <c r="J858"/>
  <c r="J857" s="1"/>
  <c r="I858"/>
  <c r="I857" s="1"/>
  <c r="L855"/>
  <c r="L854" s="1"/>
  <c r="K855"/>
  <c r="K854" s="1"/>
  <c r="J855"/>
  <c r="J854" s="1"/>
  <c r="I855"/>
  <c r="I854" s="1"/>
  <c r="N852"/>
  <c r="N851" s="1"/>
  <c r="M852"/>
  <c r="M851" s="1"/>
  <c r="L852"/>
  <c r="L851" s="1"/>
  <c r="K852"/>
  <c r="K851" s="1"/>
  <c r="J852"/>
  <c r="J851" s="1"/>
  <c r="I852"/>
  <c r="I851" s="1"/>
  <c r="N849"/>
  <c r="N848" s="1"/>
  <c r="L849"/>
  <c r="L848" s="1"/>
  <c r="K849"/>
  <c r="K848" s="1"/>
  <c r="J849"/>
  <c r="J848" s="1"/>
  <c r="I849"/>
  <c r="I848" s="1"/>
  <c r="M846"/>
  <c r="M845" s="1"/>
  <c r="L846"/>
  <c r="L845" s="1"/>
  <c r="K846"/>
  <c r="K845" s="1"/>
  <c r="J846"/>
  <c r="J845" s="1"/>
  <c r="I846"/>
  <c r="I845" s="1"/>
  <c r="N843"/>
  <c r="N842" s="1"/>
  <c r="L843"/>
  <c r="L842" s="1"/>
  <c r="K843"/>
  <c r="K842" s="1"/>
  <c r="J843"/>
  <c r="J842" s="1"/>
  <c r="I843"/>
  <c r="I842" s="1"/>
  <c r="L840"/>
  <c r="L839" s="1"/>
  <c r="K840"/>
  <c r="K839" s="1"/>
  <c r="J840"/>
  <c r="J839" s="1"/>
  <c r="I840"/>
  <c r="I839" s="1"/>
  <c r="M831"/>
  <c r="M830" s="1"/>
  <c r="M829" s="1"/>
  <c r="M828" s="1"/>
  <c r="M827" s="1"/>
  <c r="L831"/>
  <c r="L830" s="1"/>
  <c r="L829" s="1"/>
  <c r="L828" s="1"/>
  <c r="L827" s="1"/>
  <c r="K831"/>
  <c r="K830" s="1"/>
  <c r="K829" s="1"/>
  <c r="K828" s="1"/>
  <c r="K827" s="1"/>
  <c r="J831"/>
  <c r="J830" s="1"/>
  <c r="J829" s="1"/>
  <c r="J828" s="1"/>
  <c r="J827" s="1"/>
  <c r="I831"/>
  <c r="I830" s="1"/>
  <c r="I829" s="1"/>
  <c r="I828" s="1"/>
  <c r="I827" s="1"/>
  <c r="N824"/>
  <c r="N823" s="1"/>
  <c r="N822" s="1"/>
  <c r="N821" s="1"/>
  <c r="N820" s="1"/>
  <c r="M824"/>
  <c r="M823" s="1"/>
  <c r="M822" s="1"/>
  <c r="M821" s="1"/>
  <c r="M820" s="1"/>
  <c r="L824"/>
  <c r="K824"/>
  <c r="K823" s="1"/>
  <c r="K822" s="1"/>
  <c r="K821" s="1"/>
  <c r="K820" s="1"/>
  <c r="J824"/>
  <c r="J823" s="1"/>
  <c r="J822" s="1"/>
  <c r="J821" s="1"/>
  <c r="J820" s="1"/>
  <c r="I824"/>
  <c r="I823" s="1"/>
  <c r="I822" s="1"/>
  <c r="I821" s="1"/>
  <c r="I820" s="1"/>
  <c r="L823"/>
  <c r="L822" s="1"/>
  <c r="L821" s="1"/>
  <c r="L820" s="1"/>
  <c r="L817"/>
  <c r="L816" s="1"/>
  <c r="L812" s="1"/>
  <c r="L811" s="1"/>
  <c r="K817"/>
  <c r="K816" s="1"/>
  <c r="K812" s="1"/>
  <c r="K811" s="1"/>
  <c r="J817"/>
  <c r="J816" s="1"/>
  <c r="J812" s="1"/>
  <c r="J811" s="1"/>
  <c r="I817"/>
  <c r="I816" s="1"/>
  <c r="I812" s="1"/>
  <c r="I811" s="1"/>
  <c r="N808"/>
  <c r="N807" s="1"/>
  <c r="N806" s="1"/>
  <c r="N805" s="1"/>
  <c r="M808"/>
  <c r="M807" s="1"/>
  <c r="M806" s="1"/>
  <c r="M805" s="1"/>
  <c r="L808"/>
  <c r="L807" s="1"/>
  <c r="L806" s="1"/>
  <c r="L805" s="1"/>
  <c r="K808"/>
  <c r="K807" s="1"/>
  <c r="K806" s="1"/>
  <c r="K805" s="1"/>
  <c r="J808"/>
  <c r="J807" s="1"/>
  <c r="J806" s="1"/>
  <c r="J805" s="1"/>
  <c r="I808"/>
  <c r="I807" s="1"/>
  <c r="I806" s="1"/>
  <c r="I805" s="1"/>
  <c r="M800"/>
  <c r="M799" s="1"/>
  <c r="M794" s="1"/>
  <c r="L800"/>
  <c r="L799" s="1"/>
  <c r="L794" s="1"/>
  <c r="K800"/>
  <c r="K799" s="1"/>
  <c r="K794" s="1"/>
  <c r="J800"/>
  <c r="J799" s="1"/>
  <c r="J794" s="1"/>
  <c r="I800"/>
  <c r="I799" s="1"/>
  <c r="I794" s="1"/>
  <c r="L790"/>
  <c r="L789" s="1"/>
  <c r="L788" s="1"/>
  <c r="L787" s="1"/>
  <c r="L786" s="1"/>
  <c r="K790"/>
  <c r="K789" s="1"/>
  <c r="K788" s="1"/>
  <c r="K787" s="1"/>
  <c r="K786" s="1"/>
  <c r="J790"/>
  <c r="J789" s="1"/>
  <c r="J788" s="1"/>
  <c r="J787" s="1"/>
  <c r="J786" s="1"/>
  <c r="I790"/>
  <c r="I789" s="1"/>
  <c r="I788" s="1"/>
  <c r="I787" s="1"/>
  <c r="I786" s="1"/>
  <c r="L783"/>
  <c r="L782" s="1"/>
  <c r="L781" s="1"/>
  <c r="L780" s="1"/>
  <c r="K783"/>
  <c r="K782" s="1"/>
  <c r="K781" s="1"/>
  <c r="K780" s="1"/>
  <c r="J783"/>
  <c r="J782" s="1"/>
  <c r="J781" s="1"/>
  <c r="J780" s="1"/>
  <c r="I783"/>
  <c r="I782" s="1"/>
  <c r="I781" s="1"/>
  <c r="I780" s="1"/>
  <c r="M775"/>
  <c r="M774" s="1"/>
  <c r="M773" s="1"/>
  <c r="L775"/>
  <c r="K775"/>
  <c r="J775"/>
  <c r="J774" s="1"/>
  <c r="J773" s="1"/>
  <c r="I775"/>
  <c r="I774" s="1"/>
  <c r="I773" s="1"/>
  <c r="L774"/>
  <c r="L773" s="1"/>
  <c r="K774"/>
  <c r="K773" s="1"/>
  <c r="K767"/>
  <c r="I767"/>
  <c r="K765"/>
  <c r="I765"/>
  <c r="K763"/>
  <c r="I763"/>
  <c r="N761"/>
  <c r="N760" s="1"/>
  <c r="N759" s="1"/>
  <c r="L761"/>
  <c r="L760" s="1"/>
  <c r="L759" s="1"/>
  <c r="K761"/>
  <c r="J761"/>
  <c r="J760" s="1"/>
  <c r="J759" s="1"/>
  <c r="I761"/>
  <c r="N752"/>
  <c r="N751" s="1"/>
  <c r="N750" s="1"/>
  <c r="L752"/>
  <c r="L751" s="1"/>
  <c r="L750" s="1"/>
  <c r="K752"/>
  <c r="K751" s="1"/>
  <c r="K750" s="1"/>
  <c r="J752"/>
  <c r="J751" s="1"/>
  <c r="J750" s="1"/>
  <c r="I752"/>
  <c r="I751" s="1"/>
  <c r="I750" s="1"/>
  <c r="N748"/>
  <c r="N747" s="1"/>
  <c r="L748"/>
  <c r="L747" s="1"/>
  <c r="K748"/>
  <c r="K747" s="1"/>
  <c r="J748"/>
  <c r="J747" s="1"/>
  <c r="I748"/>
  <c r="I747" s="1"/>
  <c r="L745"/>
  <c r="L744" s="1"/>
  <c r="L743" s="1"/>
  <c r="K745"/>
  <c r="K744" s="1"/>
  <c r="J745"/>
  <c r="J744" s="1"/>
  <c r="I745"/>
  <c r="I744" s="1"/>
  <c r="N732"/>
  <c r="L732"/>
  <c r="K732"/>
  <c r="J732"/>
  <c r="I732"/>
  <c r="N730"/>
  <c r="L730"/>
  <c r="K730"/>
  <c r="J730"/>
  <c r="I730"/>
  <c r="N728"/>
  <c r="L728"/>
  <c r="K728"/>
  <c r="J728"/>
  <c r="I728"/>
  <c r="L726"/>
  <c r="K726"/>
  <c r="J726"/>
  <c r="I726"/>
  <c r="N722"/>
  <c r="N721" s="1"/>
  <c r="N720" s="1"/>
  <c r="L722"/>
  <c r="K722"/>
  <c r="J722"/>
  <c r="J721" s="1"/>
  <c r="J720" s="1"/>
  <c r="I722"/>
  <c r="I721" s="1"/>
  <c r="I720" s="1"/>
  <c r="L721"/>
  <c r="L720" s="1"/>
  <c r="K721"/>
  <c r="K720" s="1"/>
  <c r="N718"/>
  <c r="N717" s="1"/>
  <c r="N716" s="1"/>
  <c r="M718"/>
  <c r="M717" s="1"/>
  <c r="M716" s="1"/>
  <c r="L718"/>
  <c r="L717" s="1"/>
  <c r="L716" s="1"/>
  <c r="K718"/>
  <c r="K717" s="1"/>
  <c r="K716" s="1"/>
  <c r="J718"/>
  <c r="J717" s="1"/>
  <c r="J716" s="1"/>
  <c r="I718"/>
  <c r="I717" s="1"/>
  <c r="I716" s="1"/>
  <c r="N711"/>
  <c r="N710" s="1"/>
  <c r="N709" s="1"/>
  <c r="M711"/>
  <c r="M710" s="1"/>
  <c r="M709" s="1"/>
  <c r="L711"/>
  <c r="K711"/>
  <c r="K710" s="1"/>
  <c r="K709" s="1"/>
  <c r="J711"/>
  <c r="J710" s="1"/>
  <c r="J709" s="1"/>
  <c r="I711"/>
  <c r="I710" s="1"/>
  <c r="I709" s="1"/>
  <c r="L710"/>
  <c r="L709" s="1"/>
  <c r="L707"/>
  <c r="L706" s="1"/>
  <c r="L705" s="1"/>
  <c r="K707"/>
  <c r="K706" s="1"/>
  <c r="K705" s="1"/>
  <c r="J707"/>
  <c r="J706" s="1"/>
  <c r="J705" s="1"/>
  <c r="I707"/>
  <c r="I706" s="1"/>
  <c r="I705" s="1"/>
  <c r="N700"/>
  <c r="N699" s="1"/>
  <c r="N698" s="1"/>
  <c r="N697" s="1"/>
  <c r="L700"/>
  <c r="L699" s="1"/>
  <c r="L698" s="1"/>
  <c r="L697" s="1"/>
  <c r="K700"/>
  <c r="K699" s="1"/>
  <c r="K698" s="1"/>
  <c r="K697" s="1"/>
  <c r="J700"/>
  <c r="J699" s="1"/>
  <c r="J698" s="1"/>
  <c r="J697" s="1"/>
  <c r="I700"/>
  <c r="I699" s="1"/>
  <c r="I698" s="1"/>
  <c r="I697" s="1"/>
  <c r="L678"/>
  <c r="L677" s="1"/>
  <c r="L676" s="1"/>
  <c r="K678"/>
  <c r="K677" s="1"/>
  <c r="K676" s="1"/>
  <c r="J678"/>
  <c r="J677" s="1"/>
  <c r="J676" s="1"/>
  <c r="I678"/>
  <c r="I677" s="1"/>
  <c r="I676" s="1"/>
  <c r="N674"/>
  <c r="N673" s="1"/>
  <c r="N672" s="1"/>
  <c r="L674"/>
  <c r="L673" s="1"/>
  <c r="L672" s="1"/>
  <c r="K674"/>
  <c r="K673" s="1"/>
  <c r="K672" s="1"/>
  <c r="J674"/>
  <c r="J673" s="1"/>
  <c r="J672" s="1"/>
  <c r="I674"/>
  <c r="I673" s="1"/>
  <c r="I672" s="1"/>
  <c r="K670"/>
  <c r="K669" s="1"/>
  <c r="K668" s="1"/>
  <c r="L670"/>
  <c r="L669" s="1"/>
  <c r="L668" s="1"/>
  <c r="J670"/>
  <c r="J669" s="1"/>
  <c r="J668" s="1"/>
  <c r="I670"/>
  <c r="I669" s="1"/>
  <c r="I668" s="1"/>
  <c r="M660"/>
  <c r="M659" s="1"/>
  <c r="M658" s="1"/>
  <c r="M657" s="1"/>
  <c r="L660"/>
  <c r="L659" s="1"/>
  <c r="L658" s="1"/>
  <c r="L657" s="1"/>
  <c r="K660"/>
  <c r="K659" s="1"/>
  <c r="K658" s="1"/>
  <c r="K657" s="1"/>
  <c r="J660"/>
  <c r="J659" s="1"/>
  <c r="J658" s="1"/>
  <c r="J657" s="1"/>
  <c r="I660"/>
  <c r="I659" s="1"/>
  <c r="I658" s="1"/>
  <c r="I657" s="1"/>
  <c r="L641"/>
  <c r="L640" s="1"/>
  <c r="L639" s="1"/>
  <c r="K641"/>
  <c r="K640" s="1"/>
  <c r="K639" s="1"/>
  <c r="J641"/>
  <c r="J640" s="1"/>
  <c r="J639" s="1"/>
  <c r="I641"/>
  <c r="I640" s="1"/>
  <c r="I639" s="1"/>
  <c r="I637"/>
  <c r="I636" s="1"/>
  <c r="I635" s="1"/>
  <c r="L637"/>
  <c r="L636" s="1"/>
  <c r="L635" s="1"/>
  <c r="K637"/>
  <c r="K636" s="1"/>
  <c r="K635" s="1"/>
  <c r="J637"/>
  <c r="J636" s="1"/>
  <c r="J635" s="1"/>
  <c r="N633"/>
  <c r="N632" s="1"/>
  <c r="N631" s="1"/>
  <c r="L633"/>
  <c r="L632" s="1"/>
  <c r="L631" s="1"/>
  <c r="K633"/>
  <c r="K632" s="1"/>
  <c r="K631" s="1"/>
  <c r="J633"/>
  <c r="J632" s="1"/>
  <c r="J631" s="1"/>
  <c r="I633"/>
  <c r="I632" s="1"/>
  <c r="I631" s="1"/>
  <c r="M626"/>
  <c r="M625" s="1"/>
  <c r="M624" s="1"/>
  <c r="M623" s="1"/>
  <c r="K626"/>
  <c r="K625" s="1"/>
  <c r="K624" s="1"/>
  <c r="K623" s="1"/>
  <c r="I626"/>
  <c r="I625" s="1"/>
  <c r="I624" s="1"/>
  <c r="I623" s="1"/>
  <c r="I608"/>
  <c r="I607" s="1"/>
  <c r="I606" s="1"/>
  <c r="N608"/>
  <c r="N607" s="1"/>
  <c r="N606" s="1"/>
  <c r="L608"/>
  <c r="L607" s="1"/>
  <c r="L606" s="1"/>
  <c r="K608"/>
  <c r="K607" s="1"/>
  <c r="K606" s="1"/>
  <c r="J608"/>
  <c r="J607" s="1"/>
  <c r="J606" s="1"/>
  <c r="L603"/>
  <c r="L602" s="1"/>
  <c r="L601" s="1"/>
  <c r="K603"/>
  <c r="K602" s="1"/>
  <c r="K601" s="1"/>
  <c r="J603"/>
  <c r="J602" s="1"/>
  <c r="J601" s="1"/>
  <c r="I603"/>
  <c r="I602" s="1"/>
  <c r="I601" s="1"/>
  <c r="K598"/>
  <c r="K597" s="1"/>
  <c r="K596" s="1"/>
  <c r="L598"/>
  <c r="L597" s="1"/>
  <c r="L596" s="1"/>
  <c r="J598"/>
  <c r="J597" s="1"/>
  <c r="J596" s="1"/>
  <c r="I598"/>
  <c r="I597" s="1"/>
  <c r="I596" s="1"/>
  <c r="N589"/>
  <c r="N588" s="1"/>
  <c r="N587" s="1"/>
  <c r="N586" s="1"/>
  <c r="N585" s="1"/>
  <c r="M589"/>
  <c r="M588" s="1"/>
  <c r="M587" s="1"/>
  <c r="M586" s="1"/>
  <c r="M585" s="1"/>
  <c r="L589"/>
  <c r="L588" s="1"/>
  <c r="L587" s="1"/>
  <c r="L586" s="1"/>
  <c r="L585" s="1"/>
  <c r="K589"/>
  <c r="K588" s="1"/>
  <c r="K587" s="1"/>
  <c r="K586" s="1"/>
  <c r="K585" s="1"/>
  <c r="J589"/>
  <c r="J588" s="1"/>
  <c r="J587" s="1"/>
  <c r="J586" s="1"/>
  <c r="J585" s="1"/>
  <c r="I589"/>
  <c r="I588" s="1"/>
  <c r="I587" s="1"/>
  <c r="I586" s="1"/>
  <c r="I585" s="1"/>
  <c r="K581"/>
  <c r="K580" s="1"/>
  <c r="I581"/>
  <c r="I580" s="1"/>
  <c r="M578"/>
  <c r="M577" s="1"/>
  <c r="K578"/>
  <c r="K577" s="1"/>
  <c r="I578"/>
  <c r="I577" s="1"/>
  <c r="M575"/>
  <c r="M574" s="1"/>
  <c r="L575"/>
  <c r="L574" s="1"/>
  <c r="L573" s="1"/>
  <c r="L572" s="1"/>
  <c r="K575"/>
  <c r="K574" s="1"/>
  <c r="J575"/>
  <c r="J574" s="1"/>
  <c r="J573" s="1"/>
  <c r="J572" s="1"/>
  <c r="I575"/>
  <c r="I574" s="1"/>
  <c r="L569"/>
  <c r="L568" s="1"/>
  <c r="L567" s="1"/>
  <c r="L566" s="1"/>
  <c r="K569"/>
  <c r="K568" s="1"/>
  <c r="K567" s="1"/>
  <c r="K566" s="1"/>
  <c r="J569"/>
  <c r="J568" s="1"/>
  <c r="J567" s="1"/>
  <c r="J566" s="1"/>
  <c r="I569"/>
  <c r="I568" s="1"/>
  <c r="I567" s="1"/>
  <c r="I566" s="1"/>
  <c r="L547"/>
  <c r="L546" s="1"/>
  <c r="L545" s="1"/>
  <c r="K547"/>
  <c r="K546" s="1"/>
  <c r="K545" s="1"/>
  <c r="J547"/>
  <c r="J546" s="1"/>
  <c r="J545" s="1"/>
  <c r="J510"/>
  <c r="J509" s="1"/>
  <c r="J514"/>
  <c r="J513" s="1"/>
  <c r="J517"/>
  <c r="J516" s="1"/>
  <c r="J520"/>
  <c r="J519" s="1"/>
  <c r="J507"/>
  <c r="J506" s="1"/>
  <c r="J528"/>
  <c r="J527" s="1"/>
  <c r="J532"/>
  <c r="J531" s="1"/>
  <c r="J535"/>
  <c r="J534" s="1"/>
  <c r="J538"/>
  <c r="J537" s="1"/>
  <c r="J525"/>
  <c r="J524" s="1"/>
  <c r="J543"/>
  <c r="J542" s="1"/>
  <c r="J541" s="1"/>
  <c r="I547"/>
  <c r="I546" s="1"/>
  <c r="I545" s="1"/>
  <c r="M543"/>
  <c r="M542" s="1"/>
  <c r="M541" s="1"/>
  <c r="L543"/>
  <c r="L542" s="1"/>
  <c r="L541" s="1"/>
  <c r="K543"/>
  <c r="K542" s="1"/>
  <c r="K541" s="1"/>
  <c r="I543"/>
  <c r="I542" s="1"/>
  <c r="I541" s="1"/>
  <c r="L538"/>
  <c r="L537" s="1"/>
  <c r="K538"/>
  <c r="K537" s="1"/>
  <c r="I538"/>
  <c r="I537" s="1"/>
  <c r="N535"/>
  <c r="N534" s="1"/>
  <c r="M535"/>
  <c r="M534" s="1"/>
  <c r="L535"/>
  <c r="L534" s="1"/>
  <c r="K535"/>
  <c r="K534" s="1"/>
  <c r="I535"/>
  <c r="I534" s="1"/>
  <c r="L532"/>
  <c r="L531" s="1"/>
  <c r="K532"/>
  <c r="K531" s="1"/>
  <c r="I532"/>
  <c r="I531" s="1"/>
  <c r="L528"/>
  <c r="L527" s="1"/>
  <c r="K528"/>
  <c r="K527" s="1"/>
  <c r="I528"/>
  <c r="I527" s="1"/>
  <c r="N525"/>
  <c r="N524" s="1"/>
  <c r="M525"/>
  <c r="M524" s="1"/>
  <c r="L525"/>
  <c r="L524" s="1"/>
  <c r="K525"/>
  <c r="K524" s="1"/>
  <c r="I525"/>
  <c r="I524" s="1"/>
  <c r="L520"/>
  <c r="L519" s="1"/>
  <c r="K520"/>
  <c r="K519" s="1"/>
  <c r="L517"/>
  <c r="L516" s="1"/>
  <c r="K517"/>
  <c r="K516" s="1"/>
  <c r="I517"/>
  <c r="I516" s="1"/>
  <c r="K514"/>
  <c r="K513" s="1"/>
  <c r="N514"/>
  <c r="N513" s="1"/>
  <c r="L514"/>
  <c r="L513" s="1"/>
  <c r="I514"/>
  <c r="I513" s="1"/>
  <c r="L510"/>
  <c r="L509" s="1"/>
  <c r="K510"/>
  <c r="K509" s="1"/>
  <c r="N507"/>
  <c r="N506" s="1"/>
  <c r="M507"/>
  <c r="M506" s="1"/>
  <c r="L507"/>
  <c r="L506" s="1"/>
  <c r="K507"/>
  <c r="K506" s="1"/>
  <c r="I507"/>
  <c r="I506" s="1"/>
  <c r="N500"/>
  <c r="N499" s="1"/>
  <c r="N498" s="1"/>
  <c r="M500"/>
  <c r="M499" s="1"/>
  <c r="M498" s="1"/>
  <c r="L500"/>
  <c r="L499" s="1"/>
  <c r="L498" s="1"/>
  <c r="K500"/>
  <c r="K499" s="1"/>
  <c r="K498" s="1"/>
  <c r="J500"/>
  <c r="J499" s="1"/>
  <c r="J498" s="1"/>
  <c r="I500"/>
  <c r="I499" s="1"/>
  <c r="I498" s="1"/>
  <c r="M496"/>
  <c r="M495" s="1"/>
  <c r="M494" s="1"/>
  <c r="L496"/>
  <c r="L495" s="1"/>
  <c r="L494" s="1"/>
  <c r="K496"/>
  <c r="K495" s="1"/>
  <c r="K494" s="1"/>
  <c r="J496"/>
  <c r="J495" s="1"/>
  <c r="J494" s="1"/>
  <c r="I496"/>
  <c r="I495" s="1"/>
  <c r="I494" s="1"/>
  <c r="N489"/>
  <c r="N488" s="1"/>
  <c r="N487" s="1"/>
  <c r="N486" s="1"/>
  <c r="L489"/>
  <c r="L488" s="1"/>
  <c r="L487" s="1"/>
  <c r="L486" s="1"/>
  <c r="K489"/>
  <c r="K488" s="1"/>
  <c r="K487" s="1"/>
  <c r="K486" s="1"/>
  <c r="J489"/>
  <c r="J488" s="1"/>
  <c r="J487" s="1"/>
  <c r="J486" s="1"/>
  <c r="I489"/>
  <c r="I488" s="1"/>
  <c r="I487" s="1"/>
  <c r="I486" s="1"/>
  <c r="M484"/>
  <c r="M483" s="1"/>
  <c r="M482" s="1"/>
  <c r="M481" s="1"/>
  <c r="K484"/>
  <c r="K483" s="1"/>
  <c r="K482" s="1"/>
  <c r="K481" s="1"/>
  <c r="I484"/>
  <c r="I483" s="1"/>
  <c r="I482" s="1"/>
  <c r="I481" s="1"/>
  <c r="N481"/>
  <c r="L481"/>
  <c r="J481"/>
  <c r="N475"/>
  <c r="N474" s="1"/>
  <c r="N473" s="1"/>
  <c r="L475"/>
  <c r="L474" s="1"/>
  <c r="L473" s="1"/>
  <c r="K475"/>
  <c r="K474" s="1"/>
  <c r="K473" s="1"/>
  <c r="J475"/>
  <c r="J474" s="1"/>
  <c r="J473" s="1"/>
  <c r="I475"/>
  <c r="I474" s="1"/>
  <c r="I473" s="1"/>
  <c r="I467"/>
  <c r="I466" s="1"/>
  <c r="I465" s="1"/>
  <c r="I471"/>
  <c r="I470" s="1"/>
  <c r="I469" s="1"/>
  <c r="N471"/>
  <c r="N470" s="1"/>
  <c r="N469" s="1"/>
  <c r="L471"/>
  <c r="L470" s="1"/>
  <c r="L469" s="1"/>
  <c r="K471"/>
  <c r="K470" s="1"/>
  <c r="K469" s="1"/>
  <c r="J471"/>
  <c r="J470" s="1"/>
  <c r="J469" s="1"/>
  <c r="L467"/>
  <c r="L466" s="1"/>
  <c r="L465" s="1"/>
  <c r="K467"/>
  <c r="K466" s="1"/>
  <c r="K465" s="1"/>
  <c r="J467"/>
  <c r="J466" s="1"/>
  <c r="J465" s="1"/>
  <c r="K451"/>
  <c r="I451"/>
  <c r="K449"/>
  <c r="I449"/>
  <c r="K447"/>
  <c r="I447"/>
  <c r="N446"/>
  <c r="L446"/>
  <c r="J446"/>
  <c r="K429"/>
  <c r="K428" s="1"/>
  <c r="K427" s="1"/>
  <c r="L429"/>
  <c r="L428" s="1"/>
  <c r="L427" s="1"/>
  <c r="J429"/>
  <c r="J428" s="1"/>
  <c r="J427" s="1"/>
  <c r="I429"/>
  <c r="I428" s="1"/>
  <c r="I427" s="1"/>
  <c r="M425"/>
  <c r="M424" s="1"/>
  <c r="M423" s="1"/>
  <c r="L425"/>
  <c r="L424" s="1"/>
  <c r="L423" s="1"/>
  <c r="L422" s="1"/>
  <c r="L421" s="1"/>
  <c r="K425"/>
  <c r="K424" s="1"/>
  <c r="K423" s="1"/>
  <c r="J425"/>
  <c r="J424" s="1"/>
  <c r="J423" s="1"/>
  <c r="I425"/>
  <c r="I424" s="1"/>
  <c r="I423" s="1"/>
  <c r="L418"/>
  <c r="K418"/>
  <c r="K417" s="1"/>
  <c r="K416" s="1"/>
  <c r="K415" s="1"/>
  <c r="J418"/>
  <c r="J416" s="1"/>
  <c r="J415" s="1"/>
  <c r="I418"/>
  <c r="I417" s="1"/>
  <c r="I416" s="1"/>
  <c r="I415" s="1"/>
  <c r="M413"/>
  <c r="M412" s="1"/>
  <c r="M411" s="1"/>
  <c r="M410" s="1"/>
  <c r="L413"/>
  <c r="L412" s="1"/>
  <c r="L411" s="1"/>
  <c r="L410" s="1"/>
  <c r="K413"/>
  <c r="K412" s="1"/>
  <c r="K411" s="1"/>
  <c r="K410" s="1"/>
  <c r="J413"/>
  <c r="J412" s="1"/>
  <c r="J411" s="1"/>
  <c r="J410" s="1"/>
  <c r="I413"/>
  <c r="I412" s="1"/>
  <c r="I411" s="1"/>
  <c r="I410" s="1"/>
  <c r="L408"/>
  <c r="L407" s="1"/>
  <c r="L406" s="1"/>
  <c r="L405" s="1"/>
  <c r="K408"/>
  <c r="K407" s="1"/>
  <c r="K406" s="1"/>
  <c r="K405" s="1"/>
  <c r="J408"/>
  <c r="J407" s="1"/>
  <c r="J406" s="1"/>
  <c r="J405" s="1"/>
  <c r="I408"/>
  <c r="I407" s="1"/>
  <c r="I406" s="1"/>
  <c r="I405" s="1"/>
  <c r="M395"/>
  <c r="M394" s="1"/>
  <c r="M393" s="1"/>
  <c r="M392" s="1"/>
  <c r="M390" s="1"/>
  <c r="L395"/>
  <c r="K395"/>
  <c r="J395"/>
  <c r="J394" s="1"/>
  <c r="J393" s="1"/>
  <c r="J392" s="1"/>
  <c r="I395"/>
  <c r="I394" s="1"/>
  <c r="I393" s="1"/>
  <c r="I392" s="1"/>
  <c r="L394"/>
  <c r="L393" s="1"/>
  <c r="L392" s="1"/>
  <c r="K394"/>
  <c r="K393" s="1"/>
  <c r="K392" s="1"/>
  <c r="N387"/>
  <c r="N386" s="1"/>
  <c r="N385" s="1"/>
  <c r="N384" s="1"/>
  <c r="N383" s="1"/>
  <c r="N382" s="1"/>
  <c r="L387"/>
  <c r="L386" s="1"/>
  <c r="L385" s="1"/>
  <c r="L384" s="1"/>
  <c r="L383" s="1"/>
  <c r="L382" s="1"/>
  <c r="K387"/>
  <c r="K386" s="1"/>
  <c r="K385" s="1"/>
  <c r="K384" s="1"/>
  <c r="K383" s="1"/>
  <c r="K382" s="1"/>
  <c r="J387"/>
  <c r="J386" s="1"/>
  <c r="J385" s="1"/>
  <c r="J384" s="1"/>
  <c r="J383" s="1"/>
  <c r="J382" s="1"/>
  <c r="I387"/>
  <c r="I386" s="1"/>
  <c r="I385" s="1"/>
  <c r="I384" s="1"/>
  <c r="I383" s="1"/>
  <c r="I382" s="1"/>
  <c r="M379"/>
  <c r="L379"/>
  <c r="K379"/>
  <c r="J379"/>
  <c r="I379"/>
  <c r="L377"/>
  <c r="K377"/>
  <c r="J377"/>
  <c r="I377"/>
  <c r="M375"/>
  <c r="L375"/>
  <c r="K375"/>
  <c r="J375"/>
  <c r="I375"/>
  <c r="M371"/>
  <c r="M370" s="1"/>
  <c r="M369" s="1"/>
  <c r="L371"/>
  <c r="L370" s="1"/>
  <c r="L369" s="1"/>
  <c r="K371"/>
  <c r="K370" s="1"/>
  <c r="K369" s="1"/>
  <c r="J371"/>
  <c r="J370" s="1"/>
  <c r="J369" s="1"/>
  <c r="I371"/>
  <c r="I370" s="1"/>
  <c r="I369" s="1"/>
  <c r="N361"/>
  <c r="N360" s="1"/>
  <c r="L361"/>
  <c r="L360" s="1"/>
  <c r="K361"/>
  <c r="K360" s="1"/>
  <c r="J361"/>
  <c r="J360" s="1"/>
  <c r="I361"/>
  <c r="I360" s="1"/>
  <c r="N358"/>
  <c r="N357" s="1"/>
  <c r="L358"/>
  <c r="L357" s="1"/>
  <c r="K358"/>
  <c r="K357" s="1"/>
  <c r="J358"/>
  <c r="J357" s="1"/>
  <c r="I358"/>
  <c r="I357" s="1"/>
  <c r="M355"/>
  <c r="M354" s="1"/>
  <c r="L355"/>
  <c r="L354" s="1"/>
  <c r="K355"/>
  <c r="K354" s="1"/>
  <c r="J355"/>
  <c r="J354" s="1"/>
  <c r="I355"/>
  <c r="I354" s="1"/>
  <c r="L350"/>
  <c r="L349" s="1"/>
  <c r="L348" s="1"/>
  <c r="L347" s="1"/>
  <c r="K350"/>
  <c r="K349" s="1"/>
  <c r="K348" s="1"/>
  <c r="K347" s="1"/>
  <c r="J350"/>
  <c r="J349" s="1"/>
  <c r="J348" s="1"/>
  <c r="J347" s="1"/>
  <c r="I350"/>
  <c r="I349" s="1"/>
  <c r="I348" s="1"/>
  <c r="I347" s="1"/>
  <c r="N344"/>
  <c r="N343" s="1"/>
  <c r="N342" s="1"/>
  <c r="N341" s="1"/>
  <c r="M344"/>
  <c r="M343" s="1"/>
  <c r="M342" s="1"/>
  <c r="M341" s="1"/>
  <c r="L344"/>
  <c r="L343" s="1"/>
  <c r="L342" s="1"/>
  <c r="L341" s="1"/>
  <c r="K344"/>
  <c r="K343" s="1"/>
  <c r="K342" s="1"/>
  <c r="K341" s="1"/>
  <c r="J344"/>
  <c r="J343" s="1"/>
  <c r="J342" s="1"/>
  <c r="J341" s="1"/>
  <c r="I344"/>
  <c r="I343" s="1"/>
  <c r="I342" s="1"/>
  <c r="I341" s="1"/>
  <c r="L337"/>
  <c r="L336" s="1"/>
  <c r="K337"/>
  <c r="K336" s="1"/>
  <c r="J337"/>
  <c r="J336" s="1"/>
  <c r="I337"/>
  <c r="I336" s="1"/>
  <c r="M334"/>
  <c r="M333" s="1"/>
  <c r="L334"/>
  <c r="L333" s="1"/>
  <c r="K334"/>
  <c r="K333" s="1"/>
  <c r="J334"/>
  <c r="J333" s="1"/>
  <c r="I334"/>
  <c r="I333" s="1"/>
  <c r="L331"/>
  <c r="L330" s="1"/>
  <c r="K331"/>
  <c r="K330" s="1"/>
  <c r="J331"/>
  <c r="J330" s="1"/>
  <c r="I331"/>
  <c r="I330" s="1"/>
  <c r="M328"/>
  <c r="M327" s="1"/>
  <c r="L328"/>
  <c r="L327" s="1"/>
  <c r="K328"/>
  <c r="K327" s="1"/>
  <c r="J328"/>
  <c r="J327" s="1"/>
  <c r="I328"/>
  <c r="I327" s="1"/>
  <c r="L325"/>
  <c r="L324" s="1"/>
  <c r="K325"/>
  <c r="K324" s="1"/>
  <c r="J325"/>
  <c r="J324" s="1"/>
  <c r="I325"/>
  <c r="I324" s="1"/>
  <c r="M321"/>
  <c r="M320" s="1"/>
  <c r="M319" s="1"/>
  <c r="K321"/>
  <c r="K320" s="1"/>
  <c r="K319" s="1"/>
  <c r="I321"/>
  <c r="I320" s="1"/>
  <c r="I319" s="1"/>
  <c r="N311"/>
  <c r="N309" s="1"/>
  <c r="N308" s="1"/>
  <c r="N307" s="1"/>
  <c r="N305" s="1"/>
  <c r="L311"/>
  <c r="L309" s="1"/>
  <c r="L308" s="1"/>
  <c r="L307" s="1"/>
  <c r="L305" s="1"/>
  <c r="K311"/>
  <c r="K310" s="1"/>
  <c r="K309" s="1"/>
  <c r="K308" s="1"/>
  <c r="K307" s="1"/>
  <c r="K305" s="1"/>
  <c r="J311"/>
  <c r="J309" s="1"/>
  <c r="J308" s="1"/>
  <c r="J307" s="1"/>
  <c r="J305" s="1"/>
  <c r="I311"/>
  <c r="I310" s="1"/>
  <c r="I309" s="1"/>
  <c r="I308" s="1"/>
  <c r="I307" s="1"/>
  <c r="I305" s="1"/>
  <c r="M302"/>
  <c r="M301" s="1"/>
  <c r="M300" s="1"/>
  <c r="M299" s="1"/>
  <c r="M298" s="1"/>
  <c r="L302"/>
  <c r="L301" s="1"/>
  <c r="L300" s="1"/>
  <c r="L299" s="1"/>
  <c r="L298" s="1"/>
  <c r="K302"/>
  <c r="K301" s="1"/>
  <c r="K300" s="1"/>
  <c r="K299" s="1"/>
  <c r="K298" s="1"/>
  <c r="J302"/>
  <c r="J301" s="1"/>
  <c r="J300" s="1"/>
  <c r="J299" s="1"/>
  <c r="J298" s="1"/>
  <c r="I302"/>
  <c r="I301" s="1"/>
  <c r="I300" s="1"/>
  <c r="I299" s="1"/>
  <c r="I298" s="1"/>
  <c r="N294"/>
  <c r="L294"/>
  <c r="K294"/>
  <c r="J294"/>
  <c r="I294"/>
  <c r="M292"/>
  <c r="L292"/>
  <c r="K292"/>
  <c r="J292"/>
  <c r="I292"/>
  <c r="N290"/>
  <c r="L290"/>
  <c r="K290"/>
  <c r="J290"/>
  <c r="I290"/>
  <c r="L286"/>
  <c r="L285" s="1"/>
  <c r="L284" s="1"/>
  <c r="K286"/>
  <c r="K285" s="1"/>
  <c r="K284" s="1"/>
  <c r="J286"/>
  <c r="J285" s="1"/>
  <c r="J284" s="1"/>
  <c r="I286"/>
  <c r="I285" s="1"/>
  <c r="I284" s="1"/>
  <c r="N282"/>
  <c r="N281" s="1"/>
  <c r="N280" s="1"/>
  <c r="L282"/>
  <c r="L281" s="1"/>
  <c r="K282"/>
  <c r="K281" s="1"/>
  <c r="J282"/>
  <c r="J281" s="1"/>
  <c r="I282"/>
  <c r="I281" s="1"/>
  <c r="I280" s="1"/>
  <c r="N277"/>
  <c r="N276" s="1"/>
  <c r="N275" s="1"/>
  <c r="N274" s="1"/>
  <c r="M277"/>
  <c r="M276" s="1"/>
  <c r="M275" s="1"/>
  <c r="M274" s="1"/>
  <c r="L277"/>
  <c r="L276" s="1"/>
  <c r="L275" s="1"/>
  <c r="L274" s="1"/>
  <c r="K277"/>
  <c r="K276" s="1"/>
  <c r="K275" s="1"/>
  <c r="K274" s="1"/>
  <c r="J277"/>
  <c r="J276" s="1"/>
  <c r="J275" s="1"/>
  <c r="J274" s="1"/>
  <c r="I277"/>
  <c r="I276" s="1"/>
  <c r="I275" s="1"/>
  <c r="I274" s="1"/>
  <c r="N272"/>
  <c r="N271" s="1"/>
  <c r="N270" s="1"/>
  <c r="N269" s="1"/>
  <c r="L272"/>
  <c r="L271" s="1"/>
  <c r="L270" s="1"/>
  <c r="L269" s="1"/>
  <c r="K272"/>
  <c r="K271" s="1"/>
  <c r="K270" s="1"/>
  <c r="K269" s="1"/>
  <c r="J272"/>
  <c r="J271" s="1"/>
  <c r="J270" s="1"/>
  <c r="J269" s="1"/>
  <c r="I272"/>
  <c r="I271" s="1"/>
  <c r="I270" s="1"/>
  <c r="I269" s="1"/>
  <c r="M265"/>
  <c r="M264" s="1"/>
  <c r="M263" s="1"/>
  <c r="M262" s="1"/>
  <c r="M261" s="1"/>
  <c r="L265"/>
  <c r="L264" s="1"/>
  <c r="L263" s="1"/>
  <c r="L262" s="1"/>
  <c r="L261" s="1"/>
  <c r="K265"/>
  <c r="K264" s="1"/>
  <c r="K263" s="1"/>
  <c r="K262" s="1"/>
  <c r="K261" s="1"/>
  <c r="J265"/>
  <c r="J264" s="1"/>
  <c r="J263" s="1"/>
  <c r="J262" s="1"/>
  <c r="J261" s="1"/>
  <c r="I265"/>
  <c r="I264" s="1"/>
  <c r="I263" s="1"/>
  <c r="I262" s="1"/>
  <c r="I261" s="1"/>
  <c r="N257"/>
  <c r="L257"/>
  <c r="K257"/>
  <c r="J257"/>
  <c r="I257"/>
  <c r="M255"/>
  <c r="L255"/>
  <c r="K255"/>
  <c r="J255"/>
  <c r="I255"/>
  <c r="N253"/>
  <c r="L253"/>
  <c r="K253"/>
  <c r="J253"/>
  <c r="I253"/>
  <c r="M224"/>
  <c r="M223" s="1"/>
  <c r="K224"/>
  <c r="K223" s="1"/>
  <c r="I224"/>
  <c r="I223" s="1"/>
  <c r="I215"/>
  <c r="I214" s="1"/>
  <c r="K215"/>
  <c r="K214" s="1"/>
  <c r="N201"/>
  <c r="N200" s="1"/>
  <c r="N199" s="1"/>
  <c r="N198" s="1"/>
  <c r="N197" s="1"/>
  <c r="L201"/>
  <c r="L200" s="1"/>
  <c r="L199" s="1"/>
  <c r="L198" s="1"/>
  <c r="L197" s="1"/>
  <c r="K201"/>
  <c r="K200" s="1"/>
  <c r="K199" s="1"/>
  <c r="K198" s="1"/>
  <c r="K197" s="1"/>
  <c r="J201"/>
  <c r="J200" s="1"/>
  <c r="J199" s="1"/>
  <c r="J198" s="1"/>
  <c r="J197" s="1"/>
  <c r="I201"/>
  <c r="I200" s="1"/>
  <c r="I199" s="1"/>
  <c r="I198" s="1"/>
  <c r="I197" s="1"/>
  <c r="N194"/>
  <c r="N193" s="1"/>
  <c r="N192" s="1"/>
  <c r="N191" s="1"/>
  <c r="N190" s="1"/>
  <c r="L194"/>
  <c r="L193" s="1"/>
  <c r="L192" s="1"/>
  <c r="L191" s="1"/>
  <c r="L190" s="1"/>
  <c r="K194"/>
  <c r="K193" s="1"/>
  <c r="K192" s="1"/>
  <c r="K191" s="1"/>
  <c r="K190" s="1"/>
  <c r="J194"/>
  <c r="J193" s="1"/>
  <c r="J192" s="1"/>
  <c r="J191" s="1"/>
  <c r="J190" s="1"/>
  <c r="I194"/>
  <c r="I193" s="1"/>
  <c r="I192" s="1"/>
  <c r="I191" s="1"/>
  <c r="I190" s="1"/>
  <c r="N173"/>
  <c r="N172" s="1"/>
  <c r="K173"/>
  <c r="K172" s="1"/>
  <c r="J173"/>
  <c r="J172" s="1"/>
  <c r="I173"/>
  <c r="I172" s="1"/>
  <c r="N170"/>
  <c r="M170"/>
  <c r="L170"/>
  <c r="K170"/>
  <c r="J170"/>
  <c r="I170"/>
  <c r="M168"/>
  <c r="L168"/>
  <c r="K168"/>
  <c r="J168"/>
  <c r="I168"/>
  <c r="N155"/>
  <c r="N154" s="1"/>
  <c r="N153" s="1"/>
  <c r="M155"/>
  <c r="M154" s="1"/>
  <c r="M153" s="1"/>
  <c r="M150"/>
  <c r="M124"/>
  <c r="M126"/>
  <c r="M128"/>
  <c r="M144"/>
  <c r="M142"/>
  <c r="M131"/>
  <c r="L155"/>
  <c r="L154" s="1"/>
  <c r="L153" s="1"/>
  <c r="K155"/>
  <c r="K154" s="1"/>
  <c r="K153" s="1"/>
  <c r="J155"/>
  <c r="J154" s="1"/>
  <c r="J153" s="1"/>
  <c r="I155"/>
  <c r="I154" s="1"/>
  <c r="I153" s="1"/>
  <c r="I150"/>
  <c r="I124"/>
  <c r="I126"/>
  <c r="I128"/>
  <c r="I144"/>
  <c r="I142"/>
  <c r="I131"/>
  <c r="K150"/>
  <c r="K149" s="1"/>
  <c r="K148" s="1"/>
  <c r="I151"/>
  <c r="L151"/>
  <c r="J151"/>
  <c r="L150"/>
  <c r="J150"/>
  <c r="L144"/>
  <c r="K144"/>
  <c r="J144"/>
  <c r="L142"/>
  <c r="K142"/>
  <c r="J142"/>
  <c r="N135"/>
  <c r="L135"/>
  <c r="K135"/>
  <c r="J135"/>
  <c r="I135"/>
  <c r="N134"/>
  <c r="L134"/>
  <c r="K134"/>
  <c r="J134"/>
  <c r="I134"/>
  <c r="N133"/>
  <c r="L133"/>
  <c r="K133"/>
  <c r="J133"/>
  <c r="I133"/>
  <c r="N132"/>
  <c r="L132"/>
  <c r="K132"/>
  <c r="J132"/>
  <c r="I132"/>
  <c r="N131"/>
  <c r="L131"/>
  <c r="K131"/>
  <c r="J131"/>
  <c r="L128"/>
  <c r="K128"/>
  <c r="J128"/>
  <c r="N126"/>
  <c r="L126"/>
  <c r="K126"/>
  <c r="J126"/>
  <c r="K124"/>
  <c r="L124"/>
  <c r="L123" s="1"/>
  <c r="L122" s="1"/>
  <c r="J124"/>
  <c r="M115"/>
  <c r="M114" s="1"/>
  <c r="M113" s="1"/>
  <c r="M112" s="1"/>
  <c r="M111" s="1"/>
  <c r="M110" s="1"/>
  <c r="L115"/>
  <c r="L114" s="1"/>
  <c r="L113" s="1"/>
  <c r="L112" s="1"/>
  <c r="L111" s="1"/>
  <c r="L110" s="1"/>
  <c r="K115"/>
  <c r="K114" s="1"/>
  <c r="K113" s="1"/>
  <c r="K112" s="1"/>
  <c r="K111" s="1"/>
  <c r="K110" s="1"/>
  <c r="J115"/>
  <c r="J114" s="1"/>
  <c r="J113" s="1"/>
  <c r="J112" s="1"/>
  <c r="J111" s="1"/>
  <c r="J110" s="1"/>
  <c r="I115"/>
  <c r="I114" s="1"/>
  <c r="I113" s="1"/>
  <c r="I112" s="1"/>
  <c r="I111" s="1"/>
  <c r="I110" s="1"/>
  <c r="N85"/>
  <c r="M85"/>
  <c r="L85"/>
  <c r="K85"/>
  <c r="J85"/>
  <c r="I85"/>
  <c r="L81"/>
  <c r="K81"/>
  <c r="J81"/>
  <c r="I81"/>
  <c r="I78" s="1"/>
  <c r="I77" s="1"/>
  <c r="I79"/>
  <c r="N79"/>
  <c r="L79"/>
  <c r="K79"/>
  <c r="K78" s="1"/>
  <c r="K77" s="1"/>
  <c r="J79"/>
  <c r="K72"/>
  <c r="K71" s="1"/>
  <c r="K70" s="1"/>
  <c r="K69" s="1"/>
  <c r="K68" s="1"/>
  <c r="I72"/>
  <c r="I71" s="1"/>
  <c r="I70" s="1"/>
  <c r="I69" s="1"/>
  <c r="I68" s="1"/>
  <c r="L72"/>
  <c r="L71" s="1"/>
  <c r="L70" s="1"/>
  <c r="L69" s="1"/>
  <c r="L68" s="1"/>
  <c r="J72"/>
  <c r="J71" s="1"/>
  <c r="J70" s="1"/>
  <c r="J69" s="1"/>
  <c r="J68" s="1"/>
  <c r="M63"/>
  <c r="M62" s="1"/>
  <c r="L63"/>
  <c r="L62" s="1"/>
  <c r="K63"/>
  <c r="K62" s="1"/>
  <c r="J63"/>
  <c r="J62" s="1"/>
  <c r="I63"/>
  <c r="I62" s="1"/>
  <c r="I58"/>
  <c r="L58"/>
  <c r="K58"/>
  <c r="J58"/>
  <c r="K56"/>
  <c r="I56"/>
  <c r="L56"/>
  <c r="J56"/>
  <c r="M51"/>
  <c r="M50" s="1"/>
  <c r="M49" s="1"/>
  <c r="M48" s="1"/>
  <c r="M47" s="1"/>
  <c r="L51"/>
  <c r="L50" s="1"/>
  <c r="L49" s="1"/>
  <c r="L48" s="1"/>
  <c r="L47" s="1"/>
  <c r="K51"/>
  <c r="K50" s="1"/>
  <c r="K49" s="1"/>
  <c r="K48" s="1"/>
  <c r="K47" s="1"/>
  <c r="J51"/>
  <c r="J50" s="1"/>
  <c r="J49" s="1"/>
  <c r="J48" s="1"/>
  <c r="J47" s="1"/>
  <c r="I51"/>
  <c r="I50" s="1"/>
  <c r="I49" s="1"/>
  <c r="I48" s="1"/>
  <c r="I47" s="1"/>
  <c r="I42"/>
  <c r="L42"/>
  <c r="K42"/>
  <c r="J42"/>
  <c r="K40"/>
  <c r="I40"/>
  <c r="N40"/>
  <c r="L40"/>
  <c r="J40"/>
  <c r="K38"/>
  <c r="L38"/>
  <c r="J38"/>
  <c r="I38"/>
  <c r="I37" s="1"/>
  <c r="I36" s="1"/>
  <c r="I35" s="1"/>
  <c r="I34" s="1"/>
  <c r="K31"/>
  <c r="N31"/>
  <c r="L31"/>
  <c r="J31"/>
  <c r="I31"/>
  <c r="I29"/>
  <c r="L29"/>
  <c r="K29"/>
  <c r="J29"/>
  <c r="K27"/>
  <c r="I27"/>
  <c r="L27"/>
  <c r="J27"/>
  <c r="K25"/>
  <c r="L25"/>
  <c r="J25"/>
  <c r="J24" s="1"/>
  <c r="I25"/>
  <c r="N22"/>
  <c r="N21" s="1"/>
  <c r="L22"/>
  <c r="L21" s="1"/>
  <c r="K22"/>
  <c r="K21" s="1"/>
  <c r="J22"/>
  <c r="J21" s="1"/>
  <c r="I22"/>
  <c r="I21" s="1"/>
  <c r="N19"/>
  <c r="N18" s="1"/>
  <c r="L19"/>
  <c r="L18" s="1"/>
  <c r="K19"/>
  <c r="K18" s="1"/>
  <c r="J19"/>
  <c r="J18" s="1"/>
  <c r="I19"/>
  <c r="I18" s="1"/>
  <c r="G1433"/>
  <c r="G1432" s="1"/>
  <c r="N25"/>
  <c r="N63"/>
  <c r="N62" s="1"/>
  <c r="M19"/>
  <c r="M18" s="1"/>
  <c r="N38"/>
  <c r="N51"/>
  <c r="N50" s="1"/>
  <c r="N49" s="1"/>
  <c r="N48" s="1"/>
  <c r="N47" s="1"/>
  <c r="M81"/>
  <c r="N115"/>
  <c r="N114" s="1"/>
  <c r="N113" s="1"/>
  <c r="N112" s="1"/>
  <c r="N111" s="1"/>
  <c r="N110" s="1"/>
  <c r="N144"/>
  <c r="M201"/>
  <c r="M200" s="1"/>
  <c r="M199" s="1"/>
  <c r="M198" s="1"/>
  <c r="M197" s="1"/>
  <c r="N265"/>
  <c r="N264" s="1"/>
  <c r="N263" s="1"/>
  <c r="N262" s="1"/>
  <c r="N261" s="1"/>
  <c r="N302"/>
  <c r="N301" s="1"/>
  <c r="N300" s="1"/>
  <c r="N299" s="1"/>
  <c r="N298" s="1"/>
  <c r="N334"/>
  <c r="N333" s="1"/>
  <c r="N379"/>
  <c r="N413"/>
  <c r="N412" s="1"/>
  <c r="N411" s="1"/>
  <c r="N410" s="1"/>
  <c r="N425"/>
  <c r="N424" s="1"/>
  <c r="N423" s="1"/>
  <c r="M449"/>
  <c r="N496"/>
  <c r="N495" s="1"/>
  <c r="N494" s="1"/>
  <c r="N493" s="1"/>
  <c r="N492" s="1"/>
  <c r="N575"/>
  <c r="N574" s="1"/>
  <c r="N573" s="1"/>
  <c r="N572" s="1"/>
  <c r="N637"/>
  <c r="N636" s="1"/>
  <c r="N635" s="1"/>
  <c r="N660"/>
  <c r="N659" s="1"/>
  <c r="N658" s="1"/>
  <c r="N657" s="1"/>
  <c r="M678"/>
  <c r="M677" s="1"/>
  <c r="M676" s="1"/>
  <c r="M726"/>
  <c r="N790"/>
  <c r="N789" s="1"/>
  <c r="N788" s="1"/>
  <c r="N787" s="1"/>
  <c r="N786" s="1"/>
  <c r="N846"/>
  <c r="N845" s="1"/>
  <c r="N995"/>
  <c r="N994" s="1"/>
  <c r="N993" s="1"/>
  <c r="N992" s="1"/>
  <c r="N1032"/>
  <c r="N1031" s="1"/>
  <c r="N1030" s="1"/>
  <c r="N1029" s="1"/>
  <c r="M1067"/>
  <c r="M1066" s="1"/>
  <c r="N1145"/>
  <c r="N1209"/>
  <c r="N1208" s="1"/>
  <c r="N1227"/>
  <c r="N1226" s="1"/>
  <c r="N1239"/>
  <c r="N1238" s="1"/>
  <c r="N1245"/>
  <c r="N1244" s="1"/>
  <c r="N1324"/>
  <c r="M1337"/>
  <c r="N1415"/>
  <c r="N1414" s="1"/>
  <c r="N1413" s="1"/>
  <c r="N1412" s="1"/>
  <c r="N1427"/>
  <c r="N1426" s="1"/>
  <c r="N328"/>
  <c r="N327" s="1"/>
  <c r="N395"/>
  <c r="N394" s="1"/>
  <c r="N393" s="1"/>
  <c r="N392" s="1"/>
  <c r="N467"/>
  <c r="N466" s="1"/>
  <c r="N465" s="1"/>
  <c r="N517"/>
  <c r="N516" s="1"/>
  <c r="N569"/>
  <c r="N568" s="1"/>
  <c r="N567" s="1"/>
  <c r="N566" s="1"/>
  <c r="M707"/>
  <c r="M706" s="1"/>
  <c r="M705" s="1"/>
  <c r="M730"/>
  <c r="N914"/>
  <c r="N913" s="1"/>
  <c r="N912" s="1"/>
  <c r="N911" s="1"/>
  <c r="N948"/>
  <c r="N947" s="1"/>
  <c r="N946" s="1"/>
  <c r="N945" s="1"/>
  <c r="N944" s="1"/>
  <c r="N966"/>
  <c r="N965" s="1"/>
  <c r="N964" s="1"/>
  <c r="N963" s="1"/>
  <c r="N962" s="1"/>
  <c r="N1101"/>
  <c r="N1100" s="1"/>
  <c r="N1099" s="1"/>
  <c r="N1141"/>
  <c r="N1140" s="1"/>
  <c r="N1139" s="1"/>
  <c r="N1171"/>
  <c r="N1170" s="1"/>
  <c r="N1169" s="1"/>
  <c r="N1168" s="1"/>
  <c r="N1167" s="1"/>
  <c r="N1191"/>
  <c r="N1190" s="1"/>
  <c r="N1197"/>
  <c r="N1196" s="1"/>
  <c r="N1203"/>
  <c r="N1202" s="1"/>
  <c r="N1215"/>
  <c r="N1214" s="1"/>
  <c r="N1221"/>
  <c r="N1220" s="1"/>
  <c r="N1251"/>
  <c r="N1250" s="1"/>
  <c r="N1285"/>
  <c r="N1284" s="1"/>
  <c r="N1283" s="1"/>
  <c r="N1317"/>
  <c r="N1316" s="1"/>
  <c r="N1315" s="1"/>
  <c r="N1314" s="1"/>
  <c r="M1332"/>
  <c r="N1404"/>
  <c r="N286"/>
  <c r="N285" s="1"/>
  <c r="N284" s="1"/>
  <c r="N375"/>
  <c r="N255"/>
  <c r="N292"/>
  <c r="N355"/>
  <c r="N354" s="1"/>
  <c r="M471"/>
  <c r="M470" s="1"/>
  <c r="M469" s="1"/>
  <c r="M745"/>
  <c r="M744" s="1"/>
  <c r="M752"/>
  <c r="M751" s="1"/>
  <c r="M750" s="1"/>
  <c r="N840"/>
  <c r="N839" s="1"/>
  <c r="N858"/>
  <c r="N857" s="1"/>
  <c r="N929"/>
  <c r="N928" s="1"/>
  <c r="N927" s="1"/>
  <c r="M1010"/>
  <c r="M1009" s="1"/>
  <c r="M1008" s="1"/>
  <c r="M1007" s="1"/>
  <c r="M1056"/>
  <c r="M1053" s="1"/>
  <c r="M1052" s="1"/>
  <c r="M1061"/>
  <c r="N1125"/>
  <c r="N1124" s="1"/>
  <c r="N1123" s="1"/>
  <c r="N1122" s="1"/>
  <c r="N1121" s="1"/>
  <c r="N1263"/>
  <c r="N1262" s="1"/>
  <c r="M1388"/>
  <c r="M1387" s="1"/>
  <c r="M1386" s="1"/>
  <c r="M1385" s="1"/>
  <c r="M1384" s="1"/>
  <c r="M31"/>
  <c r="S31"/>
  <c r="M42"/>
  <c r="S42"/>
  <c r="M58"/>
  <c r="S58"/>
  <c r="N27"/>
  <c r="T27"/>
  <c r="N56"/>
  <c r="T56"/>
  <c r="N72"/>
  <c r="N71" s="1"/>
  <c r="N70" s="1"/>
  <c r="N69" s="1"/>
  <c r="N68" s="1"/>
  <c r="T72"/>
  <c r="T71" s="1"/>
  <c r="T70" s="1"/>
  <c r="T69" s="1"/>
  <c r="T68" s="1"/>
  <c r="N81"/>
  <c r="T81"/>
  <c r="N124"/>
  <c r="T124"/>
  <c r="N128"/>
  <c r="N123" s="1"/>
  <c r="N122" s="1"/>
  <c r="T128"/>
  <c r="N142"/>
  <c r="T142"/>
  <c r="N151"/>
  <c r="N168"/>
  <c r="T168"/>
  <c r="T167"/>
  <c r="M173"/>
  <c r="M172" s="1"/>
  <c r="S173"/>
  <c r="S172" s="1"/>
  <c r="M253"/>
  <c r="S253"/>
  <c r="M257"/>
  <c r="S257"/>
  <c r="M272"/>
  <c r="M271" s="1"/>
  <c r="M270" s="1"/>
  <c r="M269" s="1"/>
  <c r="S272"/>
  <c r="S271" s="1"/>
  <c r="S270" s="1"/>
  <c r="S269" s="1"/>
  <c r="M282"/>
  <c r="M281" s="1"/>
  <c r="S282"/>
  <c r="S281" s="1"/>
  <c r="S280" s="1"/>
  <c r="M290"/>
  <c r="S290"/>
  <c r="S294"/>
  <c r="M294"/>
  <c r="M311"/>
  <c r="M310" s="1"/>
  <c r="M309" s="1"/>
  <c r="M308" s="1"/>
  <c r="M307" s="1"/>
  <c r="M305" s="1"/>
  <c r="S311"/>
  <c r="S310" s="1"/>
  <c r="S309" s="1"/>
  <c r="S308" s="1"/>
  <c r="S307" s="1"/>
  <c r="S305" s="1"/>
  <c r="M325"/>
  <c r="M324" s="1"/>
  <c r="S325"/>
  <c r="S324" s="1"/>
  <c r="M331"/>
  <c r="M330" s="1"/>
  <c r="S331"/>
  <c r="S330" s="1"/>
  <c r="M337"/>
  <c r="M336" s="1"/>
  <c r="S337"/>
  <c r="S336" s="1"/>
  <c r="M350"/>
  <c r="M349" s="1"/>
  <c r="M348" s="1"/>
  <c r="M347" s="1"/>
  <c r="S350"/>
  <c r="S349" s="1"/>
  <c r="S348" s="1"/>
  <c r="S347" s="1"/>
  <c r="M358"/>
  <c r="M357" s="1"/>
  <c r="M353" s="1"/>
  <c r="S358"/>
  <c r="S357" s="1"/>
  <c r="S353" s="1"/>
  <c r="M377"/>
  <c r="S377"/>
  <c r="M387"/>
  <c r="M386" s="1"/>
  <c r="M385" s="1"/>
  <c r="M384" s="1"/>
  <c r="M383" s="1"/>
  <c r="M382" s="1"/>
  <c r="S387"/>
  <c r="S386" s="1"/>
  <c r="S385" s="1"/>
  <c r="S384" s="1"/>
  <c r="S383" s="1"/>
  <c r="S382" s="1"/>
  <c r="M408"/>
  <c r="M407" s="1"/>
  <c r="M406" s="1"/>
  <c r="M405" s="1"/>
  <c r="S408"/>
  <c r="S407" s="1"/>
  <c r="S406" s="1"/>
  <c r="S405" s="1"/>
  <c r="S418"/>
  <c r="S417" s="1"/>
  <c r="S416" s="1"/>
  <c r="S415" s="1"/>
  <c r="M418"/>
  <c r="M417" s="1"/>
  <c r="M416" s="1"/>
  <c r="M415" s="1"/>
  <c r="N429"/>
  <c r="N428" s="1"/>
  <c r="N427" s="1"/>
  <c r="T429"/>
  <c r="T428" s="1"/>
  <c r="T427" s="1"/>
  <c r="M475"/>
  <c r="M474" s="1"/>
  <c r="M473" s="1"/>
  <c r="S475"/>
  <c r="S474" s="1"/>
  <c r="S473" s="1"/>
  <c r="M489"/>
  <c r="M488" s="1"/>
  <c r="M487" s="1"/>
  <c r="M486" s="1"/>
  <c r="S489"/>
  <c r="S488" s="1"/>
  <c r="S487" s="1"/>
  <c r="S486" s="1"/>
  <c r="N510"/>
  <c r="N509" s="1"/>
  <c r="T510"/>
  <c r="T509" s="1"/>
  <c r="M528"/>
  <c r="M527" s="1"/>
  <c r="S528"/>
  <c r="S527" s="1"/>
  <c r="M532"/>
  <c r="M531" s="1"/>
  <c r="S532"/>
  <c r="S531" s="1"/>
  <c r="M538"/>
  <c r="M537" s="1"/>
  <c r="S538"/>
  <c r="S537" s="1"/>
  <c r="M569"/>
  <c r="M568" s="1"/>
  <c r="M567" s="1"/>
  <c r="M566" s="1"/>
  <c r="M581"/>
  <c r="M580" s="1"/>
  <c r="S581"/>
  <c r="S580" s="1"/>
  <c r="M603"/>
  <c r="M602" s="1"/>
  <c r="M601" s="1"/>
  <c r="M641"/>
  <c r="M640" s="1"/>
  <c r="M639" s="1"/>
  <c r="S641"/>
  <c r="S640" s="1"/>
  <c r="S639" s="1"/>
  <c r="N670"/>
  <c r="N669" s="1"/>
  <c r="N668" s="1"/>
  <c r="T670"/>
  <c r="T669" s="1"/>
  <c r="T668" s="1"/>
  <c r="N678"/>
  <c r="N677" s="1"/>
  <c r="N676" s="1"/>
  <c r="T678"/>
  <c r="T677" s="1"/>
  <c r="T676" s="1"/>
  <c r="N707"/>
  <c r="N706" s="1"/>
  <c r="N705" s="1"/>
  <c r="N726"/>
  <c r="T726"/>
  <c r="N745"/>
  <c r="N744" s="1"/>
  <c r="T745"/>
  <c r="T744" s="1"/>
  <c r="M783"/>
  <c r="M782" s="1"/>
  <c r="M781" s="1"/>
  <c r="M780" s="1"/>
  <c r="M817"/>
  <c r="M816" s="1"/>
  <c r="M812" s="1"/>
  <c r="M811" s="1"/>
  <c r="S817"/>
  <c r="S816" s="1"/>
  <c r="S812" s="1"/>
  <c r="S811" s="1"/>
  <c r="M843"/>
  <c r="M842" s="1"/>
  <c r="S843"/>
  <c r="S842" s="1"/>
  <c r="M849"/>
  <c r="M848" s="1"/>
  <c r="S849"/>
  <c r="S848" s="1"/>
  <c r="M855"/>
  <c r="M854" s="1"/>
  <c r="S855"/>
  <c r="S854" s="1"/>
  <c r="M872"/>
  <c r="M871" s="1"/>
  <c r="M890"/>
  <c r="M887" s="1"/>
  <c r="M886" s="1"/>
  <c r="M909"/>
  <c r="M908" s="1"/>
  <c r="M907" s="1"/>
  <c r="M906" s="1"/>
  <c r="S909"/>
  <c r="S908" s="1"/>
  <c r="S907" s="1"/>
  <c r="S906" s="1"/>
  <c r="M918"/>
  <c r="M917" s="1"/>
  <c r="M916" s="1"/>
  <c r="S918"/>
  <c r="S917" s="1"/>
  <c r="S916" s="1"/>
  <c r="M933"/>
  <c r="M932" s="1"/>
  <c r="S933"/>
  <c r="S932" s="1"/>
  <c r="S954"/>
  <c r="S953" s="1"/>
  <c r="S951" s="1"/>
  <c r="S956"/>
  <c r="S955"/>
  <c r="M973"/>
  <c r="M972" s="1"/>
  <c r="M971" s="1"/>
  <c r="S973"/>
  <c r="S972" s="1"/>
  <c r="S971" s="1"/>
  <c r="M988"/>
  <c r="M987" s="1"/>
  <c r="M986" s="1"/>
  <c r="M985" s="1"/>
  <c r="S988"/>
  <c r="S987" s="1"/>
  <c r="S986" s="1"/>
  <c r="S985" s="1"/>
  <c r="N1010"/>
  <c r="N1009" s="1"/>
  <c r="N1008" s="1"/>
  <c r="N1007" s="1"/>
  <c r="M1027"/>
  <c r="M1026" s="1"/>
  <c r="M1025" s="1"/>
  <c r="M1024" s="1"/>
  <c r="S1027"/>
  <c r="S1026" s="1"/>
  <c r="S1025" s="1"/>
  <c r="S1024" s="1"/>
  <c r="M1039"/>
  <c r="M1038" s="1"/>
  <c r="M1037" s="1"/>
  <c r="M1036" s="1"/>
  <c r="N1049"/>
  <c r="N1048" s="1"/>
  <c r="N1047" s="1"/>
  <c r="N1046" s="1"/>
  <c r="M1106"/>
  <c r="M1105" s="1"/>
  <c r="M1104" s="1"/>
  <c r="M1103" s="1"/>
  <c r="S1106"/>
  <c r="S1105" s="1"/>
  <c r="S1104" s="1"/>
  <c r="S1103" s="1"/>
  <c r="M1118"/>
  <c r="M1117" s="1"/>
  <c r="M1116" s="1"/>
  <c r="M1115" s="1"/>
  <c r="M1114" s="1"/>
  <c r="S1118"/>
  <c r="S1117" s="1"/>
  <c r="S1116" s="1"/>
  <c r="S1115" s="1"/>
  <c r="S1114" s="1"/>
  <c r="M1134"/>
  <c r="M1133" s="1"/>
  <c r="M1132" s="1"/>
  <c r="M1131" s="1"/>
  <c r="M1130" s="1"/>
  <c r="S1134"/>
  <c r="S1133" s="1"/>
  <c r="S1132" s="1"/>
  <c r="S1131" s="1"/>
  <c r="S1130" s="1"/>
  <c r="M1147"/>
  <c r="M1144" s="1"/>
  <c r="M1150"/>
  <c r="M1149" s="1"/>
  <c r="M1184"/>
  <c r="M1181" s="1"/>
  <c r="M1180" s="1"/>
  <c r="M1179" s="1"/>
  <c r="M1178" s="1"/>
  <c r="M1194"/>
  <c r="M1193" s="1"/>
  <c r="S1194"/>
  <c r="S1193" s="1"/>
  <c r="M1200"/>
  <c r="M1199" s="1"/>
  <c r="S1200"/>
  <c r="S1199" s="1"/>
  <c r="M1212"/>
  <c r="M1211" s="1"/>
  <c r="S1212"/>
  <c r="S1211" s="1"/>
  <c r="M1218"/>
  <c r="M1217" s="1"/>
  <c r="S1218"/>
  <c r="S1217" s="1"/>
  <c r="M1224"/>
  <c r="M1223" s="1"/>
  <c r="M1230"/>
  <c r="M1229" s="1"/>
  <c r="S1230"/>
  <c r="S1229" s="1"/>
  <c r="M1242"/>
  <c r="M1241" s="1"/>
  <c r="S1242"/>
  <c r="S1241" s="1"/>
  <c r="M1248"/>
  <c r="M1247" s="1"/>
  <c r="S1248"/>
  <c r="S1247" s="1"/>
  <c r="M1254"/>
  <c r="M1253" s="1"/>
  <c r="S1254"/>
  <c r="S1253" s="1"/>
  <c r="M1260"/>
  <c r="M1259" s="1"/>
  <c r="S1260"/>
  <c r="S1259" s="1"/>
  <c r="M1305"/>
  <c r="M1304" s="1"/>
  <c r="M1303" s="1"/>
  <c r="M1302" s="1"/>
  <c r="M1301" s="1"/>
  <c r="S1305"/>
  <c r="S1304" s="1"/>
  <c r="S1303" s="1"/>
  <c r="S1302" s="1"/>
  <c r="S1301" s="1"/>
  <c r="M1322"/>
  <c r="S1322"/>
  <c r="M1326"/>
  <c r="S1326"/>
  <c r="N1332"/>
  <c r="T1332"/>
  <c r="N1341"/>
  <c r="T1341"/>
  <c r="N1388"/>
  <c r="N1387" s="1"/>
  <c r="N1386" s="1"/>
  <c r="N1385" s="1"/>
  <c r="N1384" s="1"/>
  <c r="T1388"/>
  <c r="T1387" s="1"/>
  <c r="T1386" s="1"/>
  <c r="T1385" s="1"/>
  <c r="T1384" s="1"/>
  <c r="N1406"/>
  <c r="T1406"/>
  <c r="M1424"/>
  <c r="M1423" s="1"/>
  <c r="S1424"/>
  <c r="S1423" s="1"/>
  <c r="N1430"/>
  <c r="N1429" s="1"/>
  <c r="T1430"/>
  <c r="T1429" s="1"/>
  <c r="M765"/>
  <c r="S765"/>
  <c r="N775"/>
  <c r="N774" s="1"/>
  <c r="N773" s="1"/>
  <c r="N758" s="1"/>
  <c r="T775"/>
  <c r="T774" s="1"/>
  <c r="M56"/>
  <c r="M55" s="1"/>
  <c r="S56"/>
  <c r="M29"/>
  <c r="S29"/>
  <c r="T134"/>
  <c r="T132"/>
  <c r="T131"/>
  <c r="T133"/>
  <c r="T135"/>
  <c r="M286"/>
  <c r="M285" s="1"/>
  <c r="M284" s="1"/>
  <c r="S286"/>
  <c r="S285" s="1"/>
  <c r="S284" s="1"/>
  <c r="M361"/>
  <c r="M360" s="1"/>
  <c r="S361"/>
  <c r="S360" s="1"/>
  <c r="M790"/>
  <c r="M789" s="1"/>
  <c r="M788" s="1"/>
  <c r="M787" s="1"/>
  <c r="M786" s="1"/>
  <c r="S790"/>
  <c r="S789" s="1"/>
  <c r="S788" s="1"/>
  <c r="S787" s="1"/>
  <c r="S786" s="1"/>
  <c r="M840"/>
  <c r="M839" s="1"/>
  <c r="S840"/>
  <c r="S839" s="1"/>
  <c r="M976"/>
  <c r="M975" s="1"/>
  <c r="S976"/>
  <c r="S975" s="1"/>
  <c r="M1221"/>
  <c r="M1220" s="1"/>
  <c r="S1221"/>
  <c r="S1220" s="1"/>
  <c r="S569"/>
  <c r="S568" s="1"/>
  <c r="S567" s="1"/>
  <c r="S566" s="1"/>
  <c r="S603"/>
  <c r="S602" s="1"/>
  <c r="S601" s="1"/>
  <c r="M40"/>
  <c r="S40"/>
  <c r="M22"/>
  <c r="M21" s="1"/>
  <c r="S22"/>
  <c r="S21" s="1"/>
  <c r="N29"/>
  <c r="T29"/>
  <c r="N42"/>
  <c r="T42"/>
  <c r="N58"/>
  <c r="T58"/>
  <c r="S126"/>
  <c r="M135"/>
  <c r="N325"/>
  <c r="N324" s="1"/>
  <c r="N331"/>
  <c r="N330" s="1"/>
  <c r="N337"/>
  <c r="N336" s="1"/>
  <c r="N350"/>
  <c r="N349" s="1"/>
  <c r="N348" s="1"/>
  <c r="N347" s="1"/>
  <c r="N371"/>
  <c r="N370" s="1"/>
  <c r="N369" s="1"/>
  <c r="N377"/>
  <c r="N408"/>
  <c r="N407" s="1"/>
  <c r="N406" s="1"/>
  <c r="N405" s="1"/>
  <c r="T408"/>
  <c r="T407" s="1"/>
  <c r="T406" s="1"/>
  <c r="T405" s="1"/>
  <c r="N418"/>
  <c r="N417" s="1"/>
  <c r="T418"/>
  <c r="M447"/>
  <c r="M451"/>
  <c r="S447"/>
  <c r="S451"/>
  <c r="N528"/>
  <c r="N527" s="1"/>
  <c r="T528"/>
  <c r="T527" s="1"/>
  <c r="N532"/>
  <c r="N531" s="1"/>
  <c r="T532"/>
  <c r="T531" s="1"/>
  <c r="N543"/>
  <c r="N542" s="1"/>
  <c r="N541" s="1"/>
  <c r="Z543"/>
  <c r="Z542" s="1"/>
  <c r="Z541" s="1"/>
  <c r="N547"/>
  <c r="N546" s="1"/>
  <c r="N545" s="1"/>
  <c r="N603"/>
  <c r="N602" s="1"/>
  <c r="N601" s="1"/>
  <c r="T603"/>
  <c r="T602" s="1"/>
  <c r="T601" s="1"/>
  <c r="M633"/>
  <c r="M632" s="1"/>
  <c r="M631" s="1"/>
  <c r="N641"/>
  <c r="N640" s="1"/>
  <c r="N639" s="1"/>
  <c r="T641"/>
  <c r="T640" s="1"/>
  <c r="T639" s="1"/>
  <c r="M674"/>
  <c r="M673" s="1"/>
  <c r="M672" s="1"/>
  <c r="Y674"/>
  <c r="Y673" s="1"/>
  <c r="Y672" s="1"/>
  <c r="M700"/>
  <c r="M699" s="1"/>
  <c r="M698" s="1"/>
  <c r="M697" s="1"/>
  <c r="S700"/>
  <c r="S699" s="1"/>
  <c r="S698" s="1"/>
  <c r="S697" s="1"/>
  <c r="M722"/>
  <c r="M721" s="1"/>
  <c r="M720" s="1"/>
  <c r="S722"/>
  <c r="S721" s="1"/>
  <c r="S720" s="1"/>
  <c r="M728"/>
  <c r="S728"/>
  <c r="M732"/>
  <c r="M748"/>
  <c r="M747" s="1"/>
  <c r="S748"/>
  <c r="S747" s="1"/>
  <c r="N783"/>
  <c r="N782" s="1"/>
  <c r="N781" s="1"/>
  <c r="N780" s="1"/>
  <c r="T783"/>
  <c r="T782" s="1"/>
  <c r="T781" s="1"/>
  <c r="T780" s="1"/>
  <c r="N800"/>
  <c r="N799" s="1"/>
  <c r="N794" s="1"/>
  <c r="N793" s="1"/>
  <c r="T800"/>
  <c r="T799" s="1"/>
  <c r="T794" s="1"/>
  <c r="N817"/>
  <c r="N816" s="1"/>
  <c r="N812" s="1"/>
  <c r="N811" s="1"/>
  <c r="T817"/>
  <c r="T816" s="1"/>
  <c r="T812" s="1"/>
  <c r="T811" s="1"/>
  <c r="N831"/>
  <c r="N830" s="1"/>
  <c r="N829" s="1"/>
  <c r="N828" s="1"/>
  <c r="N827" s="1"/>
  <c r="T831"/>
  <c r="T830" s="1"/>
  <c r="T829" s="1"/>
  <c r="T828" s="1"/>
  <c r="T827" s="1"/>
  <c r="N855"/>
  <c r="N854" s="1"/>
  <c r="T855"/>
  <c r="T854" s="1"/>
  <c r="N872"/>
  <c r="N871" s="1"/>
  <c r="N870" s="1"/>
  <c r="N869" s="1"/>
  <c r="N868" s="1"/>
  <c r="T872"/>
  <c r="T871" s="1"/>
  <c r="N909"/>
  <c r="N908" s="1"/>
  <c r="N907" s="1"/>
  <c r="N906" s="1"/>
  <c r="T909"/>
  <c r="T908" s="1"/>
  <c r="T907" s="1"/>
  <c r="T906" s="1"/>
  <c r="N918"/>
  <c r="N917" s="1"/>
  <c r="N916" s="1"/>
  <c r="T918"/>
  <c r="T917" s="1"/>
  <c r="T916" s="1"/>
  <c r="N933"/>
  <c r="N932" s="1"/>
  <c r="N931" s="1"/>
  <c r="T933"/>
  <c r="T932" s="1"/>
  <c r="T931" s="1"/>
  <c r="T926" s="1"/>
  <c r="N941"/>
  <c r="N940" s="1"/>
  <c r="N939" s="1"/>
  <c r="N938" s="1"/>
  <c r="T941"/>
  <c r="T940" s="1"/>
  <c r="T939" s="1"/>
  <c r="T938" s="1"/>
  <c r="N957"/>
  <c r="N955" s="1"/>
  <c r="T957"/>
  <c r="T956" s="1"/>
  <c r="N973"/>
  <c r="N972" s="1"/>
  <c r="N971" s="1"/>
  <c r="N970" s="1"/>
  <c r="N969" s="1"/>
  <c r="N988"/>
  <c r="N987" s="1"/>
  <c r="N986" s="1"/>
  <c r="N985" s="1"/>
  <c r="N1000"/>
  <c r="N999" s="1"/>
  <c r="N998" s="1"/>
  <c r="N997" s="1"/>
  <c r="M1017"/>
  <c r="M1016" s="1"/>
  <c r="M1015" s="1"/>
  <c r="M1014" s="1"/>
  <c r="S1017"/>
  <c r="S1016" s="1"/>
  <c r="S1015" s="1"/>
  <c r="S1014" s="1"/>
  <c r="N1027"/>
  <c r="N1026" s="1"/>
  <c r="N1025" s="1"/>
  <c r="N1024" s="1"/>
  <c r="N1039"/>
  <c r="N1038" s="1"/>
  <c r="N1037" s="1"/>
  <c r="N1036" s="1"/>
  <c r="N1085"/>
  <c r="N1084" s="1"/>
  <c r="N1083" s="1"/>
  <c r="N1082" s="1"/>
  <c r="N1097"/>
  <c r="N1096" s="1"/>
  <c r="N1095" s="1"/>
  <c r="N1094" s="1"/>
  <c r="N1118"/>
  <c r="N1117" s="1"/>
  <c r="N1116" s="1"/>
  <c r="N1115" s="1"/>
  <c r="N1114" s="1"/>
  <c r="N1147"/>
  <c r="N1184"/>
  <c r="N1181" s="1"/>
  <c r="N1180" s="1"/>
  <c r="N1179" s="1"/>
  <c r="N1178" s="1"/>
  <c r="N1194"/>
  <c r="N1193" s="1"/>
  <c r="T1194"/>
  <c r="T1193" s="1"/>
  <c r="N1200"/>
  <c r="N1199" s="1"/>
  <c r="T1200"/>
  <c r="T1199" s="1"/>
  <c r="N1212"/>
  <c r="N1211" s="1"/>
  <c r="T1212"/>
  <c r="T1211" s="1"/>
  <c r="N1224"/>
  <c r="N1223" s="1"/>
  <c r="T1224"/>
  <c r="T1223" s="1"/>
  <c r="N1230"/>
  <c r="N1229" s="1"/>
  <c r="T1230"/>
  <c r="T1229" s="1"/>
  <c r="N1236"/>
  <c r="N1235" s="1"/>
  <c r="T1236"/>
  <c r="T1235" s="1"/>
  <c r="N1242"/>
  <c r="N1241" s="1"/>
  <c r="T1242"/>
  <c r="T1241" s="1"/>
  <c r="N1248"/>
  <c r="N1247" s="1"/>
  <c r="T1248"/>
  <c r="T1247" s="1"/>
  <c r="N1260"/>
  <c r="N1259" s="1"/>
  <c r="T1260"/>
  <c r="T1259" s="1"/>
  <c r="N1322"/>
  <c r="N1326"/>
  <c r="T1322"/>
  <c r="T1326"/>
  <c r="M1334"/>
  <c r="S1334"/>
  <c r="M1339"/>
  <c r="S1339"/>
  <c r="M1377"/>
  <c r="M1376" s="1"/>
  <c r="M1375" s="1"/>
  <c r="M1374" s="1"/>
  <c r="S1377"/>
  <c r="S1376" s="1"/>
  <c r="S1375" s="1"/>
  <c r="S1374" s="1"/>
  <c r="M1395"/>
  <c r="M1394" s="1"/>
  <c r="M1393" s="1"/>
  <c r="M1392" s="1"/>
  <c r="M1391" s="1"/>
  <c r="S1395"/>
  <c r="S1394" s="1"/>
  <c r="S1393" s="1"/>
  <c r="S1392" s="1"/>
  <c r="S1391" s="1"/>
  <c r="N1408"/>
  <c r="N1403" s="1"/>
  <c r="N1402" s="1"/>
  <c r="N1401" s="1"/>
  <c r="N1400" s="1"/>
  <c r="T1408"/>
  <c r="T1403" s="1"/>
  <c r="T1402" s="1"/>
  <c r="T1401" s="1"/>
  <c r="T1400" s="1"/>
  <c r="M1433"/>
  <c r="M1432" s="1"/>
  <c r="S1433"/>
  <c r="S1432" s="1"/>
  <c r="T144"/>
  <c r="T538"/>
  <c r="T537" s="1"/>
  <c r="M1059"/>
  <c r="M1058" s="1"/>
  <c r="N150"/>
  <c r="J417"/>
  <c r="N520"/>
  <c r="N519" s="1"/>
  <c r="N598"/>
  <c r="N597" s="1"/>
  <c r="N596" s="1"/>
  <c r="J55"/>
  <c r="I1336"/>
  <c r="M132"/>
  <c r="M134"/>
  <c r="I1094"/>
  <c r="M133"/>
  <c r="L956"/>
  <c r="K123"/>
  <c r="K121" s="1"/>
  <c r="K120" s="1"/>
  <c r="I1058"/>
  <c r="L725"/>
  <c r="L724" s="1"/>
  <c r="L37"/>
  <c r="L36" s="1"/>
  <c r="L35" s="1"/>
  <c r="L34" s="1"/>
  <c r="N252"/>
  <c r="N251" s="1"/>
  <c r="N250" s="1"/>
  <c r="N249" s="1"/>
  <c r="K725"/>
  <c r="K724" s="1"/>
  <c r="J123"/>
  <c r="J122" s="1"/>
  <c r="K1403"/>
  <c r="K1402" s="1"/>
  <c r="K1401" s="1"/>
  <c r="K1400" s="1"/>
  <c r="L141"/>
  <c r="L140" s="1"/>
  <c r="L139" s="1"/>
  <c r="L138" s="1"/>
  <c r="K141"/>
  <c r="K140" s="1"/>
  <c r="K139" s="1"/>
  <c r="K138" s="1"/>
  <c r="M252"/>
  <c r="M251" s="1"/>
  <c r="M250" s="1"/>
  <c r="M249" s="1"/>
  <c r="L931"/>
  <c r="L926" s="1"/>
  <c r="L925" s="1"/>
  <c r="N538"/>
  <c r="N537" s="1"/>
  <c r="J1336"/>
  <c r="J1403"/>
  <c r="J1402" s="1"/>
  <c r="J1401" s="1"/>
  <c r="J1400" s="1"/>
  <c r="J595"/>
  <c r="J594" s="1"/>
  <c r="L374"/>
  <c r="L373" s="1"/>
  <c r="L368" s="1"/>
  <c r="M547"/>
  <c r="M546" s="1"/>
  <c r="M545" s="1"/>
  <c r="M167"/>
  <c r="N55"/>
  <c r="N54" s="1"/>
  <c r="N53" s="1"/>
  <c r="K1329"/>
  <c r="J1329"/>
  <c r="I1321"/>
  <c r="I1320" s="1"/>
  <c r="I991"/>
  <c r="K760"/>
  <c r="K759" s="1"/>
  <c r="K758" s="1"/>
  <c r="K757" s="1"/>
  <c r="I595"/>
  <c r="I594" s="1"/>
  <c r="M493"/>
  <c r="M492" s="1"/>
  <c r="K446"/>
  <c r="I404"/>
  <c r="K374"/>
  <c r="K373" s="1"/>
  <c r="K289"/>
  <c r="K288" s="1"/>
  <c r="K252"/>
  <c r="K251" s="1"/>
  <c r="K250" s="1"/>
  <c r="K249" s="1"/>
  <c r="J167"/>
  <c r="N167"/>
  <c r="I167"/>
  <c r="L78"/>
  <c r="L77" s="1"/>
  <c r="J78"/>
  <c r="J77" s="1"/>
  <c r="N78"/>
  <c r="N77" s="1"/>
  <c r="K55"/>
  <c r="I24"/>
  <c r="L280"/>
  <c r="J404"/>
  <c r="I493"/>
  <c r="I492" s="1"/>
  <c r="K151"/>
  <c r="I510"/>
  <c r="I509" s="1"/>
  <c r="I520"/>
  <c r="I519" s="1"/>
  <c r="L630"/>
  <c r="L629" s="1"/>
  <c r="J956"/>
  <c r="J954"/>
  <c r="J953" s="1"/>
  <c r="J951" s="1"/>
  <c r="J870"/>
  <c r="J869" s="1"/>
  <c r="J868" s="1"/>
  <c r="K956"/>
  <c r="J931"/>
  <c r="K955"/>
  <c r="L1013"/>
  <c r="G1061"/>
  <c r="G1056"/>
  <c r="G982"/>
  <c r="G981" s="1"/>
  <c r="G979"/>
  <c r="G978" s="1"/>
  <c r="G976"/>
  <c r="G975" s="1"/>
  <c r="N24"/>
  <c r="T24"/>
  <c r="M1022"/>
  <c r="M1021" s="1"/>
  <c r="M1020" s="1"/>
  <c r="M1019" s="1"/>
  <c r="S1022"/>
  <c r="S1021" s="1"/>
  <c r="S1020" s="1"/>
  <c r="S1019" s="1"/>
  <c r="M514"/>
  <c r="M513" s="1"/>
  <c r="S514"/>
  <c r="S513" s="1"/>
  <c r="M517"/>
  <c r="M516" s="1"/>
  <c r="S517"/>
  <c r="S516" s="1"/>
  <c r="M1005"/>
  <c r="M1004" s="1"/>
  <c r="M1003" s="1"/>
  <c r="M1002" s="1"/>
  <c r="S1005"/>
  <c r="S1004" s="1"/>
  <c r="S1003" s="1"/>
  <c r="S1002" s="1"/>
  <c r="T954"/>
  <c r="T953" s="1"/>
  <c r="T951" s="1"/>
  <c r="T417"/>
  <c r="T416"/>
  <c r="T415" s="1"/>
  <c r="T151"/>
  <c r="T150"/>
  <c r="M1049"/>
  <c r="M1048" s="1"/>
  <c r="M1047" s="1"/>
  <c r="M1046" s="1"/>
  <c r="S510"/>
  <c r="S509" s="1"/>
  <c r="S520"/>
  <c r="S519" s="1"/>
  <c r="M467"/>
  <c r="M466" s="1"/>
  <c r="M465" s="1"/>
  <c r="S467"/>
  <c r="S466" s="1"/>
  <c r="S465" s="1"/>
  <c r="S135"/>
  <c r="S132"/>
  <c r="S133"/>
  <c r="S134"/>
  <c r="S131"/>
  <c r="M510"/>
  <c r="M509" s="1"/>
  <c r="M520"/>
  <c r="M519" s="1"/>
  <c r="H150"/>
  <c r="H155"/>
  <c r="H154" s="1"/>
  <c r="H153" s="1"/>
  <c r="H124"/>
  <c r="H126"/>
  <c r="H128"/>
  <c r="H144"/>
  <c r="H142"/>
  <c r="H131"/>
  <c r="S150"/>
  <c r="G155"/>
  <c r="G154" s="1"/>
  <c r="G153" s="1"/>
  <c r="G224"/>
  <c r="G223" s="1"/>
  <c r="M761"/>
  <c r="M215"/>
  <c r="M214" s="1"/>
  <c r="S214"/>
  <c r="S213" s="1"/>
  <c r="S212" s="1"/>
  <c r="S211" s="1"/>
  <c r="M72"/>
  <c r="M71" s="1"/>
  <c r="M70" s="1"/>
  <c r="M69" s="1"/>
  <c r="M68" s="1"/>
  <c r="S72"/>
  <c r="S71" s="1"/>
  <c r="S70" s="1"/>
  <c r="S69" s="1"/>
  <c r="S68" s="1"/>
  <c r="M1430"/>
  <c r="M1429" s="1"/>
  <c r="S1430"/>
  <c r="S1429" s="1"/>
  <c r="S124"/>
  <c r="M763"/>
  <c r="S763"/>
  <c r="S761"/>
  <c r="M151"/>
  <c r="G1424"/>
  <c r="G1423" s="1"/>
  <c r="G765"/>
  <c r="M1408"/>
  <c r="S1408"/>
  <c r="M767"/>
  <c r="M1406"/>
  <c r="S1406"/>
  <c r="M1404"/>
  <c r="S1404"/>
  <c r="M608"/>
  <c r="M607" s="1"/>
  <c r="M606" s="1"/>
  <c r="S608"/>
  <c r="S607" s="1"/>
  <c r="S606" s="1"/>
  <c r="M884"/>
  <c r="M883" s="1"/>
  <c r="M882" s="1"/>
  <c r="S884"/>
  <c r="S883" s="1"/>
  <c r="S882" s="1"/>
  <c r="M670"/>
  <c r="M669" s="1"/>
  <c r="M668" s="1"/>
  <c r="S670"/>
  <c r="S669" s="1"/>
  <c r="S668" s="1"/>
  <c r="M1330"/>
  <c r="S1330"/>
  <c r="S1329" s="1"/>
  <c r="M637"/>
  <c r="M636" s="1"/>
  <c r="M635" s="1"/>
  <c r="S637"/>
  <c r="S636" s="1"/>
  <c r="S635" s="1"/>
  <c r="H475"/>
  <c r="H474" s="1"/>
  <c r="H473" s="1"/>
  <c r="G475"/>
  <c r="G474" s="1"/>
  <c r="G473" s="1"/>
  <c r="H1134"/>
  <c r="H1133" s="1"/>
  <c r="H1132" s="1"/>
  <c r="H1131" s="1"/>
  <c r="H1130" s="1"/>
  <c r="G1134"/>
  <c r="G1133" s="1"/>
  <c r="G1132" s="1"/>
  <c r="G1131" s="1"/>
  <c r="G1130" s="1"/>
  <c r="H1341"/>
  <c r="G1341"/>
  <c r="H379"/>
  <c r="G379"/>
  <c r="H31"/>
  <c r="G31"/>
  <c r="H1408"/>
  <c r="G1408"/>
  <c r="H569"/>
  <c r="H568" s="1"/>
  <c r="H567" s="1"/>
  <c r="H566" s="1"/>
  <c r="G569"/>
  <c r="G568" s="1"/>
  <c r="G567" s="1"/>
  <c r="G566" s="1"/>
  <c r="G581"/>
  <c r="G580" s="1"/>
  <c r="G578"/>
  <c r="G577" s="1"/>
  <c r="B574"/>
  <c r="B575" s="1"/>
  <c r="B576" s="1"/>
  <c r="B577" s="1"/>
  <c r="B578" s="1"/>
  <c r="B579" s="1"/>
  <c r="B580" s="1"/>
  <c r="B581" s="1"/>
  <c r="B582" s="1"/>
  <c r="B583" s="1"/>
  <c r="H481"/>
  <c r="G484"/>
  <c r="G483" s="1"/>
  <c r="G482" s="1"/>
  <c r="G481" s="1"/>
  <c r="H489"/>
  <c r="H488" s="1"/>
  <c r="H487" s="1"/>
  <c r="H486" s="1"/>
  <c r="G489"/>
  <c r="G488" s="1"/>
  <c r="G487" s="1"/>
  <c r="G486" s="1"/>
  <c r="H1430"/>
  <c r="H1429" s="1"/>
  <c r="G1430"/>
  <c r="G1429" s="1"/>
  <c r="H730"/>
  <c r="G730"/>
  <c r="H700"/>
  <c r="H699" s="1"/>
  <c r="H698" s="1"/>
  <c r="H697" s="1"/>
  <c r="G700"/>
  <c r="G699" s="1"/>
  <c r="G698" s="1"/>
  <c r="G697" s="1"/>
  <c r="G626"/>
  <c r="G625" s="1"/>
  <c r="G624" s="1"/>
  <c r="G623" s="1"/>
  <c r="M429"/>
  <c r="M428" s="1"/>
  <c r="M427" s="1"/>
  <c r="S429"/>
  <c r="S428" s="1"/>
  <c r="S427" s="1"/>
  <c r="G767"/>
  <c r="G763"/>
  <c r="H800"/>
  <c r="H799" s="1"/>
  <c r="H794" s="1"/>
  <c r="H808"/>
  <c r="H807" s="1"/>
  <c r="H806" s="1"/>
  <c r="H805" s="1"/>
  <c r="G800"/>
  <c r="G799" s="1"/>
  <c r="G794" s="1"/>
  <c r="G808"/>
  <c r="G807" s="1"/>
  <c r="G806" s="1"/>
  <c r="G805" s="1"/>
  <c r="H872"/>
  <c r="H871" s="1"/>
  <c r="G872"/>
  <c r="G871" s="1"/>
  <c r="H311"/>
  <c r="H309" s="1"/>
  <c r="H308" s="1"/>
  <c r="H307" s="1"/>
  <c r="H305" s="1"/>
  <c r="G311"/>
  <c r="G310" s="1"/>
  <c r="G309" s="1"/>
  <c r="G308" s="1"/>
  <c r="G307" s="1"/>
  <c r="G305" s="1"/>
  <c r="H918"/>
  <c r="H917" s="1"/>
  <c r="H916" s="1"/>
  <c r="G918"/>
  <c r="G917" s="1"/>
  <c r="G916" s="1"/>
  <c r="H909"/>
  <c r="H908" s="1"/>
  <c r="H907" s="1"/>
  <c r="H906" s="1"/>
  <c r="G909"/>
  <c r="G908" s="1"/>
  <c r="G907" s="1"/>
  <c r="G906" s="1"/>
  <c r="H361"/>
  <c r="H360" s="1"/>
  <c r="G361"/>
  <c r="G360" s="1"/>
  <c r="G321"/>
  <c r="G320" s="1"/>
  <c r="G319" s="1"/>
  <c r="H446"/>
  <c r="G451"/>
  <c r="G449"/>
  <c r="G447"/>
  <c r="G1305"/>
  <c r="G1304" s="1"/>
  <c r="G1303" s="1"/>
  <c r="G1302" s="1"/>
  <c r="G1301" s="1"/>
  <c r="G215"/>
  <c r="G214" s="1"/>
  <c r="H1067"/>
  <c r="H1066" s="1"/>
  <c r="G1067"/>
  <c r="G1066" s="1"/>
  <c r="H1064"/>
  <c r="H1063" s="1"/>
  <c r="G1064"/>
  <c r="G1063" s="1"/>
  <c r="H1059"/>
  <c r="H1058" s="1"/>
  <c r="G1059"/>
  <c r="H1194"/>
  <c r="H1193" s="1"/>
  <c r="G1194"/>
  <c r="G1193" s="1"/>
  <c r="H1406"/>
  <c r="H1404"/>
  <c r="H748"/>
  <c r="H747" s="1"/>
  <c r="G748"/>
  <c r="G747" s="1"/>
  <c r="G1406"/>
  <c r="H1415"/>
  <c r="H1414" s="1"/>
  <c r="H1413" s="1"/>
  <c r="H1412" s="1"/>
  <c r="H1427"/>
  <c r="H1426" s="1"/>
  <c r="G1404"/>
  <c r="G1415"/>
  <c r="G1414" s="1"/>
  <c r="G1413" s="1"/>
  <c r="G1412" s="1"/>
  <c r="G1427"/>
  <c r="G1426" s="1"/>
  <c r="G85"/>
  <c r="H85"/>
  <c r="B393"/>
  <c r="B395" s="1"/>
  <c r="B397" s="1"/>
  <c r="B399" s="1"/>
  <c r="B416"/>
  <c r="B417" s="1"/>
  <c r="B418" s="1"/>
  <c r="B419" s="1"/>
  <c r="B669"/>
  <c r="B670" s="1"/>
  <c r="B671" s="1"/>
  <c r="B668"/>
  <c r="B341"/>
  <c r="B332"/>
  <c r="B331"/>
  <c r="B342" s="1"/>
  <c r="B316"/>
  <c r="B317" s="1"/>
  <c r="B318" s="1"/>
  <c r="B423"/>
  <c r="B407" s="1"/>
  <c r="B406"/>
  <c r="B405"/>
  <c r="B404"/>
  <c r="B954"/>
  <c r="B953"/>
  <c r="B955" s="1"/>
  <c r="B956" s="1"/>
  <c r="B957" s="1"/>
  <c r="B958" s="1"/>
  <c r="B642"/>
  <c r="B631"/>
  <c r="B632" s="1"/>
  <c r="B633" s="1"/>
  <c r="B634" s="1"/>
  <c r="B609"/>
  <c r="B608"/>
  <c r="B595"/>
  <c r="B596" s="1"/>
  <c r="B597" s="1"/>
  <c r="B598" s="1"/>
  <c r="B1438"/>
  <c r="B788"/>
  <c r="B789" s="1"/>
  <c r="B790" s="1"/>
  <c r="B791" s="1"/>
  <c r="B288"/>
  <c r="B289" s="1"/>
  <c r="B290" s="1"/>
  <c r="B279"/>
  <c r="B265"/>
  <c r="B266" s="1"/>
  <c r="B263"/>
  <c r="B264" s="1"/>
  <c r="B249"/>
  <c r="B68"/>
  <c r="B69" s="1"/>
  <c r="B70" s="1"/>
  <c r="B71" s="1"/>
  <c r="B72" s="1"/>
  <c r="B46"/>
  <c r="B47" s="1"/>
  <c r="B48" s="1"/>
  <c r="B49" s="1"/>
  <c r="B50" s="1"/>
  <c r="B51" s="1"/>
  <c r="B52" s="1"/>
  <c r="B34"/>
  <c r="B35" s="1"/>
  <c r="B36" s="1"/>
  <c r="B37" s="1"/>
  <c r="B38" s="1"/>
  <c r="B15"/>
  <c r="B16" s="1"/>
  <c r="B17" s="1"/>
  <c r="B18" s="1"/>
  <c r="B19" s="1"/>
  <c r="B504"/>
  <c r="B505" s="1"/>
  <c r="B493"/>
  <c r="B494" s="1"/>
  <c r="B495" s="1"/>
  <c r="B496" s="1"/>
  <c r="B463"/>
  <c r="B464" s="1"/>
  <c r="B465" s="1"/>
  <c r="B466" s="1"/>
  <c r="B467" s="1"/>
  <c r="B371"/>
  <c r="B373" s="1"/>
  <c r="B375" s="1"/>
  <c r="B377" s="1"/>
  <c r="B379" s="1"/>
  <c r="B385"/>
  <c r="B387" s="1"/>
  <c r="B391" s="1"/>
  <c r="B370"/>
  <c r="B372" s="1"/>
  <c r="B374" s="1"/>
  <c r="B376" s="1"/>
  <c r="B378" s="1"/>
  <c r="B380" s="1"/>
  <c r="B384"/>
  <c r="B386" s="1"/>
  <c r="B388" s="1"/>
  <c r="B392" s="1"/>
  <c r="B394" s="1"/>
  <c r="B396" s="1"/>
  <c r="B398" s="1"/>
  <c r="B400" s="1"/>
  <c r="G528"/>
  <c r="G527" s="1"/>
  <c r="G135"/>
  <c r="G134"/>
  <c r="G131"/>
  <c r="G133"/>
  <c r="G132"/>
  <c r="G660"/>
  <c r="G659" s="1"/>
  <c r="G658" s="1"/>
  <c r="G657" s="1"/>
  <c r="H135"/>
  <c r="H132"/>
  <c r="H133"/>
  <c r="H134"/>
  <c r="H660"/>
  <c r="H659" s="1"/>
  <c r="H658" s="1"/>
  <c r="H657" s="1"/>
  <c r="H1125"/>
  <c r="H1124" s="1"/>
  <c r="H1123" s="1"/>
  <c r="H1122" s="1"/>
  <c r="H1121" s="1"/>
  <c r="H718"/>
  <c r="H717" s="1"/>
  <c r="H716" s="1"/>
  <c r="G1334"/>
  <c r="H783"/>
  <c r="H782" s="1"/>
  <c r="H781" s="1"/>
  <c r="H780" s="1"/>
  <c r="H933"/>
  <c r="H932" s="1"/>
  <c r="G535"/>
  <c r="G534" s="1"/>
  <c r="G817"/>
  <c r="G816" s="1"/>
  <c r="G812" s="1"/>
  <c r="G811" s="1"/>
  <c r="H843"/>
  <c r="H842" s="1"/>
  <c r="G1254"/>
  <c r="G1253" s="1"/>
  <c r="G745"/>
  <c r="G744" s="1"/>
  <c r="H589"/>
  <c r="H588" s="1"/>
  <c r="H587" s="1"/>
  <c r="H586" s="1"/>
  <c r="H585" s="1"/>
  <c r="G884"/>
  <c r="G883" s="1"/>
  <c r="G882" s="1"/>
  <c r="G56"/>
  <c r="H1022"/>
  <c r="H1021" s="1"/>
  <c r="H1020" s="1"/>
  <c r="H1019" s="1"/>
  <c r="H1027"/>
  <c r="H1026" s="1"/>
  <c r="H1025" s="1"/>
  <c r="H1024" s="1"/>
  <c r="G1118"/>
  <c r="G1117" s="1"/>
  <c r="G1116" s="1"/>
  <c r="G1115" s="1"/>
  <c r="G1114" s="1"/>
  <c r="H292"/>
  <c r="G843"/>
  <c r="G842" s="1"/>
  <c r="H1263"/>
  <c r="H1262" s="1"/>
  <c r="G538"/>
  <c r="G537" s="1"/>
  <c r="H29"/>
  <c r="G1245"/>
  <c r="G1244" s="1"/>
  <c r="G471"/>
  <c r="G470" s="1"/>
  <c r="G469" s="1"/>
  <c r="G707"/>
  <c r="G706" s="1"/>
  <c r="G705" s="1"/>
  <c r="G150"/>
  <c r="G151"/>
  <c r="G1324"/>
  <c r="H22"/>
  <c r="H21" s="1"/>
  <c r="H711"/>
  <c r="H710" s="1"/>
  <c r="H709" s="1"/>
  <c r="H637"/>
  <c r="H636" s="1"/>
  <c r="H635" s="1"/>
  <c r="G1054"/>
  <c r="G1053" s="1"/>
  <c r="G1052" s="1"/>
  <c r="G532"/>
  <c r="G531" s="1"/>
  <c r="H633"/>
  <c r="H632" s="1"/>
  <c r="H631" s="1"/>
  <c r="H831"/>
  <c r="H830" s="1"/>
  <c r="H829" s="1"/>
  <c r="H828" s="1"/>
  <c r="H827" s="1"/>
  <c r="G277"/>
  <c r="G276" s="1"/>
  <c r="G275" s="1"/>
  <c r="G274" s="1"/>
  <c r="H328"/>
  <c r="H327" s="1"/>
  <c r="G957"/>
  <c r="G955" s="1"/>
  <c r="G507"/>
  <c r="G506" s="1"/>
  <c r="G27"/>
  <c r="H543"/>
  <c r="H542" s="1"/>
  <c r="H541" s="1"/>
  <c r="H849"/>
  <c r="H848" s="1"/>
  <c r="H1212"/>
  <c r="H1211" s="1"/>
  <c r="H277"/>
  <c r="H276" s="1"/>
  <c r="H275" s="1"/>
  <c r="H274" s="1"/>
  <c r="H81"/>
  <c r="H500"/>
  <c r="H499" s="1"/>
  <c r="H498" s="1"/>
  <c r="H532"/>
  <c r="H531" s="1"/>
  <c r="H79"/>
  <c r="H42"/>
  <c r="G1239"/>
  <c r="G1238" s="1"/>
  <c r="H395"/>
  <c r="H394" s="1"/>
  <c r="H393" s="1"/>
  <c r="H392" s="1"/>
  <c r="H1118"/>
  <c r="H1117" s="1"/>
  <c r="H1116" s="1"/>
  <c r="H1115" s="1"/>
  <c r="H1114" s="1"/>
  <c r="G334"/>
  <c r="G333" s="1"/>
  <c r="G413"/>
  <c r="G412" s="1"/>
  <c r="G411" s="1"/>
  <c r="G410" s="1"/>
  <c r="H294"/>
  <c r="H170"/>
  <c r="H1039"/>
  <c r="H1038" s="1"/>
  <c r="H1037" s="1"/>
  <c r="H1036" s="1"/>
  <c r="G1339"/>
  <c r="H1395"/>
  <c r="H1394" s="1"/>
  <c r="H1393" s="1"/>
  <c r="H1392" s="1"/>
  <c r="H1391" s="1"/>
  <c r="G852"/>
  <c r="G851" s="1"/>
  <c r="G1010"/>
  <c r="G1009" s="1"/>
  <c r="G1008" s="1"/>
  <c r="G1007" s="1"/>
  <c r="H56"/>
  <c r="G1039"/>
  <c r="G1038" s="1"/>
  <c r="G1037" s="1"/>
  <c r="G1036" s="1"/>
  <c r="H575"/>
  <c r="H574" s="1"/>
  <c r="H573" s="1"/>
  <c r="H572" s="1"/>
  <c r="H1447"/>
  <c r="H1446" s="1"/>
  <c r="H1445" s="1"/>
  <c r="H1444" s="1"/>
  <c r="G641"/>
  <c r="G640" s="1"/>
  <c r="G639" s="1"/>
  <c r="H40"/>
  <c r="H38"/>
  <c r="H325"/>
  <c r="H324" s="1"/>
  <c r="G408"/>
  <c r="G407" s="1"/>
  <c r="G406" s="1"/>
  <c r="G405" s="1"/>
  <c r="G547"/>
  <c r="G546" s="1"/>
  <c r="G545" s="1"/>
  <c r="H824"/>
  <c r="H823" s="1"/>
  <c r="H822" s="1"/>
  <c r="H821" s="1"/>
  <c r="H820" s="1"/>
  <c r="G1150"/>
  <c r="G1149" s="1"/>
  <c r="H1242"/>
  <c r="H1241" s="1"/>
  <c r="G589"/>
  <c r="G588" s="1"/>
  <c r="G587" s="1"/>
  <c r="G586" s="1"/>
  <c r="G585" s="1"/>
  <c r="G846"/>
  <c r="G845" s="1"/>
  <c r="G29"/>
  <c r="G302"/>
  <c r="G301" s="1"/>
  <c r="G300" s="1"/>
  <c r="G299" s="1"/>
  <c r="G298" s="1"/>
  <c r="H535"/>
  <c r="H534" s="1"/>
  <c r="H1334"/>
  <c r="G831"/>
  <c r="G830" s="1"/>
  <c r="G829" s="1"/>
  <c r="G828" s="1"/>
  <c r="G827" s="1"/>
  <c r="G79"/>
  <c r="H1377"/>
  <c r="H1376" s="1"/>
  <c r="H1375" s="1"/>
  <c r="H1374" s="1"/>
  <c r="H115"/>
  <c r="H114" s="1"/>
  <c r="H113" s="1"/>
  <c r="H112" s="1"/>
  <c r="H111" s="1"/>
  <c r="H110" s="1"/>
  <c r="H72"/>
  <c r="H71" s="1"/>
  <c r="H70" s="1"/>
  <c r="H69" s="1"/>
  <c r="H68" s="1"/>
  <c r="G337"/>
  <c r="G336" s="1"/>
  <c r="H1254"/>
  <c r="H1253" s="1"/>
  <c r="G328"/>
  <c r="G327" s="1"/>
  <c r="H331"/>
  <c r="H330" s="1"/>
  <c r="G358"/>
  <c r="G357" s="1"/>
  <c r="G1251"/>
  <c r="G1250" s="1"/>
  <c r="G40"/>
  <c r="H1326"/>
  <c r="G142"/>
  <c r="G824"/>
  <c r="G823" s="1"/>
  <c r="G822" s="1"/>
  <c r="G821" s="1"/>
  <c r="G820" s="1"/>
  <c r="G1101"/>
  <c r="G1100" s="1"/>
  <c r="G1099" s="1"/>
  <c r="G126"/>
  <c r="H425"/>
  <c r="H424" s="1"/>
  <c r="H423" s="1"/>
  <c r="G1395"/>
  <c r="G1394" s="1"/>
  <c r="G1393" s="1"/>
  <c r="G1392" s="1"/>
  <c r="G1391" s="1"/>
  <c r="H496"/>
  <c r="H495" s="1"/>
  <c r="H494" s="1"/>
  <c r="H1324"/>
  <c r="G995"/>
  <c r="G994" s="1"/>
  <c r="G993" s="1"/>
  <c r="G992" s="1"/>
  <c r="H726"/>
  <c r="G1022"/>
  <c r="G1021" s="1"/>
  <c r="G1020" s="1"/>
  <c r="G1019" s="1"/>
  <c r="H510"/>
  <c r="H509" s="1"/>
  <c r="G1377"/>
  <c r="G1376" s="1"/>
  <c r="G1375" s="1"/>
  <c r="G1374" s="1"/>
  <c r="G1233"/>
  <c r="G1232" s="1"/>
  <c r="G194"/>
  <c r="G193" s="1"/>
  <c r="G192" s="1"/>
  <c r="G191" s="1"/>
  <c r="G190" s="1"/>
  <c r="G1000"/>
  <c r="G999" s="1"/>
  <c r="G998" s="1"/>
  <c r="G997" s="1"/>
  <c r="G500"/>
  <c r="G499" s="1"/>
  <c r="G498" s="1"/>
  <c r="G1111"/>
  <c r="G1110" s="1"/>
  <c r="G1109" s="1"/>
  <c r="G1108" s="1"/>
  <c r="H817"/>
  <c r="H816" s="1"/>
  <c r="H812" s="1"/>
  <c r="H811" s="1"/>
  <c r="H1251"/>
  <c r="H1250" s="1"/>
  <c r="H761"/>
  <c r="H760" s="1"/>
  <c r="H759" s="1"/>
  <c r="G543"/>
  <c r="G542" s="1"/>
  <c r="G541" s="1"/>
  <c r="H375"/>
  <c r="G1276"/>
  <c r="G1275" s="1"/>
  <c r="G1274" s="1"/>
  <c r="G1273" s="1"/>
  <c r="G1272" s="1"/>
  <c r="G941"/>
  <c r="G940" s="1"/>
  <c r="G939" s="1"/>
  <c r="G938" s="1"/>
  <c r="G1263"/>
  <c r="G1262" s="1"/>
  <c r="H1206"/>
  <c r="H1205" s="1"/>
  <c r="G201"/>
  <c r="G200" s="1"/>
  <c r="G199" s="1"/>
  <c r="G198" s="1"/>
  <c r="G197" s="1"/>
  <c r="G294"/>
  <c r="H1224"/>
  <c r="H1223" s="1"/>
  <c r="G42"/>
  <c r="G1332"/>
  <c r="G575"/>
  <c r="G574" s="1"/>
  <c r="H471"/>
  <c r="H470" s="1"/>
  <c r="H469" s="1"/>
  <c r="H1017"/>
  <c r="H1016" s="1"/>
  <c r="H1015" s="1"/>
  <c r="H1014" s="1"/>
  <c r="G1203"/>
  <c r="G1202" s="1"/>
  <c r="H467"/>
  <c r="H466" s="1"/>
  <c r="H465" s="1"/>
  <c r="H674"/>
  <c r="H673" s="1"/>
  <c r="H672" s="1"/>
  <c r="H547"/>
  <c r="H546" s="1"/>
  <c r="H545" s="1"/>
  <c r="G1442"/>
  <c r="G1441" s="1"/>
  <c r="G1440" s="1"/>
  <c r="G1439" s="1"/>
  <c r="H1317"/>
  <c r="H1316" s="1"/>
  <c r="H1315" s="1"/>
  <c r="H1314" s="1"/>
  <c r="H598"/>
  <c r="H597" s="1"/>
  <c r="H596" s="1"/>
  <c r="G752"/>
  <c r="G751" s="1"/>
  <c r="G750" s="1"/>
  <c r="H282"/>
  <c r="H281" s="1"/>
  <c r="H507"/>
  <c r="H506" s="1"/>
  <c r="G678"/>
  <c r="G677" s="1"/>
  <c r="G676" s="1"/>
  <c r="G1125"/>
  <c r="G1124" s="1"/>
  <c r="G1123" s="1"/>
  <c r="G1122" s="1"/>
  <c r="G1121" s="1"/>
  <c r="G525"/>
  <c r="G524" s="1"/>
  <c r="H1200"/>
  <c r="H1199" s="1"/>
  <c r="G855"/>
  <c r="G854" s="1"/>
  <c r="G775"/>
  <c r="G774" s="1"/>
  <c r="G773" s="1"/>
  <c r="H413"/>
  <c r="H412" s="1"/>
  <c r="H411" s="1"/>
  <c r="H410" s="1"/>
  <c r="G128"/>
  <c r="H890"/>
  <c r="H887" s="1"/>
  <c r="H886" s="1"/>
  <c r="G170"/>
  <c r="G1230"/>
  <c r="G1229" s="1"/>
  <c r="H973"/>
  <c r="H972" s="1"/>
  <c r="H971" s="1"/>
  <c r="H970" s="1"/>
  <c r="H969" s="1"/>
  <c r="G115"/>
  <c r="G114" s="1"/>
  <c r="G113" s="1"/>
  <c r="G112" s="1"/>
  <c r="G111" s="1"/>
  <c r="G110" s="1"/>
  <c r="H1209"/>
  <c r="H1208" s="1"/>
  <c r="G1215"/>
  <c r="G1214" s="1"/>
  <c r="H707"/>
  <c r="H706" s="1"/>
  <c r="H705" s="1"/>
  <c r="H1339"/>
  <c r="G173"/>
  <c r="G172" s="1"/>
  <c r="H840"/>
  <c r="H839" s="1"/>
  <c r="G1032"/>
  <c r="G1031" s="1"/>
  <c r="G1030" s="1"/>
  <c r="G1029" s="1"/>
  <c r="H350"/>
  <c r="H349" s="1"/>
  <c r="H348" s="1"/>
  <c r="H347" s="1"/>
  <c r="G1212"/>
  <c r="G1211" s="1"/>
  <c r="H608"/>
  <c r="H607" s="1"/>
  <c r="H606" s="1"/>
  <c r="H722"/>
  <c r="H721" s="1"/>
  <c r="H720" s="1"/>
  <c r="H520"/>
  <c r="H519" s="1"/>
  <c r="H58"/>
  <c r="H55" s="1"/>
  <c r="G292"/>
  <c r="H1010"/>
  <c r="H1009" s="1"/>
  <c r="H1008" s="1"/>
  <c r="H1007" s="1"/>
  <c r="G265"/>
  <c r="G264" s="1"/>
  <c r="G263" s="1"/>
  <c r="G262" s="1"/>
  <c r="G261" s="1"/>
  <c r="G933"/>
  <c r="G932" s="1"/>
  <c r="H875"/>
  <c r="H874" s="1"/>
  <c r="H870" s="1"/>
  <c r="H869" s="1"/>
  <c r="H868" s="1"/>
  <c r="G429"/>
  <c r="G428" s="1"/>
  <c r="G427" s="1"/>
  <c r="H1044"/>
  <c r="H1043" s="1"/>
  <c r="H1042" s="1"/>
  <c r="H1041" s="1"/>
  <c r="H957"/>
  <c r="H956" s="1"/>
  <c r="H528"/>
  <c r="H527" s="1"/>
  <c r="G894"/>
  <c r="G893" s="1"/>
  <c r="G892" s="1"/>
  <c r="G966"/>
  <c r="G965" s="1"/>
  <c r="G964" s="1"/>
  <c r="G963" s="1"/>
  <c r="G962" s="1"/>
  <c r="H1085"/>
  <c r="H1084" s="1"/>
  <c r="H1083" s="1"/>
  <c r="H1082" s="1"/>
  <c r="G286"/>
  <c r="G285" s="1"/>
  <c r="G284" s="1"/>
  <c r="G124"/>
  <c r="G783"/>
  <c r="G782" s="1"/>
  <c r="G781" s="1"/>
  <c r="G780" s="1"/>
  <c r="H1285"/>
  <c r="H1284" s="1"/>
  <c r="H1283" s="1"/>
  <c r="H1282" s="1"/>
  <c r="H1281" s="1"/>
  <c r="H265"/>
  <c r="H264" s="1"/>
  <c r="H263" s="1"/>
  <c r="H262" s="1"/>
  <c r="H261" s="1"/>
  <c r="H408"/>
  <c r="H407" s="1"/>
  <c r="H406" s="1"/>
  <c r="H405" s="1"/>
  <c r="H1388"/>
  <c r="H1387" s="1"/>
  <c r="H1386" s="1"/>
  <c r="H1385" s="1"/>
  <c r="H1384" s="1"/>
  <c r="G1147"/>
  <c r="G849"/>
  <c r="G848" s="1"/>
  <c r="H1191"/>
  <c r="H1190" s="1"/>
  <c r="H1218"/>
  <c r="H1217" s="1"/>
  <c r="H670"/>
  <c r="H669" s="1"/>
  <c r="H668" s="1"/>
  <c r="G732"/>
  <c r="G890"/>
  <c r="G887" s="1"/>
  <c r="G886" s="1"/>
  <c r="H732"/>
  <c r="G395"/>
  <c r="G394" s="1"/>
  <c r="G393" s="1"/>
  <c r="G392" s="1"/>
  <c r="G387"/>
  <c r="G386" s="1"/>
  <c r="G385" s="1"/>
  <c r="G384" s="1"/>
  <c r="G383" s="1"/>
  <c r="G382" s="1"/>
  <c r="G1171"/>
  <c r="G1170" s="1"/>
  <c r="G1169" s="1"/>
  <c r="G1168" s="1"/>
  <c r="G1167" s="1"/>
  <c r="G377"/>
  <c r="H775"/>
  <c r="H774" s="1"/>
  <c r="H773" s="1"/>
  <c r="H538"/>
  <c r="H537" s="1"/>
  <c r="H1054"/>
  <c r="H1053" s="1"/>
  <c r="H1052" s="1"/>
  <c r="H1322"/>
  <c r="H25"/>
  <c r="G371"/>
  <c r="G370" s="1"/>
  <c r="G369" s="1"/>
  <c r="H151"/>
  <c r="H1197"/>
  <c r="H1196" s="1"/>
  <c r="H1147"/>
  <c r="H337"/>
  <c r="H336" s="1"/>
  <c r="G1337"/>
  <c r="H377"/>
  <c r="H936"/>
  <c r="H935" s="1"/>
  <c r="B573"/>
  <c r="G988"/>
  <c r="G987" s="1"/>
  <c r="G986" s="1"/>
  <c r="G985" s="1"/>
  <c r="G344"/>
  <c r="G343" s="1"/>
  <c r="G342" s="1"/>
  <c r="G341" s="1"/>
  <c r="G63"/>
  <c r="G62" s="1"/>
  <c r="G375"/>
  <c r="G272"/>
  <c r="G271" s="1"/>
  <c r="G270" s="1"/>
  <c r="G269" s="1"/>
  <c r="H1442"/>
  <c r="H1441" s="1"/>
  <c r="H1440" s="1"/>
  <c r="H1439" s="1"/>
  <c r="G25"/>
  <c r="G19"/>
  <c r="G18" s="1"/>
  <c r="G726"/>
  <c r="G1322"/>
  <c r="H201"/>
  <c r="H200" s="1"/>
  <c r="H199" s="1"/>
  <c r="H198" s="1"/>
  <c r="H197" s="1"/>
  <c r="H1141"/>
  <c r="H1140" s="1"/>
  <c r="H1139" s="1"/>
  <c r="H255"/>
  <c r="H1092"/>
  <c r="H1091" s="1"/>
  <c r="H1090" s="1"/>
  <c r="H1089" s="1"/>
  <c r="H1101"/>
  <c r="H1100" s="1"/>
  <c r="H1099" s="1"/>
  <c r="G1209"/>
  <c r="G1208" s="1"/>
  <c r="H1203"/>
  <c r="H1202" s="1"/>
  <c r="G520"/>
  <c r="G519" s="1"/>
  <c r="H302"/>
  <c r="H301" s="1"/>
  <c r="H300" s="1"/>
  <c r="H299" s="1"/>
  <c r="H298" s="1"/>
  <c r="G58"/>
  <c r="G711"/>
  <c r="G710" s="1"/>
  <c r="G709" s="1"/>
  <c r="H525"/>
  <c r="H524" s="1"/>
  <c r="H1184"/>
  <c r="H1181" s="1"/>
  <c r="H1180" s="1"/>
  <c r="H1179" s="1"/>
  <c r="H1178" s="1"/>
  <c r="H1145"/>
  <c r="G840"/>
  <c r="G839" s="1"/>
  <c r="H1332"/>
  <c r="G282"/>
  <c r="G281" s="1"/>
  <c r="H1150"/>
  <c r="H1149" s="1"/>
  <c r="G418"/>
  <c r="G417" s="1"/>
  <c r="G416" s="1"/>
  <c r="G415" s="1"/>
  <c r="H1171"/>
  <c r="H1170" s="1"/>
  <c r="H1169" s="1"/>
  <c r="H1168" s="1"/>
  <c r="H1167" s="1"/>
  <c r="H1236"/>
  <c r="H1235" s="1"/>
  <c r="G168"/>
  <c r="G728"/>
  <c r="G1005"/>
  <c r="G1004" s="1"/>
  <c r="G1003" s="1"/>
  <c r="G1002" s="1"/>
  <c r="H286"/>
  <c r="H285" s="1"/>
  <c r="H284" s="1"/>
  <c r="G22"/>
  <c r="G21" s="1"/>
  <c r="G1248"/>
  <c r="G1247" s="1"/>
  <c r="H253"/>
  <c r="G1092"/>
  <c r="G1091" s="1"/>
  <c r="G1090" s="1"/>
  <c r="G1089" s="1"/>
  <c r="H1227"/>
  <c r="H1226" s="1"/>
  <c r="G1447"/>
  <c r="G1446" s="1"/>
  <c r="G1445" s="1"/>
  <c r="G1444" s="1"/>
  <c r="H27"/>
  <c r="H1111"/>
  <c r="H1110" s="1"/>
  <c r="H1109" s="1"/>
  <c r="H1108" s="1"/>
  <c r="G1317"/>
  <c r="G1316" s="1"/>
  <c r="G1315" s="1"/>
  <c r="G1314" s="1"/>
  <c r="G38"/>
  <c r="H790"/>
  <c r="H789" s="1"/>
  <c r="H788" s="1"/>
  <c r="H787" s="1"/>
  <c r="H786" s="1"/>
  <c r="G598"/>
  <c r="G597" s="1"/>
  <c r="G596" s="1"/>
  <c r="H1260"/>
  <c r="H1259" s="1"/>
  <c r="G790"/>
  <c r="G789" s="1"/>
  <c r="G788" s="1"/>
  <c r="G787" s="1"/>
  <c r="G786" s="1"/>
  <c r="H290"/>
  <c r="H289" s="1"/>
  <c r="H288" s="1"/>
  <c r="G290"/>
  <c r="G633"/>
  <c r="G632" s="1"/>
  <c r="G631" s="1"/>
  <c r="G973"/>
  <c r="G972" s="1"/>
  <c r="G971" s="1"/>
  <c r="G1197"/>
  <c r="G1196" s="1"/>
  <c r="H257"/>
  <c r="G72"/>
  <c r="G71" s="1"/>
  <c r="G70" s="1"/>
  <c r="G69" s="1"/>
  <c r="G68" s="1"/>
  <c r="H517"/>
  <c r="H516" s="1"/>
  <c r="G510"/>
  <c r="G509" s="1"/>
  <c r="H51"/>
  <c r="H50" s="1"/>
  <c r="H49" s="1"/>
  <c r="H48" s="1"/>
  <c r="H47" s="1"/>
  <c r="H514"/>
  <c r="H513" s="1"/>
  <c r="H752"/>
  <c r="H751" s="1"/>
  <c r="H750" s="1"/>
  <c r="G875"/>
  <c r="G874" s="1"/>
  <c r="H272"/>
  <c r="H271" s="1"/>
  <c r="H270" s="1"/>
  <c r="H269" s="1"/>
  <c r="G425"/>
  <c r="G424" s="1"/>
  <c r="G423" s="1"/>
  <c r="H19"/>
  <c r="H18" s="1"/>
  <c r="H1032"/>
  <c r="H1031" s="1"/>
  <c r="H1030" s="1"/>
  <c r="H1029" s="1"/>
  <c r="G1017"/>
  <c r="G1016" s="1"/>
  <c r="G1015" s="1"/>
  <c r="G1014" s="1"/>
  <c r="H641"/>
  <c r="H640" s="1"/>
  <c r="H639" s="1"/>
  <c r="G1106"/>
  <c r="G1105" s="1"/>
  <c r="G1104" s="1"/>
  <c r="G1103" s="1"/>
  <c r="H745"/>
  <c r="H744" s="1"/>
  <c r="H728"/>
  <c r="H355"/>
  <c r="H354" s="1"/>
  <c r="G1330"/>
  <c r="H168"/>
  <c r="H1257"/>
  <c r="H1256" s="1"/>
  <c r="G914"/>
  <c r="G913" s="1"/>
  <c r="G912" s="1"/>
  <c r="G911" s="1"/>
  <c r="H988"/>
  <c r="H987" s="1"/>
  <c r="H986" s="1"/>
  <c r="H985" s="1"/>
  <c r="H63"/>
  <c r="H62" s="1"/>
  <c r="G253"/>
  <c r="G1285"/>
  <c r="G1284" s="1"/>
  <c r="G1283" s="1"/>
  <c r="G1282" s="1"/>
  <c r="G1281" s="1"/>
  <c r="H1106"/>
  <c r="H1105" s="1"/>
  <c r="H1104" s="1"/>
  <c r="H1103" s="1"/>
  <c r="H852"/>
  <c r="H851" s="1"/>
  <c r="G858"/>
  <c r="G857" s="1"/>
  <c r="H334"/>
  <c r="H333" s="1"/>
  <c r="H855"/>
  <c r="H854" s="1"/>
  <c r="G761"/>
  <c r="G760" s="1"/>
  <c r="G759" s="1"/>
  <c r="G1200"/>
  <c r="G1199" s="1"/>
  <c r="G1218"/>
  <c r="G1217" s="1"/>
  <c r="G81"/>
  <c r="G78" s="1"/>
  <c r="G77" s="1"/>
  <c r="G76" s="1"/>
  <c r="G75" s="1"/>
  <c r="G51"/>
  <c r="G50" s="1"/>
  <c r="G49" s="1"/>
  <c r="G48" s="1"/>
  <c r="G47" s="1"/>
  <c r="G1145"/>
  <c r="G1144" s="1"/>
  <c r="H941"/>
  <c r="H940" s="1"/>
  <c r="H939" s="1"/>
  <c r="H938" s="1"/>
  <c r="H1097"/>
  <c r="H1096" s="1"/>
  <c r="H1095" s="1"/>
  <c r="H194"/>
  <c r="H193" s="1"/>
  <c r="H192" s="1"/>
  <c r="H191" s="1"/>
  <c r="H190" s="1"/>
  <c r="G1236"/>
  <c r="G1235" s="1"/>
  <c r="H418"/>
  <c r="H417" s="1"/>
  <c r="H678"/>
  <c r="H677" s="1"/>
  <c r="H676" s="1"/>
  <c r="G1221"/>
  <c r="G1220" s="1"/>
  <c r="H1215"/>
  <c r="H1214" s="1"/>
  <c r="G350"/>
  <c r="G349" s="1"/>
  <c r="G348" s="1"/>
  <c r="G347" s="1"/>
  <c r="G1044"/>
  <c r="G1043" s="1"/>
  <c r="G1042" s="1"/>
  <c r="G1041" s="1"/>
  <c r="H387"/>
  <c r="H386" s="1"/>
  <c r="H385" s="1"/>
  <c r="H384" s="1"/>
  <c r="H383" s="1"/>
  <c r="H382" s="1"/>
  <c r="H846"/>
  <c r="H845" s="1"/>
  <c r="H1330"/>
  <c r="H344"/>
  <c r="H343" s="1"/>
  <c r="H342" s="1"/>
  <c r="H341" s="1"/>
  <c r="H1049"/>
  <c r="H1048" s="1"/>
  <c r="H1047" s="1"/>
  <c r="H1046" s="1"/>
  <c r="G1326"/>
  <c r="G718"/>
  <c r="G717" s="1"/>
  <c r="G716" s="1"/>
  <c r="H995"/>
  <c r="H994" s="1"/>
  <c r="H993" s="1"/>
  <c r="H992" s="1"/>
  <c r="H173"/>
  <c r="H172" s="1"/>
  <c r="G1184"/>
  <c r="G1181" s="1"/>
  <c r="G1180" s="1"/>
  <c r="G1179" s="1"/>
  <c r="G1178" s="1"/>
  <c r="H1248"/>
  <c r="H1247" s="1"/>
  <c r="G1085"/>
  <c r="G1084" s="1"/>
  <c r="G1083" s="1"/>
  <c r="G1082" s="1"/>
  <c r="H358"/>
  <c r="H357" s="1"/>
  <c r="G1227"/>
  <c r="G1226" s="1"/>
  <c r="G1049"/>
  <c r="G1048" s="1"/>
  <c r="G1047" s="1"/>
  <c r="G1046" s="1"/>
  <c r="H603"/>
  <c r="H602" s="1"/>
  <c r="H601" s="1"/>
  <c r="H914"/>
  <c r="H913" s="1"/>
  <c r="H912" s="1"/>
  <c r="H911" s="1"/>
  <c r="G467"/>
  <c r="G466" s="1"/>
  <c r="G465" s="1"/>
  <c r="H1005"/>
  <c r="H1004" s="1"/>
  <c r="H1003" s="1"/>
  <c r="H1002" s="1"/>
  <c r="H1000"/>
  <c r="H999" s="1"/>
  <c r="H998" s="1"/>
  <c r="H997" s="1"/>
  <c r="G355"/>
  <c r="G354" s="1"/>
  <c r="G353" s="1"/>
  <c r="G1257"/>
  <c r="G1256" s="1"/>
  <c r="H371"/>
  <c r="H370" s="1"/>
  <c r="H369" s="1"/>
  <c r="H1230"/>
  <c r="H1229" s="1"/>
  <c r="G1224"/>
  <c r="G1223" s="1"/>
  <c r="H966"/>
  <c r="H965" s="1"/>
  <c r="H964" s="1"/>
  <c r="H963" s="1"/>
  <c r="H962" s="1"/>
  <c r="G325"/>
  <c r="G324" s="1"/>
  <c r="G1191"/>
  <c r="G1190" s="1"/>
  <c r="G1141"/>
  <c r="G1140" s="1"/>
  <c r="G1139" s="1"/>
  <c r="G257"/>
  <c r="G1242"/>
  <c r="G1241" s="1"/>
  <c r="G948"/>
  <c r="G947" s="1"/>
  <c r="G946" s="1"/>
  <c r="G945" s="1"/>
  <c r="G944" s="1"/>
  <c r="G331"/>
  <c r="G330" s="1"/>
  <c r="G1206"/>
  <c r="G1205" s="1"/>
  <c r="G936"/>
  <c r="G935" s="1"/>
  <c r="H429"/>
  <c r="H428" s="1"/>
  <c r="H427" s="1"/>
  <c r="H1239"/>
  <c r="H1238" s="1"/>
  <c r="G514"/>
  <c r="G513" s="1"/>
  <c r="H1233"/>
  <c r="H1232" s="1"/>
  <c r="H884"/>
  <c r="H883" s="1"/>
  <c r="H882" s="1"/>
  <c r="G496"/>
  <c r="G495" s="1"/>
  <c r="G494" s="1"/>
  <c r="H894"/>
  <c r="H893" s="1"/>
  <c r="H892" s="1"/>
  <c r="G603"/>
  <c r="G602" s="1"/>
  <c r="G601" s="1"/>
  <c r="H929"/>
  <c r="H928" s="1"/>
  <c r="H927" s="1"/>
  <c r="G1097"/>
  <c r="G1096" s="1"/>
  <c r="G1095" s="1"/>
  <c r="G1388"/>
  <c r="G1387" s="1"/>
  <c r="G1386" s="1"/>
  <c r="G1385" s="1"/>
  <c r="G1384" s="1"/>
  <c r="G637"/>
  <c r="G636" s="1"/>
  <c r="G635" s="1"/>
  <c r="H1221"/>
  <c r="H1220" s="1"/>
  <c r="H1276"/>
  <c r="H1275" s="1"/>
  <c r="H1274" s="1"/>
  <c r="H1273" s="1"/>
  <c r="H1272" s="1"/>
  <c r="G255"/>
  <c r="H1337"/>
  <c r="H1245"/>
  <c r="H1244" s="1"/>
  <c r="H858"/>
  <c r="H857" s="1"/>
  <c r="G674"/>
  <c r="G673" s="1"/>
  <c r="G672" s="1"/>
  <c r="G144"/>
  <c r="G1027"/>
  <c r="G1026" s="1"/>
  <c r="G1025" s="1"/>
  <c r="G1024" s="1"/>
  <c r="H948"/>
  <c r="H947" s="1"/>
  <c r="H946" s="1"/>
  <c r="H945" s="1"/>
  <c r="H944" s="1"/>
  <c r="G1260"/>
  <c r="G1259" s="1"/>
  <c r="G608"/>
  <c r="G607" s="1"/>
  <c r="G606" s="1"/>
  <c r="G929"/>
  <c r="G928" s="1"/>
  <c r="G927" s="1"/>
  <c r="G670"/>
  <c r="G669" s="1"/>
  <c r="G668" s="1"/>
  <c r="G722"/>
  <c r="G721" s="1"/>
  <c r="G720" s="1"/>
  <c r="G517"/>
  <c r="G516" s="1"/>
  <c r="G1454"/>
  <c r="T894"/>
  <c r="T893" s="1"/>
  <c r="T892" s="1"/>
  <c r="J881"/>
  <c r="S890"/>
  <c r="S887" s="1"/>
  <c r="S886" s="1"/>
  <c r="Y1074"/>
  <c r="Y1069" s="1"/>
  <c r="U870"/>
  <c r="U869" s="1"/>
  <c r="U868" s="1"/>
  <c r="U794"/>
  <c r="U793" s="1"/>
  <c r="R794"/>
  <c r="Z800"/>
  <c r="Z799" s="1"/>
  <c r="W794"/>
  <c r="Z797"/>
  <c r="Z796" s="1"/>
  <c r="Z795" s="1"/>
  <c r="Y800"/>
  <c r="Y799" s="1"/>
  <c r="U760"/>
  <c r="U759" s="1"/>
  <c r="T761"/>
  <c r="T760" s="1"/>
  <c r="T759" s="1"/>
  <c r="Z761"/>
  <c r="Z760" s="1"/>
  <c r="Z759" s="1"/>
  <c r="S767"/>
  <c r="Y767"/>
  <c r="Y763"/>
  <c r="Y765"/>
  <c r="Y761"/>
  <c r="U773"/>
  <c r="U667"/>
  <c r="U666" s="1"/>
  <c r="Z674"/>
  <c r="Z673" s="1"/>
  <c r="Z672" s="1"/>
  <c r="T674"/>
  <c r="T673" s="1"/>
  <c r="T672" s="1"/>
  <c r="S674"/>
  <c r="S673" s="1"/>
  <c r="S672" s="1"/>
  <c r="J667"/>
  <c r="Z678"/>
  <c r="Z677" s="1"/>
  <c r="Z676" s="1"/>
  <c r="K667"/>
  <c r="K666" s="1"/>
  <c r="Z610"/>
  <c r="Y612"/>
  <c r="Y611" s="1"/>
  <c r="Y543"/>
  <c r="Y542" s="1"/>
  <c r="Y541" s="1"/>
  <c r="S543"/>
  <c r="S542" s="1"/>
  <c r="S541" s="1"/>
  <c r="Z547"/>
  <c r="Z546" s="1"/>
  <c r="Z545" s="1"/>
  <c r="S547"/>
  <c r="S546" s="1"/>
  <c r="S545" s="1"/>
  <c r="Y547"/>
  <c r="Y546" s="1"/>
  <c r="Y545" s="1"/>
  <c r="O464"/>
  <c r="T543"/>
  <c r="T542" s="1"/>
  <c r="T541" s="1"/>
  <c r="T547"/>
  <c r="T546" s="1"/>
  <c r="T545" s="1"/>
  <c r="Y559"/>
  <c r="Y558" s="1"/>
  <c r="Y557" s="1"/>
  <c r="Z559"/>
  <c r="Z558" s="1"/>
  <c r="Z557" s="1"/>
  <c r="Y475"/>
  <c r="Y474" s="1"/>
  <c r="Y473" s="1"/>
  <c r="Y471"/>
  <c r="Y470" s="1"/>
  <c r="Y469" s="1"/>
  <c r="Z475"/>
  <c r="Z474" s="1"/>
  <c r="Z473" s="1"/>
  <c r="N464"/>
  <c r="Z471"/>
  <c r="Z470" s="1"/>
  <c r="Z469" s="1"/>
  <c r="X464"/>
  <c r="X463" s="1"/>
  <c r="Z150"/>
  <c r="Z151"/>
  <c r="S151"/>
  <c r="S149"/>
  <c r="S148" s="1"/>
  <c r="Y155"/>
  <c r="Y154" s="1"/>
  <c r="Y153" s="1"/>
  <c r="Z155"/>
  <c r="Z154" s="1"/>
  <c r="Z153" s="1"/>
  <c r="U78"/>
  <c r="U77" s="1"/>
  <c r="U390"/>
  <c r="U391"/>
  <c r="W141"/>
  <c r="W140" s="1"/>
  <c r="W139" s="1"/>
  <c r="W138" s="1"/>
  <c r="X149"/>
  <c r="X148" s="1"/>
  <c r="W323"/>
  <c r="W318" s="1"/>
  <c r="W317" s="1"/>
  <c r="W316" s="1"/>
  <c r="Z353"/>
  <c r="X404"/>
  <c r="Z422"/>
  <c r="Z421" s="1"/>
  <c r="X493"/>
  <c r="X492" s="1"/>
  <c r="U505"/>
  <c r="W610"/>
  <c r="W595" s="1"/>
  <c r="W594" s="1"/>
  <c r="Y135"/>
  <c r="Y133"/>
  <c r="Y131"/>
  <c r="X391"/>
  <c r="X390"/>
  <c r="X167"/>
  <c r="X166" s="1"/>
  <c r="X165" s="1"/>
  <c r="X164" s="1"/>
  <c r="X162" s="1"/>
  <c r="U404"/>
  <c r="W523"/>
  <c r="W573"/>
  <c r="W572" s="1"/>
  <c r="V280"/>
  <c r="Z280"/>
  <c r="V390"/>
  <c r="V422"/>
  <c r="V421" s="1"/>
  <c r="V870"/>
  <c r="V869" s="1"/>
  <c r="V868" s="1"/>
  <c r="Y956"/>
  <c r="Y954"/>
  <c r="Y953" s="1"/>
  <c r="Y951" s="1"/>
  <c r="Y955"/>
  <c r="X991"/>
  <c r="W1013"/>
  <c r="W991"/>
  <c r="X1013"/>
  <c r="Z870"/>
  <c r="Z869" s="1"/>
  <c r="Z868" s="1"/>
  <c r="V1013"/>
  <c r="Z1013"/>
  <c r="W954"/>
  <c r="W953" s="1"/>
  <c r="W951" s="1"/>
  <c r="V1181"/>
  <c r="V1180" s="1"/>
  <c r="V1179" s="1"/>
  <c r="V1178" s="1"/>
  <c r="U1287"/>
  <c r="U1282" s="1"/>
  <c r="U1281" s="1"/>
  <c r="V954"/>
  <c r="V953" s="1"/>
  <c r="V951" s="1"/>
  <c r="Z954"/>
  <c r="Z953" s="1"/>
  <c r="Z951" s="1"/>
  <c r="Y1403"/>
  <c r="Y1402" s="1"/>
  <c r="Y1401" s="1"/>
  <c r="Y1400" s="1"/>
  <c r="Y1422"/>
  <c r="Y1417" s="1"/>
  <c r="Y1411" s="1"/>
  <c r="Y1438"/>
  <c r="Y1436" s="1"/>
  <c r="V1438"/>
  <c r="V1436" s="1"/>
  <c r="U1438"/>
  <c r="U1436" s="1"/>
  <c r="W1438"/>
  <c r="W1436" s="1"/>
  <c r="L758"/>
  <c r="O773"/>
  <c r="R773"/>
  <c r="R758" s="1"/>
  <c r="S894"/>
  <c r="S893" s="1"/>
  <c r="S892" s="1"/>
  <c r="Y151"/>
  <c r="Y150"/>
  <c r="Y784" l="1"/>
  <c r="AE784" s="1"/>
  <c r="S783"/>
  <c r="S782" s="1"/>
  <c r="S781" s="1"/>
  <c r="S780" s="1"/>
  <c r="Y634"/>
  <c r="AE634" s="1"/>
  <c r="S633"/>
  <c r="S632" s="1"/>
  <c r="S631" s="1"/>
  <c r="J1367"/>
  <c r="K24"/>
  <c r="K167"/>
  <c r="K166" s="1"/>
  <c r="K165" s="1"/>
  <c r="K164" s="1"/>
  <c r="K464"/>
  <c r="K463" s="1"/>
  <c r="J704"/>
  <c r="J703" s="1"/>
  <c r="J725"/>
  <c r="J724" s="1"/>
  <c r="S1438"/>
  <c r="S1436" s="1"/>
  <c r="V149"/>
  <c r="V148" s="1"/>
  <c r="W404"/>
  <c r="X667"/>
  <c r="X666" s="1"/>
  <c r="G37"/>
  <c r="G36" s="1"/>
  <c r="G35" s="1"/>
  <c r="G34" s="1"/>
  <c r="K1144"/>
  <c r="K1143" s="1"/>
  <c r="J1144"/>
  <c r="T1352"/>
  <c r="X794"/>
  <c r="X793" s="1"/>
  <c r="T252"/>
  <c r="T251" s="1"/>
  <c r="T250" s="1"/>
  <c r="T249" s="1"/>
  <c r="P794"/>
  <c r="X1352"/>
  <c r="S374"/>
  <c r="S373" s="1"/>
  <c r="S368" s="1"/>
  <c r="O870"/>
  <c r="O869" s="1"/>
  <c r="O868" s="1"/>
  <c r="O1053"/>
  <c r="O1052" s="1"/>
  <c r="V464"/>
  <c r="V463" s="1"/>
  <c r="W464"/>
  <c r="W463" s="1"/>
  <c r="V610"/>
  <c r="V595" s="1"/>
  <c r="V594" s="1"/>
  <c r="S39"/>
  <c r="M38"/>
  <c r="M37" s="1"/>
  <c r="M36" s="1"/>
  <c r="M35" s="1"/>
  <c r="M34" s="1"/>
  <c r="S28"/>
  <c r="M27"/>
  <c r="Z391"/>
  <c r="Z352"/>
  <c r="J880"/>
  <c r="G464"/>
  <c r="G463" s="1"/>
  <c r="G1143"/>
  <c r="S123"/>
  <c r="I1088"/>
  <c r="S743"/>
  <c r="T55"/>
  <c r="N1329"/>
  <c r="T166"/>
  <c r="T165" s="1"/>
  <c r="T164" s="1"/>
  <c r="T162" s="1"/>
  <c r="M1064"/>
  <c r="M1063" s="1"/>
  <c r="M1251"/>
  <c r="M1250" s="1"/>
  <c r="M1285"/>
  <c r="M1284" s="1"/>
  <c r="M1283" s="1"/>
  <c r="M1324"/>
  <c r="M1321" s="1"/>
  <c r="M1320" s="1"/>
  <c r="S395"/>
  <c r="S394" s="1"/>
  <c r="S393" s="1"/>
  <c r="S392" s="1"/>
  <c r="S1125"/>
  <c r="S1124" s="1"/>
  <c r="S1123" s="1"/>
  <c r="S1122" s="1"/>
  <c r="S1121" s="1"/>
  <c r="S1251"/>
  <c r="S1250" s="1"/>
  <c r="S1324"/>
  <c r="S1321" s="1"/>
  <c r="S1320" s="1"/>
  <c r="S1341"/>
  <c r="S1336" s="1"/>
  <c r="S1328" s="1"/>
  <c r="N1289"/>
  <c r="N1288" s="1"/>
  <c r="N1287" s="1"/>
  <c r="N1282" s="1"/>
  <c r="N1281" s="1"/>
  <c r="S1372"/>
  <c r="T1348"/>
  <c r="T1368"/>
  <c r="M1160"/>
  <c r="M1159" s="1"/>
  <c r="M1152" s="1"/>
  <c r="M1363"/>
  <c r="Q78"/>
  <c r="Q77" s="1"/>
  <c r="T616"/>
  <c r="T615" s="1"/>
  <c r="Y42"/>
  <c r="Y95"/>
  <c r="Y94" s="1"/>
  <c r="Y132"/>
  <c r="Y142"/>
  <c r="Z255"/>
  <c r="Z252" s="1"/>
  <c r="Z251" s="1"/>
  <c r="Z250" s="1"/>
  <c r="Z249" s="1"/>
  <c r="Z292"/>
  <c r="Y358"/>
  <c r="Y357" s="1"/>
  <c r="Y377"/>
  <c r="Y528"/>
  <c r="Y527" s="1"/>
  <c r="Y538"/>
  <c r="Y537" s="1"/>
  <c r="Y616"/>
  <c r="Y615" s="1"/>
  <c r="Y610" s="1"/>
  <c r="Z718"/>
  <c r="Z717" s="1"/>
  <c r="Z716" s="1"/>
  <c r="Z732"/>
  <c r="Z771"/>
  <c r="Z770" s="1"/>
  <c r="Z769" s="1"/>
  <c r="Y1005"/>
  <c r="Y1004" s="1"/>
  <c r="Y1003" s="1"/>
  <c r="Y1002" s="1"/>
  <c r="Y1147"/>
  <c r="Y1184"/>
  <c r="Y1181" s="1"/>
  <c r="Y1180" s="1"/>
  <c r="Y1179" s="1"/>
  <c r="Y1178" s="1"/>
  <c r="Z1254"/>
  <c r="Z1253" s="1"/>
  <c r="Z1388"/>
  <c r="Z1387" s="1"/>
  <c r="Z1386" s="1"/>
  <c r="Z1385" s="1"/>
  <c r="Z1384" s="1"/>
  <c r="Y1353"/>
  <c r="Y1377"/>
  <c r="Y1376" s="1"/>
  <c r="Y1375" s="1"/>
  <c r="Y1374" s="1"/>
  <c r="Y1341"/>
  <c r="Y1324"/>
  <c r="Z1312"/>
  <c r="Z1311" s="1"/>
  <c r="Z1310" s="1"/>
  <c r="Z1309" s="1"/>
  <c r="AE133"/>
  <c r="R1403"/>
  <c r="R1402" s="1"/>
  <c r="R1401" s="1"/>
  <c r="R1400" s="1"/>
  <c r="S760"/>
  <c r="S759" s="1"/>
  <c r="N1336"/>
  <c r="T78"/>
  <c r="T77" s="1"/>
  <c r="M1125"/>
  <c r="M1124" s="1"/>
  <c r="M1123" s="1"/>
  <c r="M1122" s="1"/>
  <c r="M1121" s="1"/>
  <c r="M1239"/>
  <c r="M1238" s="1"/>
  <c r="M1189" s="1"/>
  <c r="M1188" s="1"/>
  <c r="M1187" s="1"/>
  <c r="S500"/>
  <c r="S499" s="1"/>
  <c r="S498" s="1"/>
  <c r="S660"/>
  <c r="S659" s="1"/>
  <c r="S658" s="1"/>
  <c r="S657" s="1"/>
  <c r="S1233"/>
  <c r="S1232" s="1"/>
  <c r="T1337"/>
  <c r="T1336" s="1"/>
  <c r="M107"/>
  <c r="M106" s="1"/>
  <c r="M95"/>
  <c r="M94" s="1"/>
  <c r="S1353"/>
  <c r="S865"/>
  <c r="S864" s="1"/>
  <c r="S863" s="1"/>
  <c r="S862" s="1"/>
  <c r="S861" s="1"/>
  <c r="T1067"/>
  <c r="T1066" s="1"/>
  <c r="T1077"/>
  <c r="S1064"/>
  <c r="S1063" s="1"/>
  <c r="P149"/>
  <c r="P148" s="1"/>
  <c r="S616"/>
  <c r="S615" s="1"/>
  <c r="S479"/>
  <c r="S478" s="1"/>
  <c r="S477" s="1"/>
  <c r="S648"/>
  <c r="S647" s="1"/>
  <c r="S1160"/>
  <c r="S1159" s="1"/>
  <c r="S1152" s="1"/>
  <c r="S1147"/>
  <c r="Y51"/>
  <c r="Y50" s="1"/>
  <c r="Y49" s="1"/>
  <c r="Y48" s="1"/>
  <c r="Y47" s="1"/>
  <c r="Z79"/>
  <c r="Z78" s="1"/>
  <c r="Z77" s="1"/>
  <c r="Z124"/>
  <c r="Z123" s="1"/>
  <c r="Z122" s="1"/>
  <c r="Y272"/>
  <c r="Y271" s="1"/>
  <c r="Y270" s="1"/>
  <c r="Y269" s="1"/>
  <c r="Z302"/>
  <c r="Z301" s="1"/>
  <c r="Z300" s="1"/>
  <c r="Z299" s="1"/>
  <c r="Z298" s="1"/>
  <c r="Z328"/>
  <c r="Z327" s="1"/>
  <c r="Z323" s="1"/>
  <c r="Z318" s="1"/>
  <c r="Z317" s="1"/>
  <c r="Z316" s="1"/>
  <c r="Y395"/>
  <c r="Y394" s="1"/>
  <c r="Y393" s="1"/>
  <c r="Y392" s="1"/>
  <c r="Z510"/>
  <c r="Z509" s="1"/>
  <c r="Y517"/>
  <c r="Y516" s="1"/>
  <c r="Z528"/>
  <c r="Z527" s="1"/>
  <c r="Z523" s="1"/>
  <c r="Y581"/>
  <c r="Y580" s="1"/>
  <c r="Y573" s="1"/>
  <c r="Y572" s="1"/>
  <c r="Z598"/>
  <c r="Z597" s="1"/>
  <c r="Z596" s="1"/>
  <c r="Z595" s="1"/>
  <c r="Z594" s="1"/>
  <c r="Y660"/>
  <c r="Y659" s="1"/>
  <c r="Y658" s="1"/>
  <c r="Y657" s="1"/>
  <c r="Y711"/>
  <c r="Y710" s="1"/>
  <c r="Y709" s="1"/>
  <c r="Y783"/>
  <c r="Y782" s="1"/>
  <c r="Y781" s="1"/>
  <c r="Y780" s="1"/>
  <c r="Z808"/>
  <c r="Z807" s="1"/>
  <c r="Z806" s="1"/>
  <c r="Z805" s="1"/>
  <c r="Y849"/>
  <c r="Y848" s="1"/>
  <c r="Y865"/>
  <c r="Y864" s="1"/>
  <c r="Y863" s="1"/>
  <c r="Y862" s="1"/>
  <c r="Y861" s="1"/>
  <c r="Z933"/>
  <c r="Z932" s="1"/>
  <c r="Z931" s="1"/>
  <c r="Z926" s="1"/>
  <c r="Z925" s="1"/>
  <c r="Z1077"/>
  <c r="Z1092"/>
  <c r="Z1091" s="1"/>
  <c r="Z1090" s="1"/>
  <c r="Z1089" s="1"/>
  <c r="Y1106"/>
  <c r="Y1105" s="1"/>
  <c r="Y1104" s="1"/>
  <c r="Y1103" s="1"/>
  <c r="Z1164"/>
  <c r="Z1163" s="1"/>
  <c r="Z1162" s="1"/>
  <c r="Y1233"/>
  <c r="Y1232" s="1"/>
  <c r="Y1251"/>
  <c r="Y1250" s="1"/>
  <c r="Z1257"/>
  <c r="Z1256" s="1"/>
  <c r="Z1447"/>
  <c r="Z1446" s="1"/>
  <c r="Z1445" s="1"/>
  <c r="Z1444" s="1"/>
  <c r="Z1438" s="1"/>
  <c r="Z1436" s="1"/>
  <c r="Z904"/>
  <c r="Z903" s="1"/>
  <c r="Z884"/>
  <c r="Z883" s="1"/>
  <c r="Z882" s="1"/>
  <c r="Y884"/>
  <c r="Y883" s="1"/>
  <c r="Y882" s="1"/>
  <c r="AE135"/>
  <c r="AD1347"/>
  <c r="AD954"/>
  <c r="AD953" s="1"/>
  <c r="AD951" s="1"/>
  <c r="L757"/>
  <c r="W793"/>
  <c r="M374"/>
  <c r="M373" s="1"/>
  <c r="M1341"/>
  <c r="M1336" s="1"/>
  <c r="S321"/>
  <c r="S320" s="1"/>
  <c r="S319" s="1"/>
  <c r="S711"/>
  <c r="S710" s="1"/>
  <c r="S709" s="1"/>
  <c r="S966"/>
  <c r="S965" s="1"/>
  <c r="S964" s="1"/>
  <c r="S963" s="1"/>
  <c r="S962" s="1"/>
  <c r="S1285"/>
  <c r="S1284" s="1"/>
  <c r="S1283" s="1"/>
  <c r="S107"/>
  <c r="S106" s="1"/>
  <c r="S95"/>
  <c r="S94" s="1"/>
  <c r="N1358"/>
  <c r="N1357" s="1"/>
  <c r="M1372"/>
  <c r="N1348"/>
  <c r="N1347" s="1"/>
  <c r="N1368"/>
  <c r="M1298"/>
  <c r="M1297" s="1"/>
  <c r="T1358"/>
  <c r="T1357" s="1"/>
  <c r="L1368"/>
  <c r="T1027"/>
  <c r="T1026" s="1"/>
  <c r="T1025" s="1"/>
  <c r="T1024" s="1"/>
  <c r="T1000"/>
  <c r="T999" s="1"/>
  <c r="T998" s="1"/>
  <c r="T997" s="1"/>
  <c r="O760"/>
  <c r="O759" s="1"/>
  <c r="S83"/>
  <c r="T771"/>
  <c r="T770" s="1"/>
  <c r="T769" s="1"/>
  <c r="S797"/>
  <c r="S796" s="1"/>
  <c r="S795" s="1"/>
  <c r="Z56"/>
  <c r="Y83"/>
  <c r="Z89"/>
  <c r="Z88" s="1"/>
  <c r="Z101"/>
  <c r="Z100" s="1"/>
  <c r="Y134"/>
  <c r="Z173"/>
  <c r="Z172" s="1"/>
  <c r="Y224"/>
  <c r="Y223" s="1"/>
  <c r="Y257"/>
  <c r="Z371"/>
  <c r="Z370" s="1"/>
  <c r="Z369" s="1"/>
  <c r="Y451"/>
  <c r="Z520"/>
  <c r="Z519" s="1"/>
  <c r="Y633"/>
  <c r="Y632" s="1"/>
  <c r="Y631" s="1"/>
  <c r="Z752"/>
  <c r="Z751" s="1"/>
  <c r="Z750" s="1"/>
  <c r="Z858"/>
  <c r="Z857" s="1"/>
  <c r="Z914"/>
  <c r="Z913" s="1"/>
  <c r="Z912" s="1"/>
  <c r="Z911" s="1"/>
  <c r="Y966"/>
  <c r="Y965" s="1"/>
  <c r="Y964" s="1"/>
  <c r="Y963" s="1"/>
  <c r="Y962" s="1"/>
  <c r="Z1000"/>
  <c r="Z999" s="1"/>
  <c r="Z998" s="1"/>
  <c r="Z997" s="1"/>
  <c r="Y1032"/>
  <c r="Y1031" s="1"/>
  <c r="Y1030" s="1"/>
  <c r="Y1029" s="1"/>
  <c r="Y1064"/>
  <c r="Y1063" s="1"/>
  <c r="Y1125"/>
  <c r="Y1124" s="1"/>
  <c r="Y1123" s="1"/>
  <c r="Y1122" s="1"/>
  <c r="Y1121" s="1"/>
  <c r="Z1134"/>
  <c r="Z1133" s="1"/>
  <c r="Z1132" s="1"/>
  <c r="Z1131" s="1"/>
  <c r="Z1130" s="1"/>
  <c r="Y1285"/>
  <c r="Y1284" s="1"/>
  <c r="Y1283" s="1"/>
  <c r="Z652"/>
  <c r="Z651" s="1"/>
  <c r="Z1348"/>
  <c r="Y982"/>
  <c r="Y981" s="1"/>
  <c r="AB417"/>
  <c r="M1369"/>
  <c r="AE613"/>
  <c r="AK613" s="1"/>
  <c r="G758"/>
  <c r="G757" s="1"/>
  <c r="H374"/>
  <c r="H373" s="1"/>
  <c r="H368" s="1"/>
  <c r="P463"/>
  <c r="T123"/>
  <c r="T121" s="1"/>
  <c r="T120" s="1"/>
  <c r="T289"/>
  <c r="T288" s="1"/>
  <c r="V667"/>
  <c r="V666" s="1"/>
  <c r="AA956"/>
  <c r="Y679"/>
  <c r="S678"/>
  <c r="S677" s="1"/>
  <c r="S676" s="1"/>
  <c r="P1422"/>
  <c r="P1417" s="1"/>
  <c r="P1411" s="1"/>
  <c r="P1398" s="1"/>
  <c r="U353"/>
  <c r="AB955"/>
  <c r="AB956"/>
  <c r="Y353"/>
  <c r="Y352" s="1"/>
  <c r="U374"/>
  <c r="U373" s="1"/>
  <c r="Y374"/>
  <c r="Y373" s="1"/>
  <c r="AF1381"/>
  <c r="AF1380" s="1"/>
  <c r="AF1379" s="1"/>
  <c r="H78"/>
  <c r="H77" s="1"/>
  <c r="H76" s="1"/>
  <c r="H75" s="1"/>
  <c r="H66" s="1"/>
  <c r="U725"/>
  <c r="U724" s="1"/>
  <c r="S289"/>
  <c r="S288" s="1"/>
  <c r="K1321"/>
  <c r="K1320" s="1"/>
  <c r="J1321"/>
  <c r="J1320" s="1"/>
  <c r="L1329"/>
  <c r="L1411"/>
  <c r="W1287"/>
  <c r="W1282" s="1"/>
  <c r="W1281" s="1"/>
  <c r="S252"/>
  <c r="S251" s="1"/>
  <c r="S250" s="1"/>
  <c r="S249" s="1"/>
  <c r="AQ244"/>
  <c r="AQ243" s="1"/>
  <c r="AQ242" s="1"/>
  <c r="AQ241" s="1"/>
  <c r="AW245"/>
  <c r="AW244" s="1"/>
  <c r="AW243" s="1"/>
  <c r="AW242" s="1"/>
  <c r="AW241" s="1"/>
  <c r="Z149"/>
  <c r="Z148" s="1"/>
  <c r="T279"/>
  <c r="T268" s="1"/>
  <c r="T247" s="1"/>
  <c r="T464"/>
  <c r="T463" s="1"/>
  <c r="Q1328"/>
  <c r="O1367"/>
  <c r="O1422"/>
  <c r="O1417" s="1"/>
  <c r="O1411" s="1"/>
  <c r="O1398" s="1"/>
  <c r="R1422"/>
  <c r="R1417" s="1"/>
  <c r="R1411" s="1"/>
  <c r="R1398" s="1"/>
  <c r="O794"/>
  <c r="T773"/>
  <c r="S773"/>
  <c r="Q794"/>
  <c r="V37"/>
  <c r="V36" s="1"/>
  <c r="V35" s="1"/>
  <c r="V34" s="1"/>
  <c r="X37"/>
  <c r="X36" s="1"/>
  <c r="X35" s="1"/>
  <c r="X34" s="1"/>
  <c r="AQ231"/>
  <c r="AQ230" s="1"/>
  <c r="AW232"/>
  <c r="AW231" s="1"/>
  <c r="AW230" s="1"/>
  <c r="AQ228"/>
  <c r="AQ227" s="1"/>
  <c r="AW229"/>
  <c r="AW228" s="1"/>
  <c r="AW227" s="1"/>
  <c r="AR228"/>
  <c r="AR227" s="1"/>
  <c r="AX229"/>
  <c r="AX228" s="1"/>
  <c r="AX227" s="1"/>
  <c r="AQ234"/>
  <c r="AQ233" s="1"/>
  <c r="AW235"/>
  <c r="AW234" s="1"/>
  <c r="AW233" s="1"/>
  <c r="T141"/>
  <c r="T140" s="1"/>
  <c r="T139" s="1"/>
  <c r="T138" s="1"/>
  <c r="S55"/>
  <c r="S54" s="1"/>
  <c r="S53" s="1"/>
  <c r="N141"/>
  <c r="N140" s="1"/>
  <c r="N139" s="1"/>
  <c r="N138" s="1"/>
  <c r="L24"/>
  <c r="J37"/>
  <c r="J36" s="1"/>
  <c r="J35" s="1"/>
  <c r="J34" s="1"/>
  <c r="I55"/>
  <c r="I54" s="1"/>
  <c r="I53" s="1"/>
  <c r="I46" s="1"/>
  <c r="J141"/>
  <c r="J140" s="1"/>
  <c r="J139" s="1"/>
  <c r="J138" s="1"/>
  <c r="I213"/>
  <c r="I212" s="1"/>
  <c r="I211" s="1"/>
  <c r="J252"/>
  <c r="J251" s="1"/>
  <c r="J250" s="1"/>
  <c r="J249" s="1"/>
  <c r="I252"/>
  <c r="I251" s="1"/>
  <c r="I250" s="1"/>
  <c r="I249" s="1"/>
  <c r="J289"/>
  <c r="J288" s="1"/>
  <c r="I289"/>
  <c r="I288" s="1"/>
  <c r="M289"/>
  <c r="M288" s="1"/>
  <c r="M279" s="1"/>
  <c r="M268" s="1"/>
  <c r="M247" s="1"/>
  <c r="L289"/>
  <c r="L288" s="1"/>
  <c r="L279" s="1"/>
  <c r="J374"/>
  <c r="J373" s="1"/>
  <c r="I374"/>
  <c r="I373" s="1"/>
  <c r="K404"/>
  <c r="J422"/>
  <c r="J421" s="1"/>
  <c r="J402" s="1"/>
  <c r="J464"/>
  <c r="J463" s="1"/>
  <c r="L464"/>
  <c r="L463" s="1"/>
  <c r="L493"/>
  <c r="L492" s="1"/>
  <c r="I667"/>
  <c r="I666" s="1"/>
  <c r="I725"/>
  <c r="I724" s="1"/>
  <c r="L742"/>
  <c r="L741" s="1"/>
  <c r="J758"/>
  <c r="J757" s="1"/>
  <c r="I760"/>
  <c r="I759" s="1"/>
  <c r="K870"/>
  <c r="K869" s="1"/>
  <c r="K868" s="1"/>
  <c r="L870"/>
  <c r="L869" s="1"/>
  <c r="L868" s="1"/>
  <c r="K1053"/>
  <c r="K1052" s="1"/>
  <c r="I1053"/>
  <c r="I1052" s="1"/>
  <c r="K1058"/>
  <c r="M1094"/>
  <c r="L1094"/>
  <c r="L1088" s="1"/>
  <c r="I1144"/>
  <c r="I1143" s="1"/>
  <c r="L1144"/>
  <c r="L1143" s="1"/>
  <c r="J1360"/>
  <c r="L1367"/>
  <c r="O881"/>
  <c r="Q931"/>
  <c r="P931"/>
  <c r="W667"/>
  <c r="W666" s="1"/>
  <c r="I1329"/>
  <c r="I1328" s="1"/>
  <c r="L1336"/>
  <c r="K1336"/>
  <c r="L1403"/>
  <c r="L1402" s="1"/>
  <c r="L1401" s="1"/>
  <c r="L1400" s="1"/>
  <c r="L1398" s="1"/>
  <c r="I1403"/>
  <c r="I1402" s="1"/>
  <c r="I1401" s="1"/>
  <c r="I1400" s="1"/>
  <c r="AR238"/>
  <c r="AR237" s="1"/>
  <c r="AR236" s="1"/>
  <c r="AX239"/>
  <c r="AX238" s="1"/>
  <c r="AX237" s="1"/>
  <c r="AX236" s="1"/>
  <c r="M760"/>
  <c r="M759" s="1"/>
  <c r="M758" s="1"/>
  <c r="M757" s="1"/>
  <c r="K1094"/>
  <c r="Q760"/>
  <c r="Q759" s="1"/>
  <c r="Q758" s="1"/>
  <c r="Q757" s="1"/>
  <c r="O931"/>
  <c r="I446"/>
  <c r="I422" s="1"/>
  <c r="I421" s="1"/>
  <c r="I402" s="1"/>
  <c r="G1329"/>
  <c r="G1336"/>
  <c r="H1051"/>
  <c r="H1422"/>
  <c r="H1417" s="1"/>
  <c r="S991"/>
  <c r="M391"/>
  <c r="L121"/>
  <c r="L120" s="1"/>
  <c r="T422"/>
  <c r="T421" s="1"/>
  <c r="R1367"/>
  <c r="P956"/>
  <c r="J1074"/>
  <c r="J1069" s="1"/>
  <c r="O463"/>
  <c r="O758"/>
  <c r="N463"/>
  <c r="G352"/>
  <c r="M1329"/>
  <c r="T955"/>
  <c r="I166"/>
  <c r="I165" s="1"/>
  <c r="I164" s="1"/>
  <c r="K368"/>
  <c r="I954"/>
  <c r="I953" s="1"/>
  <c r="I951" s="1"/>
  <c r="M955"/>
  <c r="N1144"/>
  <c r="N1143" s="1"/>
  <c r="N704"/>
  <c r="N703" s="1"/>
  <c r="P954"/>
  <c r="P953" s="1"/>
  <c r="P951" s="1"/>
  <c r="Q464"/>
  <c r="Y149"/>
  <c r="Y148" s="1"/>
  <c r="H1336"/>
  <c r="H1329"/>
  <c r="G167"/>
  <c r="K54"/>
  <c r="K53" s="1"/>
  <c r="I955"/>
  <c r="L715"/>
  <c r="L714" s="1"/>
  <c r="M956"/>
  <c r="T1329"/>
  <c r="T725"/>
  <c r="T724" s="1"/>
  <c r="T715" s="1"/>
  <c r="T714" s="1"/>
  <c r="I1013"/>
  <c r="J1051"/>
  <c r="S794"/>
  <c r="R1360"/>
  <c r="V416"/>
  <c r="V415" s="1"/>
  <c r="S80"/>
  <c r="M79"/>
  <c r="M78" s="1"/>
  <c r="M77" s="1"/>
  <c r="AE1210"/>
  <c r="AE1209" s="1"/>
  <c r="AE1208" s="1"/>
  <c r="Y1209"/>
  <c r="Y1208" s="1"/>
  <c r="Y1055"/>
  <c r="S1054"/>
  <c r="S1086"/>
  <c r="M1085"/>
  <c r="M1084" s="1"/>
  <c r="M1083" s="1"/>
  <c r="M1082" s="1"/>
  <c r="T505"/>
  <c r="V1347"/>
  <c r="O353"/>
  <c r="O352" s="1"/>
  <c r="H1144"/>
  <c r="R141"/>
  <c r="R140" s="1"/>
  <c r="R139" s="1"/>
  <c r="R138" s="1"/>
  <c r="U1053"/>
  <c r="U1052" s="1"/>
  <c r="Y1094"/>
  <c r="Y1088" s="1"/>
  <c r="U464"/>
  <c r="U463" s="1"/>
  <c r="U715"/>
  <c r="U714" s="1"/>
  <c r="V1051"/>
  <c r="W970"/>
  <c r="W969" s="1"/>
  <c r="AC1336"/>
  <c r="Y1366"/>
  <c r="S1365"/>
  <c r="AE480"/>
  <c r="AK480" s="1"/>
  <c r="Y479"/>
  <c r="Y478" s="1"/>
  <c r="Y477" s="1"/>
  <c r="S876"/>
  <c r="M875"/>
  <c r="M874" s="1"/>
  <c r="M870" s="1"/>
  <c r="M869" s="1"/>
  <c r="M868" s="1"/>
  <c r="AE804"/>
  <c r="AK804" s="1"/>
  <c r="Y803"/>
  <c r="Y802" s="1"/>
  <c r="Z1428"/>
  <c r="T1427"/>
  <c r="T1426" s="1"/>
  <c r="T1422" s="1"/>
  <c r="T1417" s="1"/>
  <c r="T1411" s="1"/>
  <c r="T1398" s="1"/>
  <c r="Y1045"/>
  <c r="S1044"/>
  <c r="S1043" s="1"/>
  <c r="S1042" s="1"/>
  <c r="S1041" s="1"/>
  <c r="Y497"/>
  <c r="S496"/>
  <c r="S495" s="1"/>
  <c r="S494" s="1"/>
  <c r="S493" s="1"/>
  <c r="S492" s="1"/>
  <c r="Z1151"/>
  <c r="T1150"/>
  <c r="T1149" s="1"/>
  <c r="Y733"/>
  <c r="S732"/>
  <c r="S725" s="1"/>
  <c r="S724" s="1"/>
  <c r="S715" s="1"/>
  <c r="S714" s="1"/>
  <c r="V323"/>
  <c r="V318" s="1"/>
  <c r="V317" s="1"/>
  <c r="V316" s="1"/>
  <c r="W838"/>
  <c r="W837" s="1"/>
  <c r="W836" s="1"/>
  <c r="V1189"/>
  <c r="V1188" s="1"/>
  <c r="V1187" s="1"/>
  <c r="Y1352"/>
  <c r="B53"/>
  <c r="B54" s="1"/>
  <c r="B55" s="1"/>
  <c r="B58" s="1"/>
  <c r="B61" s="1"/>
  <c r="K353"/>
  <c r="K352" s="1"/>
  <c r="K346" s="1"/>
  <c r="K340" s="1"/>
  <c r="R353"/>
  <c r="P881"/>
  <c r="P880" s="1"/>
  <c r="P1287"/>
  <c r="T149"/>
  <c r="T148" s="1"/>
  <c r="W1074"/>
  <c r="W1069" s="1"/>
  <c r="AE738"/>
  <c r="AE737" s="1"/>
  <c r="G1321"/>
  <c r="G1320" s="1"/>
  <c r="H24"/>
  <c r="K213"/>
  <c r="K212" s="1"/>
  <c r="K211" s="1"/>
  <c r="S167"/>
  <c r="S166" s="1"/>
  <c r="S165" s="1"/>
  <c r="S164" s="1"/>
  <c r="O167"/>
  <c r="R667"/>
  <c r="R666" s="1"/>
  <c r="R1144"/>
  <c r="Q1144"/>
  <c r="Q1143" s="1"/>
  <c r="P1144"/>
  <c r="U149"/>
  <c r="U148" s="1"/>
  <c r="W374"/>
  <c r="W373" s="1"/>
  <c r="X505"/>
  <c r="W743"/>
  <c r="X1189"/>
  <c r="X1188" s="1"/>
  <c r="X1187" s="1"/>
  <c r="V1352"/>
  <c r="AB1403"/>
  <c r="AB1402" s="1"/>
  <c r="AB1401" s="1"/>
  <c r="AB1400" s="1"/>
  <c r="AC1352"/>
  <c r="Y464"/>
  <c r="Y463" s="1"/>
  <c r="V87"/>
  <c r="X838"/>
  <c r="X837" s="1"/>
  <c r="X836" s="1"/>
  <c r="U991"/>
  <c r="AB704"/>
  <c r="AB703" s="1"/>
  <c r="AC212"/>
  <c r="AC211" s="1"/>
  <c r="Y873"/>
  <c r="S872"/>
  <c r="S871" s="1"/>
  <c r="AF1359"/>
  <c r="Z1358"/>
  <c r="Z1357" s="1"/>
  <c r="Z1192"/>
  <c r="T1191"/>
  <c r="T1190" s="1"/>
  <c r="W390"/>
  <c r="W391"/>
  <c r="AE1362"/>
  <c r="AE1361" s="1"/>
  <c r="Y1361"/>
  <c r="AE1237"/>
  <c r="Y1236"/>
  <c r="Y1235" s="1"/>
  <c r="Y1299"/>
  <c r="S1298"/>
  <c r="S1297" s="1"/>
  <c r="Y1225"/>
  <c r="S1224"/>
  <c r="S1223" s="1"/>
  <c r="AE1057"/>
  <c r="AK1057" s="1"/>
  <c r="Y1056"/>
  <c r="AE653"/>
  <c r="Y652"/>
  <c r="Y651" s="1"/>
  <c r="S195"/>
  <c r="M194"/>
  <c r="M193" s="1"/>
  <c r="M192" s="1"/>
  <c r="M191" s="1"/>
  <c r="M190" s="1"/>
  <c r="Z1065"/>
  <c r="T1064"/>
  <c r="T1063" s="1"/>
  <c r="Z121"/>
  <c r="Z120" s="1"/>
  <c r="Y1290"/>
  <c r="S1289"/>
  <c r="S1288" s="1"/>
  <c r="Y1040"/>
  <c r="S1039"/>
  <c r="S1038" s="1"/>
  <c r="S1037" s="1"/>
  <c r="S1036" s="1"/>
  <c r="Z847"/>
  <c r="T846"/>
  <c r="T845" s="1"/>
  <c r="Z708"/>
  <c r="T707"/>
  <c r="T706" s="1"/>
  <c r="T705" s="1"/>
  <c r="T704" s="1"/>
  <c r="T703" s="1"/>
  <c r="G24"/>
  <c r="G956"/>
  <c r="L1328"/>
  <c r="M352"/>
  <c r="N1367"/>
  <c r="M1347"/>
  <c r="I1367"/>
  <c r="O1438"/>
  <c r="O1436" s="1"/>
  <c r="T1144"/>
  <c r="W24"/>
  <c r="U493"/>
  <c r="U492" s="1"/>
  <c r="X1181"/>
  <c r="X1180" s="1"/>
  <c r="X1179" s="1"/>
  <c r="X1178" s="1"/>
  <c r="W1360"/>
  <c r="AF218"/>
  <c r="AF217" s="1"/>
  <c r="AF213" s="1"/>
  <c r="G1138"/>
  <c r="G1137" s="1"/>
  <c r="G954"/>
  <c r="G953" s="1"/>
  <c r="G951" s="1"/>
  <c r="J166"/>
  <c r="J165" s="1"/>
  <c r="J164" s="1"/>
  <c r="K1328"/>
  <c r="N630"/>
  <c r="N629" s="1"/>
  <c r="L55"/>
  <c r="L167"/>
  <c r="L166" s="1"/>
  <c r="L165" s="1"/>
  <c r="L164" s="1"/>
  <c r="O37"/>
  <c r="O36" s="1"/>
  <c r="O35" s="1"/>
  <c r="O34" s="1"/>
  <c r="P141"/>
  <c r="P140" s="1"/>
  <c r="P139" s="1"/>
  <c r="P138" s="1"/>
  <c r="O141"/>
  <c r="O140" s="1"/>
  <c r="O139" s="1"/>
  <c r="O138" s="1"/>
  <c r="Q141"/>
  <c r="Q140" s="1"/>
  <c r="Q139" s="1"/>
  <c r="Q138" s="1"/>
  <c r="P758"/>
  <c r="P757" s="1"/>
  <c r="O1189"/>
  <c r="O1188" s="1"/>
  <c r="O1187" s="1"/>
  <c r="V24"/>
  <c r="U24"/>
  <c r="U17" s="1"/>
  <c r="U16" s="1"/>
  <c r="U15" s="1"/>
  <c r="U289"/>
  <c r="U288" s="1"/>
  <c r="U279" s="1"/>
  <c r="U268" s="1"/>
  <c r="U743"/>
  <c r="W1053"/>
  <c r="W1052" s="1"/>
  <c r="Y1058"/>
  <c r="AD1352"/>
  <c r="AD1181"/>
  <c r="AD1180" s="1"/>
  <c r="AD1179" s="1"/>
  <c r="AD1178" s="1"/>
  <c r="G166"/>
  <c r="G165" s="1"/>
  <c r="G164" s="1"/>
  <c r="H252"/>
  <c r="H251" s="1"/>
  <c r="H250" s="1"/>
  <c r="H249" s="1"/>
  <c r="H37"/>
  <c r="H36" s="1"/>
  <c r="H35" s="1"/>
  <c r="H34" s="1"/>
  <c r="S742"/>
  <c r="S741" s="1"/>
  <c r="L1051"/>
  <c r="Q1438"/>
  <c r="Q1436" s="1"/>
  <c r="O1144"/>
  <c r="G149"/>
  <c r="G148" s="1"/>
  <c r="H141"/>
  <c r="H140" s="1"/>
  <c r="H139" s="1"/>
  <c r="H138" s="1"/>
  <c r="H149"/>
  <c r="H148" s="1"/>
  <c r="M725"/>
  <c r="M724" s="1"/>
  <c r="T743"/>
  <c r="T742" s="1"/>
  <c r="T741" s="1"/>
  <c r="J353"/>
  <c r="J352" s="1"/>
  <c r="I353"/>
  <c r="J1352"/>
  <c r="N1074"/>
  <c r="N1069" s="1"/>
  <c r="Q87"/>
  <c r="Q76" s="1"/>
  <c r="Q75" s="1"/>
  <c r="Q66" s="1"/>
  <c r="R463"/>
  <c r="P1438"/>
  <c r="P1436" s="1"/>
  <c r="Q1422"/>
  <c r="Q1417" s="1"/>
  <c r="V141"/>
  <c r="V140" s="1"/>
  <c r="V139" s="1"/>
  <c r="V138" s="1"/>
  <c r="W289"/>
  <c r="W288" s="1"/>
  <c r="W279" s="1"/>
  <c r="W268" s="1"/>
  <c r="U352"/>
  <c r="V794"/>
  <c r="V793" s="1"/>
  <c r="U931"/>
  <c r="U926" s="1"/>
  <c r="U925" s="1"/>
  <c r="X1074"/>
  <c r="X1069" s="1"/>
  <c r="AF613"/>
  <c r="AL613" s="1"/>
  <c r="Y1364"/>
  <c r="S1363"/>
  <c r="Y708"/>
  <c r="S707"/>
  <c r="S706" s="1"/>
  <c r="S705" s="1"/>
  <c r="Y508"/>
  <c r="S507"/>
  <c r="S506" s="1"/>
  <c r="S505" s="1"/>
  <c r="Y202"/>
  <c r="S201"/>
  <c r="S200" s="1"/>
  <c r="S199" s="1"/>
  <c r="S198" s="1"/>
  <c r="S197" s="1"/>
  <c r="S26"/>
  <c r="M25"/>
  <c r="M24" s="1"/>
  <c r="M17" s="1"/>
  <c r="M16" s="1"/>
  <c r="M15" s="1"/>
  <c r="AF1323"/>
  <c r="Z1322"/>
  <c r="Z1126"/>
  <c r="T1125"/>
  <c r="T1124" s="1"/>
  <c r="T1123" s="1"/>
  <c r="T1122" s="1"/>
  <c r="T1121" s="1"/>
  <c r="Z108"/>
  <c r="T107"/>
  <c r="T106" s="1"/>
  <c r="H422"/>
  <c r="H421" s="1"/>
  <c r="S758"/>
  <c r="S757" s="1"/>
  <c r="G141"/>
  <c r="G140" s="1"/>
  <c r="G139" s="1"/>
  <c r="G138" s="1"/>
  <c r="H725"/>
  <c r="H724" s="1"/>
  <c r="H54"/>
  <c r="H53" s="1"/>
  <c r="H46" s="1"/>
  <c r="G743"/>
  <c r="G742" s="1"/>
  <c r="G741" s="1"/>
  <c r="B424"/>
  <c r="B408" s="1"/>
  <c r="M1422"/>
  <c r="M1417" s="1"/>
  <c r="M1411" s="1"/>
  <c r="N956"/>
  <c r="N416"/>
  <c r="N415" s="1"/>
  <c r="N404" s="1"/>
  <c r="I352"/>
  <c r="K493"/>
  <c r="K492" s="1"/>
  <c r="Y1240"/>
  <c r="S1239"/>
  <c r="S1238" s="1"/>
  <c r="S1189" s="1"/>
  <c r="S1188" s="1"/>
  <c r="S1187" s="1"/>
  <c r="AE656"/>
  <c r="Y655"/>
  <c r="Y654" s="1"/>
  <c r="AF1431"/>
  <c r="Z1430"/>
  <c r="Z1429" s="1"/>
  <c r="Z570"/>
  <c r="T569"/>
  <c r="T568" s="1"/>
  <c r="T567" s="1"/>
  <c r="T566" s="1"/>
  <c r="G252"/>
  <c r="G251" s="1"/>
  <c r="G250" s="1"/>
  <c r="G249" s="1"/>
  <c r="N954"/>
  <c r="N953" s="1"/>
  <c r="N951" s="1"/>
  <c r="L416"/>
  <c r="L415" s="1"/>
  <c r="L417"/>
  <c r="AE1222"/>
  <c r="Y1221"/>
  <c r="Y1220" s="1"/>
  <c r="AE638"/>
  <c r="Y637"/>
  <c r="Y636" s="1"/>
  <c r="Y635" s="1"/>
  <c r="Y450"/>
  <c r="S449"/>
  <c r="S446" s="1"/>
  <c r="AE73"/>
  <c r="Y72"/>
  <c r="Y71" s="1"/>
  <c r="Y70" s="1"/>
  <c r="Y69" s="1"/>
  <c r="Y68" s="1"/>
  <c r="T1364"/>
  <c r="N1363"/>
  <c r="N1360" s="1"/>
  <c r="Z1286"/>
  <c r="T1285"/>
  <c r="T1284" s="1"/>
  <c r="T1283" s="1"/>
  <c r="AF1251"/>
  <c r="AF1250" s="1"/>
  <c r="AL1252"/>
  <c r="AF543"/>
  <c r="AF542" s="1"/>
  <c r="AF541" s="1"/>
  <c r="AL544"/>
  <c r="Z41"/>
  <c r="T40"/>
  <c r="T37" s="1"/>
  <c r="T36" s="1"/>
  <c r="T35" s="1"/>
  <c r="T34" s="1"/>
  <c r="AF28"/>
  <c r="Z27"/>
  <c r="Z24" s="1"/>
  <c r="Z17" s="1"/>
  <c r="Z16" s="1"/>
  <c r="Z15" s="1"/>
  <c r="Q1189"/>
  <c r="Q1188" s="1"/>
  <c r="Q1187" s="1"/>
  <c r="AE1213"/>
  <c r="Y1212"/>
  <c r="Y1211" s="1"/>
  <c r="AE559"/>
  <c r="AE558" s="1"/>
  <c r="AE557" s="1"/>
  <c r="AK560"/>
  <c r="Y426"/>
  <c r="S425"/>
  <c r="S424" s="1"/>
  <c r="S423" s="1"/>
  <c r="AE41"/>
  <c r="Y40"/>
  <c r="Z1216"/>
  <c r="T1215"/>
  <c r="T1214" s="1"/>
  <c r="AF136"/>
  <c r="Z134"/>
  <c r="Z131"/>
  <c r="Z135"/>
  <c r="Z132"/>
  <c r="Z133"/>
  <c r="AE671"/>
  <c r="Y670"/>
  <c r="Y669" s="1"/>
  <c r="Y668" s="1"/>
  <c r="G289"/>
  <c r="G288" s="1"/>
  <c r="T1321"/>
  <c r="T1320" s="1"/>
  <c r="L323"/>
  <c r="L318" s="1"/>
  <c r="L317" s="1"/>
  <c r="L316" s="1"/>
  <c r="AE1424"/>
  <c r="AE1423" s="1"/>
  <c r="AK1425"/>
  <c r="AE1404"/>
  <c r="AK1405"/>
  <c r="AE1372"/>
  <c r="AK1373"/>
  <c r="AE1350"/>
  <c r="AK1351"/>
  <c r="AE1334"/>
  <c r="AK1335"/>
  <c r="AE1339"/>
  <c r="AK1340"/>
  <c r="AE1322"/>
  <c r="AK1323"/>
  <c r="AE1254"/>
  <c r="AE1253" s="1"/>
  <c r="AK1255"/>
  <c r="AE1257"/>
  <c r="AE1256" s="1"/>
  <c r="AK1258"/>
  <c r="AE1242"/>
  <c r="AE1241" s="1"/>
  <c r="AK1243"/>
  <c r="AE1215"/>
  <c r="AE1214" s="1"/>
  <c r="AK1216"/>
  <c r="AE1197"/>
  <c r="AE1196" s="1"/>
  <c r="AK1198"/>
  <c r="AE1182"/>
  <c r="AK1183"/>
  <c r="AE1157"/>
  <c r="AE1156" s="1"/>
  <c r="AK1158"/>
  <c r="AE1145"/>
  <c r="AK1146"/>
  <c r="AE1118"/>
  <c r="AE1117" s="1"/>
  <c r="AE1116" s="1"/>
  <c r="AE1115" s="1"/>
  <c r="AE1114" s="1"/>
  <c r="AK1119"/>
  <c r="AE1101"/>
  <c r="AE1100" s="1"/>
  <c r="AE1099" s="1"/>
  <c r="AK1102"/>
  <c r="AE1061"/>
  <c r="AK1062"/>
  <c r="AE1032"/>
  <c r="AE1031" s="1"/>
  <c r="AE1030" s="1"/>
  <c r="AE1029" s="1"/>
  <c r="AK1033"/>
  <c r="AE1005"/>
  <c r="AE1004" s="1"/>
  <c r="AE1003" s="1"/>
  <c r="AE1002" s="1"/>
  <c r="AK1006"/>
  <c r="AE982"/>
  <c r="AE981" s="1"/>
  <c r="AK983"/>
  <c r="AE966"/>
  <c r="AE965" s="1"/>
  <c r="AE964" s="1"/>
  <c r="AE963" s="1"/>
  <c r="AE962" s="1"/>
  <c r="AK967"/>
  <c r="AE909"/>
  <c r="AE908" s="1"/>
  <c r="AE907" s="1"/>
  <c r="AE906" s="1"/>
  <c r="AK910"/>
  <c r="AE855"/>
  <c r="AE854" s="1"/>
  <c r="AK856"/>
  <c r="AE843"/>
  <c r="AE842" s="1"/>
  <c r="AK844"/>
  <c r="AE808"/>
  <c r="AE807" s="1"/>
  <c r="AE806" s="1"/>
  <c r="AE805" s="1"/>
  <c r="AK809"/>
  <c r="AE765"/>
  <c r="AK766"/>
  <c r="AE752"/>
  <c r="AE751" s="1"/>
  <c r="AE750" s="1"/>
  <c r="AK753"/>
  <c r="AE660"/>
  <c r="AE659" s="1"/>
  <c r="AE658" s="1"/>
  <c r="AE657" s="1"/>
  <c r="AK661"/>
  <c r="AE641"/>
  <c r="AE640" s="1"/>
  <c r="AE639" s="1"/>
  <c r="AK642"/>
  <c r="AE578"/>
  <c r="AE577" s="1"/>
  <c r="AK579"/>
  <c r="AQ539"/>
  <c r="AK538"/>
  <c r="AK537" s="1"/>
  <c r="AQ521"/>
  <c r="AK520"/>
  <c r="AK519" s="1"/>
  <c r="AQ511"/>
  <c r="AK510"/>
  <c r="AK509" s="1"/>
  <c r="AE489"/>
  <c r="AE488" s="1"/>
  <c r="AE487" s="1"/>
  <c r="AE486" s="1"/>
  <c r="AK490"/>
  <c r="AE475"/>
  <c r="AE474" s="1"/>
  <c r="AE473" s="1"/>
  <c r="AK476"/>
  <c r="AE408"/>
  <c r="AE407" s="1"/>
  <c r="AE406" s="1"/>
  <c r="AE405" s="1"/>
  <c r="AK409"/>
  <c r="AE379"/>
  <c r="AK380"/>
  <c r="AE361"/>
  <c r="AE360" s="1"/>
  <c r="AK362"/>
  <c r="AE337"/>
  <c r="AE336" s="1"/>
  <c r="AK338"/>
  <c r="AE325"/>
  <c r="AE324" s="1"/>
  <c r="AK326"/>
  <c r="AE292"/>
  <c r="AK293"/>
  <c r="AE255"/>
  <c r="AK256"/>
  <c r="AE1447"/>
  <c r="AE1446" s="1"/>
  <c r="AE1445" s="1"/>
  <c r="AE1444" s="1"/>
  <c r="AK1448"/>
  <c r="AE173"/>
  <c r="AE172" s="1"/>
  <c r="AK174"/>
  <c r="AE159"/>
  <c r="AE158" s="1"/>
  <c r="AE157" s="1"/>
  <c r="AK160"/>
  <c r="AE128"/>
  <c r="AK129"/>
  <c r="AE107"/>
  <c r="AE106" s="1"/>
  <c r="AK108"/>
  <c r="AE95"/>
  <c r="AE94" s="1"/>
  <c r="AK96"/>
  <c r="AE83"/>
  <c r="AK84"/>
  <c r="AE56"/>
  <c r="AK57"/>
  <c r="AE29"/>
  <c r="AK30"/>
  <c r="AF1424"/>
  <c r="AF1423" s="1"/>
  <c r="AL1425"/>
  <c r="AF1404"/>
  <c r="AL1405"/>
  <c r="AF1372"/>
  <c r="AL1373"/>
  <c r="AF1348"/>
  <c r="AL1349"/>
  <c r="AF1332"/>
  <c r="AL1333"/>
  <c r="AF1339"/>
  <c r="AL1340"/>
  <c r="AF1295"/>
  <c r="AF1294" s="1"/>
  <c r="AL1296"/>
  <c r="AF1254"/>
  <c r="AF1253" s="1"/>
  <c r="AL1255"/>
  <c r="AF1257"/>
  <c r="AF1256" s="1"/>
  <c r="AL1258"/>
  <c r="AF1245"/>
  <c r="AF1244" s="1"/>
  <c r="AL1246"/>
  <c r="AF1230"/>
  <c r="AF1229" s="1"/>
  <c r="AL1231"/>
  <c r="AF1218"/>
  <c r="AF1217" s="1"/>
  <c r="AL1219"/>
  <c r="AF1209"/>
  <c r="AF1208" s="1"/>
  <c r="AL1210"/>
  <c r="AF1197"/>
  <c r="AF1196" s="1"/>
  <c r="AL1198"/>
  <c r="AF1160"/>
  <c r="AF1159" s="1"/>
  <c r="AL1161"/>
  <c r="AF1134"/>
  <c r="AF1133" s="1"/>
  <c r="AF1132" s="1"/>
  <c r="AF1131" s="1"/>
  <c r="AF1130" s="1"/>
  <c r="AL1135"/>
  <c r="AF1111"/>
  <c r="AF1110" s="1"/>
  <c r="AF1109" s="1"/>
  <c r="AF1108" s="1"/>
  <c r="AL1112"/>
  <c r="AF1097"/>
  <c r="AF1096" s="1"/>
  <c r="AF1095" s="1"/>
  <c r="AL1098"/>
  <c r="AF1059"/>
  <c r="AF1058" s="1"/>
  <c r="AL1060"/>
  <c r="AF1085"/>
  <c r="AF1084" s="1"/>
  <c r="AF1083" s="1"/>
  <c r="AF1082" s="1"/>
  <c r="AL1086"/>
  <c r="AF1022"/>
  <c r="AF1021" s="1"/>
  <c r="AF1020" s="1"/>
  <c r="AF1019" s="1"/>
  <c r="AL1023"/>
  <c r="AF1010"/>
  <c r="AF1009" s="1"/>
  <c r="AF1008" s="1"/>
  <c r="AF1007" s="1"/>
  <c r="AL1011"/>
  <c r="AF988"/>
  <c r="AF987" s="1"/>
  <c r="AF986" s="1"/>
  <c r="AF985" s="1"/>
  <c r="AL989"/>
  <c r="AF973"/>
  <c r="AF972" s="1"/>
  <c r="AF971" s="1"/>
  <c r="AL974"/>
  <c r="AF941"/>
  <c r="AF940" s="1"/>
  <c r="AF939" s="1"/>
  <c r="AF938" s="1"/>
  <c r="AL942"/>
  <c r="AF918"/>
  <c r="AF917" s="1"/>
  <c r="AF916" s="1"/>
  <c r="AL919"/>
  <c r="AF875"/>
  <c r="AF874" s="1"/>
  <c r="AL876"/>
  <c r="AF852"/>
  <c r="AF851" s="1"/>
  <c r="AL853"/>
  <c r="AF843"/>
  <c r="AF842" s="1"/>
  <c r="AL844"/>
  <c r="AF803"/>
  <c r="AF802" s="1"/>
  <c r="AL804"/>
  <c r="AF824"/>
  <c r="AF823" s="1"/>
  <c r="AF822" s="1"/>
  <c r="AF821" s="1"/>
  <c r="AF820" s="1"/>
  <c r="AL825"/>
  <c r="AF778"/>
  <c r="AF777" s="1"/>
  <c r="AL779"/>
  <c r="AF748"/>
  <c r="AF747" s="1"/>
  <c r="AL749"/>
  <c r="AF652"/>
  <c r="AF651" s="1"/>
  <c r="AL653"/>
  <c r="AF641"/>
  <c r="AF640" s="1"/>
  <c r="AF639" s="1"/>
  <c r="AL642"/>
  <c r="AL559"/>
  <c r="AL558" s="1"/>
  <c r="AL557" s="1"/>
  <c r="AR560"/>
  <c r="AR548"/>
  <c r="AL547"/>
  <c r="AL546" s="1"/>
  <c r="AL545" s="1"/>
  <c r="AF535"/>
  <c r="AF534" s="1"/>
  <c r="AL536"/>
  <c r="AF507"/>
  <c r="AF506" s="1"/>
  <c r="AL508"/>
  <c r="AF514"/>
  <c r="AF513" s="1"/>
  <c r="AL515"/>
  <c r="AF496"/>
  <c r="AF495" s="1"/>
  <c r="AF494" s="1"/>
  <c r="AL497"/>
  <c r="AF475"/>
  <c r="AF474" s="1"/>
  <c r="AF473" s="1"/>
  <c r="AL476"/>
  <c r="AF425"/>
  <c r="AF424" s="1"/>
  <c r="AF423" s="1"/>
  <c r="AL426"/>
  <c r="AF395"/>
  <c r="AF394" s="1"/>
  <c r="AF393" s="1"/>
  <c r="AF392" s="1"/>
  <c r="AL396"/>
  <c r="AF377"/>
  <c r="AL378"/>
  <c r="AF358"/>
  <c r="AF357" s="1"/>
  <c r="AL359"/>
  <c r="AF334"/>
  <c r="AF333" s="1"/>
  <c r="AL335"/>
  <c r="AF311"/>
  <c r="AF309" s="1"/>
  <c r="AF308" s="1"/>
  <c r="AF307" s="1"/>
  <c r="AF305" s="1"/>
  <c r="AL312"/>
  <c r="AF277"/>
  <c r="AF276" s="1"/>
  <c r="AF275" s="1"/>
  <c r="AF274" s="1"/>
  <c r="AL278"/>
  <c r="AF286"/>
  <c r="AF285" s="1"/>
  <c r="AF284" s="1"/>
  <c r="AL287"/>
  <c r="AF253"/>
  <c r="AL254"/>
  <c r="AF201"/>
  <c r="AF200" s="1"/>
  <c r="AF199" s="1"/>
  <c r="AF198" s="1"/>
  <c r="AF197" s="1"/>
  <c r="AL202"/>
  <c r="AF168"/>
  <c r="AL169"/>
  <c r="AF155"/>
  <c r="AF154" s="1"/>
  <c r="AF153" s="1"/>
  <c r="AL156"/>
  <c r="AL144"/>
  <c r="AR145"/>
  <c r="AF115"/>
  <c r="AF114" s="1"/>
  <c r="AF113" s="1"/>
  <c r="AF112" s="1"/>
  <c r="AF111" s="1"/>
  <c r="AF110" s="1"/>
  <c r="AL116"/>
  <c r="AF101"/>
  <c r="AF100" s="1"/>
  <c r="AL102"/>
  <c r="AF89"/>
  <c r="AF88" s="1"/>
  <c r="AL90"/>
  <c r="AF79"/>
  <c r="AL80"/>
  <c r="AF56"/>
  <c r="AL57"/>
  <c r="AF31"/>
  <c r="AL32"/>
  <c r="AF22"/>
  <c r="AF21" s="1"/>
  <c r="AL23"/>
  <c r="AF894"/>
  <c r="AF893" s="1"/>
  <c r="AF892" s="1"/>
  <c r="AL895"/>
  <c r="AE898"/>
  <c r="AE897" s="1"/>
  <c r="AE896" s="1"/>
  <c r="AK899"/>
  <c r="AE890"/>
  <c r="AE887" s="1"/>
  <c r="AE886" s="1"/>
  <c r="AK891"/>
  <c r="AF735"/>
  <c r="AF734" s="1"/>
  <c r="AL736"/>
  <c r="AF726"/>
  <c r="AL727"/>
  <c r="AK738"/>
  <c r="AK737" s="1"/>
  <c r="AQ739"/>
  <c r="AE718"/>
  <c r="AE717" s="1"/>
  <c r="AE716" s="1"/>
  <c r="AK719"/>
  <c r="AF689"/>
  <c r="AF688" s="1"/>
  <c r="AF687" s="1"/>
  <c r="AL690"/>
  <c r="AF678"/>
  <c r="AF677" s="1"/>
  <c r="AF676" s="1"/>
  <c r="AL679"/>
  <c r="AE682"/>
  <c r="AE681" s="1"/>
  <c r="AK683"/>
  <c r="AK60"/>
  <c r="AQ61"/>
  <c r="K743"/>
  <c r="K742" s="1"/>
  <c r="K741" s="1"/>
  <c r="K991"/>
  <c r="L1438"/>
  <c r="L1436" s="1"/>
  <c r="T1367"/>
  <c r="S1347"/>
  <c r="O1013"/>
  <c r="X78"/>
  <c r="X77" s="1"/>
  <c r="Z166"/>
  <c r="Z165" s="1"/>
  <c r="Z164" s="1"/>
  <c r="V404"/>
  <c r="V402" s="1"/>
  <c r="U446"/>
  <c r="X725"/>
  <c r="X724" s="1"/>
  <c r="X954"/>
  <c r="X953" s="1"/>
  <c r="X951" s="1"/>
  <c r="X1336"/>
  <c r="V881"/>
  <c r="V880" s="1"/>
  <c r="AB1336"/>
  <c r="AC1403"/>
  <c r="AC1402" s="1"/>
  <c r="AC1401" s="1"/>
  <c r="AC1400" s="1"/>
  <c r="AC493"/>
  <c r="AC492" s="1"/>
  <c r="AD374"/>
  <c r="AD373" s="1"/>
  <c r="AA680"/>
  <c r="AE1381"/>
  <c r="AE1380" s="1"/>
  <c r="AE1379" s="1"/>
  <c r="AE1427"/>
  <c r="AE1426" s="1"/>
  <c r="AK1428"/>
  <c r="AE1406"/>
  <c r="AK1407"/>
  <c r="AE1317"/>
  <c r="AE1316" s="1"/>
  <c r="AE1315" s="1"/>
  <c r="AE1314" s="1"/>
  <c r="AK1318"/>
  <c r="AK1362"/>
  <c r="AE1353"/>
  <c r="AK1354"/>
  <c r="AE1377"/>
  <c r="AE1376" s="1"/>
  <c r="AE1375" s="1"/>
  <c r="AE1374" s="1"/>
  <c r="AK1378"/>
  <c r="AE1341"/>
  <c r="AK1342"/>
  <c r="AE1324"/>
  <c r="AK1325"/>
  <c r="AE1266"/>
  <c r="AE1265" s="1"/>
  <c r="AK1267"/>
  <c r="AE1260"/>
  <c r="AE1259" s="1"/>
  <c r="AK1261"/>
  <c r="AE1245"/>
  <c r="AE1244" s="1"/>
  <c r="AK1246"/>
  <c r="AE1236"/>
  <c r="AE1235" s="1"/>
  <c r="AK1237"/>
  <c r="AE1218"/>
  <c r="AE1217" s="1"/>
  <c r="AK1219"/>
  <c r="AK1210"/>
  <c r="AE1200"/>
  <c r="AE1199" s="1"/>
  <c r="AK1201"/>
  <c r="AE1184"/>
  <c r="AK1185"/>
  <c r="AE1147"/>
  <c r="AK1148"/>
  <c r="AE1125"/>
  <c r="AE1124" s="1"/>
  <c r="AE1123" s="1"/>
  <c r="AE1122" s="1"/>
  <c r="AE1121" s="1"/>
  <c r="AK1126"/>
  <c r="AE1106"/>
  <c r="AE1105" s="1"/>
  <c r="AE1104" s="1"/>
  <c r="AE1103" s="1"/>
  <c r="AK1107"/>
  <c r="AE1064"/>
  <c r="AE1063" s="1"/>
  <c r="AK1065"/>
  <c r="AE1075"/>
  <c r="AK1076"/>
  <c r="AE1022"/>
  <c r="AE1021" s="1"/>
  <c r="AE1020" s="1"/>
  <c r="AE1019" s="1"/>
  <c r="AK1023"/>
  <c r="AE988"/>
  <c r="AE987" s="1"/>
  <c r="AE986" s="1"/>
  <c r="AE985" s="1"/>
  <c r="AK989"/>
  <c r="AE973"/>
  <c r="AE972" s="1"/>
  <c r="AE971" s="1"/>
  <c r="AK974"/>
  <c r="AE918"/>
  <c r="AE917" s="1"/>
  <c r="AE916" s="1"/>
  <c r="AK919"/>
  <c r="AE858"/>
  <c r="AE857" s="1"/>
  <c r="AK859"/>
  <c r="AE846"/>
  <c r="AE845" s="1"/>
  <c r="AK847"/>
  <c r="AE831"/>
  <c r="AE830" s="1"/>
  <c r="AE829" s="1"/>
  <c r="AE828" s="1"/>
  <c r="AE827" s="1"/>
  <c r="AK832"/>
  <c r="AE783"/>
  <c r="AE782" s="1"/>
  <c r="AE781" s="1"/>
  <c r="AE780" s="1"/>
  <c r="AK784"/>
  <c r="AE775"/>
  <c r="AE774" s="1"/>
  <c r="AK776"/>
  <c r="AE761"/>
  <c r="AK762"/>
  <c r="AE711"/>
  <c r="AE710" s="1"/>
  <c r="AE709" s="1"/>
  <c r="AK712"/>
  <c r="AE700"/>
  <c r="AE699" s="1"/>
  <c r="AE698" s="1"/>
  <c r="AE697" s="1"/>
  <c r="AK701"/>
  <c r="AE652"/>
  <c r="AE651" s="1"/>
  <c r="AK653"/>
  <c r="AE645"/>
  <c r="AE644" s="1"/>
  <c r="AK646"/>
  <c r="AE633"/>
  <c r="AE632" s="1"/>
  <c r="AE631" s="1"/>
  <c r="AK634"/>
  <c r="AQ617"/>
  <c r="AK616"/>
  <c r="AK615" s="1"/>
  <c r="AE581"/>
  <c r="AE580" s="1"/>
  <c r="AK582"/>
  <c r="AQ582" s="1"/>
  <c r="AW582" s="1"/>
  <c r="AE569"/>
  <c r="AE568" s="1"/>
  <c r="AE567" s="1"/>
  <c r="AE566" s="1"/>
  <c r="AK570"/>
  <c r="AE543"/>
  <c r="AE542" s="1"/>
  <c r="AE541" s="1"/>
  <c r="AK544"/>
  <c r="AK528"/>
  <c r="AK527" s="1"/>
  <c r="AQ530"/>
  <c r="AE451"/>
  <c r="AK452"/>
  <c r="AE429"/>
  <c r="AE428" s="1"/>
  <c r="AE427" s="1"/>
  <c r="AK430"/>
  <c r="AE413"/>
  <c r="AE412" s="1"/>
  <c r="AE411" s="1"/>
  <c r="AE410" s="1"/>
  <c r="AK414"/>
  <c r="AE350"/>
  <c r="AE349" s="1"/>
  <c r="AE348" s="1"/>
  <c r="AE347" s="1"/>
  <c r="AK351"/>
  <c r="AE344"/>
  <c r="AE343" s="1"/>
  <c r="AE342" s="1"/>
  <c r="AE341" s="1"/>
  <c r="AK345"/>
  <c r="AE328"/>
  <c r="AE327" s="1"/>
  <c r="AK329"/>
  <c r="AE265"/>
  <c r="AE264" s="1"/>
  <c r="AE263" s="1"/>
  <c r="AE262" s="1"/>
  <c r="AE261" s="1"/>
  <c r="AK266"/>
  <c r="AE294"/>
  <c r="AK296"/>
  <c r="AE282"/>
  <c r="AE281" s="1"/>
  <c r="AE280" s="1"/>
  <c r="AK283"/>
  <c r="AE1442"/>
  <c r="AE1441" s="1"/>
  <c r="AE1440" s="1"/>
  <c r="AE1439" s="1"/>
  <c r="AK1443"/>
  <c r="AE180"/>
  <c r="AE179" s="1"/>
  <c r="AE178" s="1"/>
  <c r="AE177" s="1"/>
  <c r="AE176" s="1"/>
  <c r="AK181"/>
  <c r="AE131"/>
  <c r="AK136"/>
  <c r="AE142"/>
  <c r="AK143"/>
  <c r="AE115"/>
  <c r="AE114" s="1"/>
  <c r="AE113" s="1"/>
  <c r="AE112" s="1"/>
  <c r="AE111" s="1"/>
  <c r="AE110" s="1"/>
  <c r="AK116"/>
  <c r="AE98"/>
  <c r="AE97" s="1"/>
  <c r="AK99"/>
  <c r="AE85"/>
  <c r="AK86"/>
  <c r="AE63"/>
  <c r="AE62" s="1"/>
  <c r="AK64"/>
  <c r="AK42"/>
  <c r="AQ43"/>
  <c r="AE19"/>
  <c r="AE18" s="1"/>
  <c r="AK20"/>
  <c r="AF1406"/>
  <c r="AL1407"/>
  <c r="AF1317"/>
  <c r="AF1316" s="1"/>
  <c r="AF1315" s="1"/>
  <c r="AF1314" s="1"/>
  <c r="AL1318"/>
  <c r="AF1365"/>
  <c r="AL1366"/>
  <c r="AF1358"/>
  <c r="AF1357" s="1"/>
  <c r="AL1359"/>
  <c r="AF1350"/>
  <c r="AL1351"/>
  <c r="AF1341"/>
  <c r="AL1342"/>
  <c r="AF1324"/>
  <c r="AL1325"/>
  <c r="AF1298"/>
  <c r="AF1297" s="1"/>
  <c r="AL1299"/>
  <c r="AF1289"/>
  <c r="AF1288" s="1"/>
  <c r="AL1290"/>
  <c r="AF1266"/>
  <c r="AF1265" s="1"/>
  <c r="AL1267"/>
  <c r="AF1260"/>
  <c r="AF1259" s="1"/>
  <c r="AL1261"/>
  <c r="AF1248"/>
  <c r="AF1247" s="1"/>
  <c r="AL1249"/>
  <c r="AF1236"/>
  <c r="AF1235" s="1"/>
  <c r="AL1237"/>
  <c r="AF1221"/>
  <c r="AF1220" s="1"/>
  <c r="AL1222"/>
  <c r="AF1212"/>
  <c r="AF1211" s="1"/>
  <c r="AL1213"/>
  <c r="AF1200"/>
  <c r="AF1199" s="1"/>
  <c r="AL1201"/>
  <c r="AF1164"/>
  <c r="AF1163" s="1"/>
  <c r="AF1162" s="1"/>
  <c r="AL1165"/>
  <c r="AF1141"/>
  <c r="AF1140" s="1"/>
  <c r="AF1139" s="1"/>
  <c r="AL1142"/>
  <c r="AF1118"/>
  <c r="AF1117" s="1"/>
  <c r="AF1116" s="1"/>
  <c r="AF1115" s="1"/>
  <c r="AF1114" s="1"/>
  <c r="AL1119"/>
  <c r="AF1101"/>
  <c r="AF1100" s="1"/>
  <c r="AF1099" s="1"/>
  <c r="AL1102"/>
  <c r="AF1049"/>
  <c r="AF1048" s="1"/>
  <c r="AF1047" s="1"/>
  <c r="AF1046" s="1"/>
  <c r="AL1050"/>
  <c r="AF1017"/>
  <c r="AF1016" s="1"/>
  <c r="AF1015" s="1"/>
  <c r="AF1014" s="1"/>
  <c r="AL1018"/>
  <c r="AF995"/>
  <c r="AF994" s="1"/>
  <c r="AF993" s="1"/>
  <c r="AF992" s="1"/>
  <c r="AL996"/>
  <c r="AF976"/>
  <c r="AF975" s="1"/>
  <c r="AL977"/>
  <c r="AF948"/>
  <c r="AF947" s="1"/>
  <c r="AF946" s="1"/>
  <c r="AF945" s="1"/>
  <c r="AF944" s="1"/>
  <c r="AL949"/>
  <c r="AF929"/>
  <c r="AF928" s="1"/>
  <c r="AF927" s="1"/>
  <c r="AL930"/>
  <c r="AF872"/>
  <c r="AF871" s="1"/>
  <c r="AL873"/>
  <c r="AF855"/>
  <c r="AF854" s="1"/>
  <c r="AL856"/>
  <c r="AF831"/>
  <c r="AF830" s="1"/>
  <c r="AF829" s="1"/>
  <c r="AF828" s="1"/>
  <c r="AF827" s="1"/>
  <c r="AL832"/>
  <c r="AF808"/>
  <c r="AF807" s="1"/>
  <c r="AF806" s="1"/>
  <c r="AF805" s="1"/>
  <c r="AL809"/>
  <c r="AF771"/>
  <c r="AF770" s="1"/>
  <c r="AF769" s="1"/>
  <c r="AL772"/>
  <c r="AF752"/>
  <c r="AF751" s="1"/>
  <c r="AF750" s="1"/>
  <c r="AL753"/>
  <c r="AF655"/>
  <c r="AF654" s="1"/>
  <c r="AL656"/>
  <c r="AF645"/>
  <c r="AF644" s="1"/>
  <c r="AL646"/>
  <c r="AL612"/>
  <c r="AL611" s="1"/>
  <c r="AR613"/>
  <c r="AR604"/>
  <c r="AL603"/>
  <c r="AL602" s="1"/>
  <c r="AL601" s="1"/>
  <c r="AF538"/>
  <c r="AF537" s="1"/>
  <c r="AL539"/>
  <c r="AL528"/>
  <c r="AL527" s="1"/>
  <c r="AR529"/>
  <c r="AF517"/>
  <c r="AF516" s="1"/>
  <c r="AL518"/>
  <c r="AF500"/>
  <c r="AF499" s="1"/>
  <c r="AF498" s="1"/>
  <c r="AL501"/>
  <c r="AF479"/>
  <c r="AF478" s="1"/>
  <c r="AF477" s="1"/>
  <c r="AL480"/>
  <c r="AF429"/>
  <c r="AF428" s="1"/>
  <c r="AF427" s="1"/>
  <c r="AL430"/>
  <c r="AF408"/>
  <c r="AF407" s="1"/>
  <c r="AF406" s="1"/>
  <c r="AF405" s="1"/>
  <c r="AL409"/>
  <c r="AF379"/>
  <c r="AL380"/>
  <c r="AF361"/>
  <c r="AF360" s="1"/>
  <c r="AL362"/>
  <c r="AF337"/>
  <c r="AF336" s="1"/>
  <c r="AL338"/>
  <c r="AF325"/>
  <c r="AF324" s="1"/>
  <c r="AL326"/>
  <c r="AF272"/>
  <c r="AF271" s="1"/>
  <c r="AF270" s="1"/>
  <c r="AF269" s="1"/>
  <c r="AL273"/>
  <c r="AF290"/>
  <c r="AL291"/>
  <c r="AF257"/>
  <c r="AL259"/>
  <c r="AL257" s="1"/>
  <c r="AF170"/>
  <c r="AL171"/>
  <c r="AF159"/>
  <c r="AF158" s="1"/>
  <c r="AF157" s="1"/>
  <c r="AL160"/>
  <c r="AF124"/>
  <c r="AL125"/>
  <c r="AF104"/>
  <c r="AF103" s="1"/>
  <c r="AL105"/>
  <c r="AF92"/>
  <c r="AF91" s="1"/>
  <c r="AL93"/>
  <c r="AF81"/>
  <c r="AL82"/>
  <c r="AF63"/>
  <c r="AF62" s="1"/>
  <c r="AL64"/>
  <c r="AR43"/>
  <c r="AX43" s="1"/>
  <c r="AF29"/>
  <c r="AL30"/>
  <c r="AF25"/>
  <c r="AL26"/>
  <c r="AF898"/>
  <c r="AF897" s="1"/>
  <c r="AF896" s="1"/>
  <c r="AL899"/>
  <c r="AE904"/>
  <c r="AE903" s="1"/>
  <c r="AK905"/>
  <c r="AE901"/>
  <c r="AE900" s="1"/>
  <c r="AK902"/>
  <c r="AF738"/>
  <c r="AF737" s="1"/>
  <c r="AL739"/>
  <c r="AF728"/>
  <c r="AL729"/>
  <c r="AE722"/>
  <c r="AE721" s="1"/>
  <c r="AE720" s="1"/>
  <c r="AK723"/>
  <c r="AF692"/>
  <c r="AF691" s="1"/>
  <c r="AL693"/>
  <c r="AF670"/>
  <c r="AF669" s="1"/>
  <c r="AF668" s="1"/>
  <c r="AL671"/>
  <c r="AE685"/>
  <c r="AE684" s="1"/>
  <c r="AE680" s="1"/>
  <c r="AK686"/>
  <c r="AE692"/>
  <c r="AE691" s="1"/>
  <c r="AK693"/>
  <c r="M931"/>
  <c r="M926" s="1"/>
  <c r="M925" s="1"/>
  <c r="N289"/>
  <c r="N288" s="1"/>
  <c r="J323"/>
  <c r="J318" s="1"/>
  <c r="J317" s="1"/>
  <c r="J316" s="1"/>
  <c r="K323"/>
  <c r="K318" s="1"/>
  <c r="K317" s="1"/>
  <c r="K316" s="1"/>
  <c r="J493"/>
  <c r="J492" s="1"/>
  <c r="K573"/>
  <c r="K572" s="1"/>
  <c r="M704"/>
  <c r="M703" s="1"/>
  <c r="J1094"/>
  <c r="L1347"/>
  <c r="I1352"/>
  <c r="L1352"/>
  <c r="R704"/>
  <c r="R703" s="1"/>
  <c r="Q881"/>
  <c r="Q880" s="1"/>
  <c r="R956"/>
  <c r="Q954"/>
  <c r="Q953" s="1"/>
  <c r="Q951" s="1"/>
  <c r="O1058"/>
  <c r="O1051" s="1"/>
  <c r="O1035" s="1"/>
  <c r="P1360"/>
  <c r="P1343" s="1"/>
  <c r="P1319" s="1"/>
  <c r="P1308" s="1"/>
  <c r="S1144"/>
  <c r="S1143" s="1"/>
  <c r="R1181"/>
  <c r="R1180" s="1"/>
  <c r="R1179" s="1"/>
  <c r="R1178" s="1"/>
  <c r="V55"/>
  <c r="V54" s="1"/>
  <c r="V53" s="1"/>
  <c r="V46" s="1"/>
  <c r="Z404"/>
  <c r="Z402" s="1"/>
  <c r="X422"/>
  <c r="X421" s="1"/>
  <c r="X402" s="1"/>
  <c r="X610"/>
  <c r="X595" s="1"/>
  <c r="X594" s="1"/>
  <c r="Z956"/>
  <c r="U1074"/>
  <c r="U1069" s="1"/>
  <c r="Y1144"/>
  <c r="Y1143" s="1"/>
  <c r="X1438"/>
  <c r="X1436" s="1"/>
  <c r="U1347"/>
  <c r="U1336"/>
  <c r="Z1347"/>
  <c r="W1367"/>
  <c r="AA1058"/>
  <c r="AA1074"/>
  <c r="AA1069" s="1"/>
  <c r="AA870"/>
  <c r="AA869" s="1"/>
  <c r="AA868" s="1"/>
  <c r="AA123"/>
  <c r="AA121" s="1"/>
  <c r="AA120" s="1"/>
  <c r="AA55"/>
  <c r="AA54" s="1"/>
  <c r="AA53" s="1"/>
  <c r="AA46" s="1"/>
  <c r="AB610"/>
  <c r="AB595" s="1"/>
  <c r="AB594" s="1"/>
  <c r="AC1329"/>
  <c r="AD1074"/>
  <c r="AD1069" s="1"/>
  <c r="AD870"/>
  <c r="AD869" s="1"/>
  <c r="AD868" s="1"/>
  <c r="AD55"/>
  <c r="AH1450"/>
  <c r="AG1450"/>
  <c r="AE1430"/>
  <c r="AE1429" s="1"/>
  <c r="AK1431"/>
  <c r="AE1408"/>
  <c r="AK1409"/>
  <c r="AE1388"/>
  <c r="AE1387" s="1"/>
  <c r="AE1386" s="1"/>
  <c r="AE1385" s="1"/>
  <c r="AE1384" s="1"/>
  <c r="AK1389"/>
  <c r="AE1355"/>
  <c r="AK1356"/>
  <c r="AE1345"/>
  <c r="AE1344" s="1"/>
  <c r="AK1346"/>
  <c r="AE1330"/>
  <c r="AK1331"/>
  <c r="AE1326"/>
  <c r="AK1327"/>
  <c r="AE1305"/>
  <c r="AE1304" s="1"/>
  <c r="AE1303" s="1"/>
  <c r="AE1302" s="1"/>
  <c r="AE1301" s="1"/>
  <c r="AK1306"/>
  <c r="AE1292"/>
  <c r="AE1291" s="1"/>
  <c r="AK1293"/>
  <c r="AE1276"/>
  <c r="AE1275" s="1"/>
  <c r="AE1274" s="1"/>
  <c r="AE1273" s="1"/>
  <c r="AE1272" s="1"/>
  <c r="AK1277"/>
  <c r="AE1263"/>
  <c r="AE1262" s="1"/>
  <c r="AK1264"/>
  <c r="AE1248"/>
  <c r="AE1247" s="1"/>
  <c r="AK1249"/>
  <c r="AE1227"/>
  <c r="AE1226" s="1"/>
  <c r="AK1228"/>
  <c r="AE1203"/>
  <c r="AE1202" s="1"/>
  <c r="AK1204"/>
  <c r="AE1191"/>
  <c r="AE1190" s="1"/>
  <c r="AK1192"/>
  <c r="AE1164"/>
  <c r="AE1163" s="1"/>
  <c r="AE1162" s="1"/>
  <c r="AK1165"/>
  <c r="AE1150"/>
  <c r="AE1149" s="1"/>
  <c r="AK1151"/>
  <c r="AE1092"/>
  <c r="AE1091" s="1"/>
  <c r="AE1090" s="1"/>
  <c r="AE1089" s="1"/>
  <c r="AK1093"/>
  <c r="AE1067"/>
  <c r="AE1066" s="1"/>
  <c r="AK1068"/>
  <c r="AE1077"/>
  <c r="AK1078"/>
  <c r="AE1049"/>
  <c r="AE1048" s="1"/>
  <c r="AE1047" s="1"/>
  <c r="AE1046" s="1"/>
  <c r="AK1050"/>
  <c r="AE1017"/>
  <c r="AE1016" s="1"/>
  <c r="AE1015" s="1"/>
  <c r="AE1014" s="1"/>
  <c r="AK1018"/>
  <c r="AE995"/>
  <c r="AE994" s="1"/>
  <c r="AE993" s="1"/>
  <c r="AE992" s="1"/>
  <c r="AK996"/>
  <c r="AE976"/>
  <c r="AE975" s="1"/>
  <c r="AK977"/>
  <c r="AE929"/>
  <c r="AE928" s="1"/>
  <c r="AE927" s="1"/>
  <c r="AK930"/>
  <c r="AE865"/>
  <c r="AE864" s="1"/>
  <c r="AE863" s="1"/>
  <c r="AE862" s="1"/>
  <c r="AE861" s="1"/>
  <c r="AK866"/>
  <c r="AE849"/>
  <c r="AE848" s="1"/>
  <c r="AK850"/>
  <c r="AE817"/>
  <c r="AE816" s="1"/>
  <c r="AE812" s="1"/>
  <c r="AE811" s="1"/>
  <c r="AK818"/>
  <c r="AE800"/>
  <c r="AE799" s="1"/>
  <c r="AK801"/>
  <c r="AE790"/>
  <c r="AE789" s="1"/>
  <c r="AE788" s="1"/>
  <c r="AE787" s="1"/>
  <c r="AE786" s="1"/>
  <c r="AK791"/>
  <c r="AE763"/>
  <c r="AK764"/>
  <c r="AE745"/>
  <c r="AE744" s="1"/>
  <c r="AK746"/>
  <c r="AE608"/>
  <c r="AE607" s="1"/>
  <c r="AE606" s="1"/>
  <c r="AK609"/>
  <c r="AQ583"/>
  <c r="AW583" s="1"/>
  <c r="AE525"/>
  <c r="AE524" s="1"/>
  <c r="AK526"/>
  <c r="AE532"/>
  <c r="AE531" s="1"/>
  <c r="AK533"/>
  <c r="AE467"/>
  <c r="AE466" s="1"/>
  <c r="AE465" s="1"/>
  <c r="AK468"/>
  <c r="AE418"/>
  <c r="AE417" s="1"/>
  <c r="AE416" s="1"/>
  <c r="AE415" s="1"/>
  <c r="AK419"/>
  <c r="AE387"/>
  <c r="AE386" s="1"/>
  <c r="AE385" s="1"/>
  <c r="AE384" s="1"/>
  <c r="AE383" s="1"/>
  <c r="AE382" s="1"/>
  <c r="AK388"/>
  <c r="AE375"/>
  <c r="AK376"/>
  <c r="AE355"/>
  <c r="AE354" s="1"/>
  <c r="AK356"/>
  <c r="AE331"/>
  <c r="AE330" s="1"/>
  <c r="AK332"/>
  <c r="AE311"/>
  <c r="AE310" s="1"/>
  <c r="AE309" s="1"/>
  <c r="AE308" s="1"/>
  <c r="AE307" s="1"/>
  <c r="AE305" s="1"/>
  <c r="AK312"/>
  <c r="AE277"/>
  <c r="AE276" s="1"/>
  <c r="AE275" s="1"/>
  <c r="AE274" s="1"/>
  <c r="AK278"/>
  <c r="AE286"/>
  <c r="AE285" s="1"/>
  <c r="AE284" s="1"/>
  <c r="AK287"/>
  <c r="AK151"/>
  <c r="AQ152"/>
  <c r="AW152" s="1"/>
  <c r="AK150"/>
  <c r="AE124"/>
  <c r="AK125"/>
  <c r="AE51"/>
  <c r="AE50" s="1"/>
  <c r="AE49" s="1"/>
  <c r="AE48" s="1"/>
  <c r="AE47" s="1"/>
  <c r="AK52"/>
  <c r="AE22"/>
  <c r="AE21" s="1"/>
  <c r="AK23"/>
  <c r="AF1408"/>
  <c r="AL1409"/>
  <c r="AF1388"/>
  <c r="AF1387" s="1"/>
  <c r="AF1386" s="1"/>
  <c r="AF1385" s="1"/>
  <c r="AF1384" s="1"/>
  <c r="AL1389"/>
  <c r="AF1361"/>
  <c r="AL1362"/>
  <c r="AF1377"/>
  <c r="AF1376" s="1"/>
  <c r="AF1375" s="1"/>
  <c r="AF1374" s="1"/>
  <c r="AL1378"/>
  <c r="AR1331"/>
  <c r="AL1330"/>
  <c r="AF1326"/>
  <c r="AL1327"/>
  <c r="AF1312"/>
  <c r="AF1311" s="1"/>
  <c r="AF1310" s="1"/>
  <c r="AF1309" s="1"/>
  <c r="AL1313"/>
  <c r="AR1293"/>
  <c r="AL1292"/>
  <c r="AL1291" s="1"/>
  <c r="AF1276"/>
  <c r="AF1275" s="1"/>
  <c r="AF1274" s="1"/>
  <c r="AF1273" s="1"/>
  <c r="AF1272" s="1"/>
  <c r="AL1277"/>
  <c r="AF1263"/>
  <c r="AF1262" s="1"/>
  <c r="AL1264"/>
  <c r="AF1239"/>
  <c r="AF1238" s="1"/>
  <c r="AL1240"/>
  <c r="AF1224"/>
  <c r="AF1223" s="1"/>
  <c r="AL1225"/>
  <c r="AF1171"/>
  <c r="AF1170" s="1"/>
  <c r="AF1169" s="1"/>
  <c r="AF1168" s="1"/>
  <c r="AF1167" s="1"/>
  <c r="AL1172"/>
  <c r="AF1145"/>
  <c r="AL1146"/>
  <c r="AF1106"/>
  <c r="AF1105" s="1"/>
  <c r="AF1104" s="1"/>
  <c r="AF1103" s="1"/>
  <c r="AL1107"/>
  <c r="AF1077"/>
  <c r="AL1078"/>
  <c r="AF1027"/>
  <c r="AF1026" s="1"/>
  <c r="AF1025" s="1"/>
  <c r="AF1024" s="1"/>
  <c r="AL1028"/>
  <c r="AF1000"/>
  <c r="AF999" s="1"/>
  <c r="AF998" s="1"/>
  <c r="AF997" s="1"/>
  <c r="AL1001"/>
  <c r="AF979"/>
  <c r="AF978" s="1"/>
  <c r="AL980"/>
  <c r="AF957"/>
  <c r="AL958"/>
  <c r="AF933"/>
  <c r="AF932" s="1"/>
  <c r="AL934"/>
  <c r="AF914"/>
  <c r="AF913" s="1"/>
  <c r="AF912" s="1"/>
  <c r="AF911" s="1"/>
  <c r="AL915"/>
  <c r="AF858"/>
  <c r="AF857" s="1"/>
  <c r="AL859"/>
  <c r="AF817"/>
  <c r="AF816" s="1"/>
  <c r="AF812" s="1"/>
  <c r="AF811" s="1"/>
  <c r="AL818"/>
  <c r="AF797"/>
  <c r="AF796" s="1"/>
  <c r="AF795" s="1"/>
  <c r="AL798"/>
  <c r="AF783"/>
  <c r="AF782" s="1"/>
  <c r="AF781" s="1"/>
  <c r="AF780" s="1"/>
  <c r="AL784"/>
  <c r="AF761"/>
  <c r="AF760" s="1"/>
  <c r="AF759" s="1"/>
  <c r="AL762"/>
  <c r="AF711"/>
  <c r="AF710" s="1"/>
  <c r="AF709" s="1"/>
  <c r="AL712"/>
  <c r="AF660"/>
  <c r="AF659" s="1"/>
  <c r="AF658" s="1"/>
  <c r="AF657" s="1"/>
  <c r="AL661"/>
  <c r="AR649"/>
  <c r="AL648"/>
  <c r="AL647" s="1"/>
  <c r="AF633"/>
  <c r="AF632" s="1"/>
  <c r="AF631" s="1"/>
  <c r="AL634"/>
  <c r="AF589"/>
  <c r="AF588" s="1"/>
  <c r="AF587" s="1"/>
  <c r="AF586" s="1"/>
  <c r="AF585" s="1"/>
  <c r="AL590"/>
  <c r="AL520"/>
  <c r="AL519" s="1"/>
  <c r="AR521"/>
  <c r="AL510"/>
  <c r="AL509" s="1"/>
  <c r="AR511"/>
  <c r="AF467"/>
  <c r="AF466" s="1"/>
  <c r="AF465" s="1"/>
  <c r="AL468"/>
  <c r="AF413"/>
  <c r="AF412" s="1"/>
  <c r="AF411" s="1"/>
  <c r="AF410" s="1"/>
  <c r="AL414"/>
  <c r="AF350"/>
  <c r="AF349" s="1"/>
  <c r="AF348" s="1"/>
  <c r="AF347" s="1"/>
  <c r="AL351"/>
  <c r="AF371"/>
  <c r="AF370" s="1"/>
  <c r="AF369" s="1"/>
  <c r="AL372"/>
  <c r="AF344"/>
  <c r="AF343" s="1"/>
  <c r="AF342" s="1"/>
  <c r="AF341" s="1"/>
  <c r="AL345"/>
  <c r="AF328"/>
  <c r="AF327" s="1"/>
  <c r="AL329"/>
  <c r="AF302"/>
  <c r="AF301" s="1"/>
  <c r="AF300" s="1"/>
  <c r="AF299" s="1"/>
  <c r="AF298" s="1"/>
  <c r="AL303"/>
  <c r="AF292"/>
  <c r="AL293"/>
  <c r="AF255"/>
  <c r="AF252" s="1"/>
  <c r="AF251" s="1"/>
  <c r="AF250" s="1"/>
  <c r="AF249" s="1"/>
  <c r="AL256"/>
  <c r="AF1447"/>
  <c r="AF1446" s="1"/>
  <c r="AF1445" s="1"/>
  <c r="AF1444" s="1"/>
  <c r="AL1448"/>
  <c r="AF173"/>
  <c r="AF172" s="1"/>
  <c r="AL174"/>
  <c r="AF142"/>
  <c r="AL143"/>
  <c r="AF126"/>
  <c r="AL127"/>
  <c r="AF95"/>
  <c r="AF94" s="1"/>
  <c r="AL96"/>
  <c r="AF83"/>
  <c r="AL84"/>
  <c r="AF51"/>
  <c r="AF50" s="1"/>
  <c r="AF49" s="1"/>
  <c r="AF48" s="1"/>
  <c r="AF47" s="1"/>
  <c r="AL52"/>
  <c r="AF38"/>
  <c r="AL39"/>
  <c r="AF904"/>
  <c r="AF903" s="1"/>
  <c r="AL905"/>
  <c r="AF884"/>
  <c r="AF883" s="1"/>
  <c r="AF882" s="1"/>
  <c r="AL885"/>
  <c r="AE884"/>
  <c r="AE883" s="1"/>
  <c r="AE882" s="1"/>
  <c r="AK885"/>
  <c r="AF732"/>
  <c r="AL733"/>
  <c r="AF718"/>
  <c r="AF717" s="1"/>
  <c r="AF716" s="1"/>
  <c r="AL719"/>
  <c r="AE730"/>
  <c r="AK731"/>
  <c r="AE726"/>
  <c r="AK727"/>
  <c r="AF695"/>
  <c r="AF694" s="1"/>
  <c r="AL696"/>
  <c r="AF682"/>
  <c r="AF681" s="1"/>
  <c r="AL683"/>
  <c r="AE695"/>
  <c r="AE694" s="1"/>
  <c r="AK696"/>
  <c r="AL1381"/>
  <c r="AL1380" s="1"/>
  <c r="AL1379" s="1"/>
  <c r="AR1382"/>
  <c r="J1152"/>
  <c r="P1282"/>
  <c r="P1281" s="1"/>
  <c r="O667"/>
  <c r="O666" s="1"/>
  <c r="P793"/>
  <c r="AD680"/>
  <c r="AR226"/>
  <c r="AE1433"/>
  <c r="AE1432" s="1"/>
  <c r="AK1434"/>
  <c r="AE1415"/>
  <c r="AE1414" s="1"/>
  <c r="AE1413" s="1"/>
  <c r="AE1412" s="1"/>
  <c r="AK1416"/>
  <c r="AE1395"/>
  <c r="AE1394" s="1"/>
  <c r="AE1393" s="1"/>
  <c r="AE1392" s="1"/>
  <c r="AE1391" s="1"/>
  <c r="AK1396"/>
  <c r="AE1370"/>
  <c r="AK1371"/>
  <c r="AE1358"/>
  <c r="AE1357" s="1"/>
  <c r="AK1359"/>
  <c r="AE1348"/>
  <c r="AK1349"/>
  <c r="AE1332"/>
  <c r="AK1333"/>
  <c r="AE1337"/>
  <c r="AK1338"/>
  <c r="AE1312"/>
  <c r="AE1311" s="1"/>
  <c r="AE1310" s="1"/>
  <c r="AE1309" s="1"/>
  <c r="AK1313"/>
  <c r="AE1295"/>
  <c r="AE1294" s="1"/>
  <c r="AK1296"/>
  <c r="AE1285"/>
  <c r="AE1284" s="1"/>
  <c r="AE1283" s="1"/>
  <c r="AK1286"/>
  <c r="AE1233"/>
  <c r="AE1232" s="1"/>
  <c r="AK1234"/>
  <c r="AE1251"/>
  <c r="AE1250" s="1"/>
  <c r="AK1252"/>
  <c r="AE1230"/>
  <c r="AE1229" s="1"/>
  <c r="AK1231"/>
  <c r="AE1206"/>
  <c r="AE1205" s="1"/>
  <c r="AK1207"/>
  <c r="AE1194"/>
  <c r="AE1193" s="1"/>
  <c r="AK1195"/>
  <c r="AE1171"/>
  <c r="AE1170" s="1"/>
  <c r="AE1169" s="1"/>
  <c r="AE1168" s="1"/>
  <c r="AE1167" s="1"/>
  <c r="AK1172"/>
  <c r="AE1154"/>
  <c r="AE1153" s="1"/>
  <c r="AK1155"/>
  <c r="AE1141"/>
  <c r="AE1140" s="1"/>
  <c r="AE1139" s="1"/>
  <c r="AK1142"/>
  <c r="AE1111"/>
  <c r="AE1110" s="1"/>
  <c r="AE1109" s="1"/>
  <c r="AE1108" s="1"/>
  <c r="AK1112"/>
  <c r="AE1097"/>
  <c r="AE1096" s="1"/>
  <c r="AE1095" s="1"/>
  <c r="AK1098"/>
  <c r="AE1059"/>
  <c r="AK1060"/>
  <c r="AE1027"/>
  <c r="AE1026" s="1"/>
  <c r="AE1025" s="1"/>
  <c r="AE1024" s="1"/>
  <c r="AK1028"/>
  <c r="AE1000"/>
  <c r="AE999" s="1"/>
  <c r="AE998" s="1"/>
  <c r="AE997" s="1"/>
  <c r="AK1001"/>
  <c r="AE979"/>
  <c r="AE978" s="1"/>
  <c r="AK980"/>
  <c r="AE957"/>
  <c r="AK958"/>
  <c r="AE914"/>
  <c r="AE913" s="1"/>
  <c r="AE912" s="1"/>
  <c r="AE911" s="1"/>
  <c r="AK915"/>
  <c r="AE852"/>
  <c r="AE851" s="1"/>
  <c r="AK853"/>
  <c r="AE840"/>
  <c r="AE839" s="1"/>
  <c r="AK841"/>
  <c r="AE824"/>
  <c r="AE823" s="1"/>
  <c r="AE822" s="1"/>
  <c r="AE821" s="1"/>
  <c r="AE820" s="1"/>
  <c r="AK825"/>
  <c r="AE771"/>
  <c r="AE770" s="1"/>
  <c r="AE769" s="1"/>
  <c r="AK772"/>
  <c r="AE767"/>
  <c r="AE760" s="1"/>
  <c r="AE759" s="1"/>
  <c r="AK768"/>
  <c r="AE626"/>
  <c r="AE625" s="1"/>
  <c r="AE624" s="1"/>
  <c r="AE623" s="1"/>
  <c r="AK627"/>
  <c r="AK612"/>
  <c r="AK611" s="1"/>
  <c r="AQ613"/>
  <c r="AE589"/>
  <c r="AE588" s="1"/>
  <c r="AE587" s="1"/>
  <c r="AE586" s="1"/>
  <c r="AE585" s="1"/>
  <c r="AK590"/>
  <c r="AE575"/>
  <c r="AE574" s="1"/>
  <c r="AE573" s="1"/>
  <c r="AE572" s="1"/>
  <c r="AK576"/>
  <c r="AK547"/>
  <c r="AK546" s="1"/>
  <c r="AK545" s="1"/>
  <c r="AQ548"/>
  <c r="AE535"/>
  <c r="AE534" s="1"/>
  <c r="AK536"/>
  <c r="AE517"/>
  <c r="AE516" s="1"/>
  <c r="AK518"/>
  <c r="AE500"/>
  <c r="AE499" s="1"/>
  <c r="AE498" s="1"/>
  <c r="AK501"/>
  <c r="AE484"/>
  <c r="AE483" s="1"/>
  <c r="AE482" s="1"/>
  <c r="AE481" s="1"/>
  <c r="AK485"/>
  <c r="AE471"/>
  <c r="AE470" s="1"/>
  <c r="AE469" s="1"/>
  <c r="AK472"/>
  <c r="AE395"/>
  <c r="AE394" s="1"/>
  <c r="AE393" s="1"/>
  <c r="AE392" s="1"/>
  <c r="AK396"/>
  <c r="AE377"/>
  <c r="AK378"/>
  <c r="AE358"/>
  <c r="AE357" s="1"/>
  <c r="AK359"/>
  <c r="AE334"/>
  <c r="AE333" s="1"/>
  <c r="AK335"/>
  <c r="AE321"/>
  <c r="AE320" s="1"/>
  <c r="AE319" s="1"/>
  <c r="AK322"/>
  <c r="AE272"/>
  <c r="AE271" s="1"/>
  <c r="AE270" s="1"/>
  <c r="AE269" s="1"/>
  <c r="AK273"/>
  <c r="AE257"/>
  <c r="AK259"/>
  <c r="AK257" s="1"/>
  <c r="AE224"/>
  <c r="AE223" s="1"/>
  <c r="AK225"/>
  <c r="AE155"/>
  <c r="AE154" s="1"/>
  <c r="AE153" s="1"/>
  <c r="AK156"/>
  <c r="AE126"/>
  <c r="AK127"/>
  <c r="AE81"/>
  <c r="AK82"/>
  <c r="AE58"/>
  <c r="AE55" s="1"/>
  <c r="AE54" s="1"/>
  <c r="AE53" s="1"/>
  <c r="AE46" s="1"/>
  <c r="AK59"/>
  <c r="AE31"/>
  <c r="AK32"/>
  <c r="AF1415"/>
  <c r="AF1414" s="1"/>
  <c r="AF1413" s="1"/>
  <c r="AF1412" s="1"/>
  <c r="AL1416"/>
  <c r="AF1395"/>
  <c r="AF1394" s="1"/>
  <c r="AF1393" s="1"/>
  <c r="AF1392" s="1"/>
  <c r="AF1391" s="1"/>
  <c r="AL1396"/>
  <c r="AF1370"/>
  <c r="AL1371"/>
  <c r="AF1337"/>
  <c r="AL1338"/>
  <c r="AF1233"/>
  <c r="AF1232" s="1"/>
  <c r="AL1234"/>
  <c r="AF1242"/>
  <c r="AF1241" s="1"/>
  <c r="AL1243"/>
  <c r="AF1206"/>
  <c r="AF1205" s="1"/>
  <c r="AL1207"/>
  <c r="AF1194"/>
  <c r="AF1193" s="1"/>
  <c r="AL1195"/>
  <c r="AF1182"/>
  <c r="AL1183"/>
  <c r="AF1157"/>
  <c r="AF1156" s="1"/>
  <c r="AL1158"/>
  <c r="AF1147"/>
  <c r="AL1148"/>
  <c r="AF1092"/>
  <c r="AF1091" s="1"/>
  <c r="AF1090" s="1"/>
  <c r="AF1089" s="1"/>
  <c r="AL1093"/>
  <c r="AF1067"/>
  <c r="AF1066" s="1"/>
  <c r="AL1068"/>
  <c r="AF1054"/>
  <c r="AF1053" s="1"/>
  <c r="AF1052" s="1"/>
  <c r="AL1055"/>
  <c r="AF1039"/>
  <c r="AF1038" s="1"/>
  <c r="AF1037" s="1"/>
  <c r="AF1036" s="1"/>
  <c r="AL1040"/>
  <c r="AF1032"/>
  <c r="AF1031" s="1"/>
  <c r="AF1030" s="1"/>
  <c r="AF1029" s="1"/>
  <c r="AL1033"/>
  <c r="AF1005"/>
  <c r="AF1004" s="1"/>
  <c r="AF1003" s="1"/>
  <c r="AF1002" s="1"/>
  <c r="AL1006"/>
  <c r="AF982"/>
  <c r="AF981" s="1"/>
  <c r="AL983"/>
  <c r="AF966"/>
  <c r="AF965" s="1"/>
  <c r="AF964" s="1"/>
  <c r="AF963" s="1"/>
  <c r="AF962" s="1"/>
  <c r="AL967"/>
  <c r="AF936"/>
  <c r="AF935" s="1"/>
  <c r="AL937"/>
  <c r="AF909"/>
  <c r="AF908" s="1"/>
  <c r="AF907" s="1"/>
  <c r="AF906" s="1"/>
  <c r="AL910"/>
  <c r="AF865"/>
  <c r="AF864" s="1"/>
  <c r="AF863" s="1"/>
  <c r="AF862" s="1"/>
  <c r="AF861" s="1"/>
  <c r="AL866"/>
  <c r="AF849"/>
  <c r="AF848" s="1"/>
  <c r="AL850"/>
  <c r="AF840"/>
  <c r="AF839" s="1"/>
  <c r="AL841"/>
  <c r="AF800"/>
  <c r="AF799" s="1"/>
  <c r="AL801"/>
  <c r="AF790"/>
  <c r="AF789" s="1"/>
  <c r="AF788" s="1"/>
  <c r="AF787" s="1"/>
  <c r="AF786" s="1"/>
  <c r="AL791"/>
  <c r="AF775"/>
  <c r="AF774" s="1"/>
  <c r="AL776"/>
  <c r="AF745"/>
  <c r="AF744" s="1"/>
  <c r="AF743" s="1"/>
  <c r="AL746"/>
  <c r="AF700"/>
  <c r="AF699" s="1"/>
  <c r="AF698" s="1"/>
  <c r="AF697" s="1"/>
  <c r="AL701"/>
  <c r="AF608"/>
  <c r="AF607" s="1"/>
  <c r="AF606" s="1"/>
  <c r="AL609"/>
  <c r="AF598"/>
  <c r="AF597" s="1"/>
  <c r="AF596" s="1"/>
  <c r="AL599"/>
  <c r="AF525"/>
  <c r="AF524" s="1"/>
  <c r="AL526"/>
  <c r="AF532"/>
  <c r="AF531" s="1"/>
  <c r="AL533"/>
  <c r="AF489"/>
  <c r="AF488" s="1"/>
  <c r="AF487" s="1"/>
  <c r="AF486" s="1"/>
  <c r="AL490"/>
  <c r="AF471"/>
  <c r="AF470" s="1"/>
  <c r="AF469" s="1"/>
  <c r="AL472"/>
  <c r="AF418"/>
  <c r="AL419"/>
  <c r="AF387"/>
  <c r="AF386" s="1"/>
  <c r="AF385" s="1"/>
  <c r="AF384" s="1"/>
  <c r="AF383" s="1"/>
  <c r="AF382" s="1"/>
  <c r="AL388"/>
  <c r="AF375"/>
  <c r="AL376"/>
  <c r="AF355"/>
  <c r="AF354" s="1"/>
  <c r="AL356"/>
  <c r="AF331"/>
  <c r="AF330" s="1"/>
  <c r="AL332"/>
  <c r="AF265"/>
  <c r="AF264" s="1"/>
  <c r="AF263" s="1"/>
  <c r="AF262" s="1"/>
  <c r="AF261" s="1"/>
  <c r="AL266"/>
  <c r="AF294"/>
  <c r="AL296"/>
  <c r="AF282"/>
  <c r="AF281" s="1"/>
  <c r="AF280" s="1"/>
  <c r="AL283"/>
  <c r="AF1442"/>
  <c r="AF1441" s="1"/>
  <c r="AF1440" s="1"/>
  <c r="AF1439" s="1"/>
  <c r="AL1443"/>
  <c r="AF194"/>
  <c r="AF193" s="1"/>
  <c r="AF192" s="1"/>
  <c r="AF191" s="1"/>
  <c r="AF190" s="1"/>
  <c r="AL195"/>
  <c r="AF150"/>
  <c r="AL152"/>
  <c r="AF128"/>
  <c r="AL129"/>
  <c r="AF98"/>
  <c r="AF97" s="1"/>
  <c r="AL99"/>
  <c r="AF85"/>
  <c r="AL86"/>
  <c r="AF72"/>
  <c r="AF71" s="1"/>
  <c r="AF70" s="1"/>
  <c r="AF69" s="1"/>
  <c r="AF68" s="1"/>
  <c r="AL73"/>
  <c r="AF58"/>
  <c r="AL59"/>
  <c r="AF19"/>
  <c r="AF18" s="1"/>
  <c r="AL20"/>
  <c r="AF901"/>
  <c r="AF900" s="1"/>
  <c r="AL902"/>
  <c r="AF890"/>
  <c r="AF887" s="1"/>
  <c r="AF886" s="1"/>
  <c r="AL891"/>
  <c r="AE894"/>
  <c r="AE893" s="1"/>
  <c r="AE892" s="1"/>
  <c r="AK895"/>
  <c r="AF722"/>
  <c r="AF721" s="1"/>
  <c r="AF720" s="1"/>
  <c r="AL723"/>
  <c r="AE735"/>
  <c r="AE734" s="1"/>
  <c r="AK736"/>
  <c r="AE728"/>
  <c r="AK729"/>
  <c r="AF685"/>
  <c r="AF684" s="1"/>
  <c r="AL686"/>
  <c r="AF674"/>
  <c r="AF673" s="1"/>
  <c r="AF672" s="1"/>
  <c r="AL675"/>
  <c r="AE674"/>
  <c r="AE673" s="1"/>
  <c r="AE672" s="1"/>
  <c r="AK675"/>
  <c r="AK1381"/>
  <c r="AK1380" s="1"/>
  <c r="AK1379" s="1"/>
  <c r="AQ1382"/>
  <c r="AF60"/>
  <c r="AL61"/>
  <c r="M54"/>
  <c r="M53" s="1"/>
  <c r="M46" s="1"/>
  <c r="N725"/>
  <c r="N724" s="1"/>
  <c r="N715" s="1"/>
  <c r="N714" s="1"/>
  <c r="N374"/>
  <c r="N373" s="1"/>
  <c r="N368" s="1"/>
  <c r="I743"/>
  <c r="I742" s="1"/>
  <c r="I741" s="1"/>
  <c r="I870"/>
  <c r="I869" s="1"/>
  <c r="I868" s="1"/>
  <c r="K881"/>
  <c r="K880" s="1"/>
  <c r="J1013"/>
  <c r="I1422"/>
  <c r="I1417" s="1"/>
  <c r="I1411" s="1"/>
  <c r="I1398" s="1"/>
  <c r="T374"/>
  <c r="T373" s="1"/>
  <c r="T368" s="1"/>
  <c r="I1347"/>
  <c r="J1347"/>
  <c r="J1343" s="1"/>
  <c r="K1352"/>
  <c r="R17"/>
  <c r="R16" s="1"/>
  <c r="R15" s="1"/>
  <c r="P167"/>
  <c r="P166" s="1"/>
  <c r="P165" s="1"/>
  <c r="P164" s="1"/>
  <c r="P162" s="1"/>
  <c r="Q463"/>
  <c r="P667"/>
  <c r="P666" s="1"/>
  <c r="P870"/>
  <c r="P869" s="1"/>
  <c r="P868" s="1"/>
  <c r="R954"/>
  <c r="R953" s="1"/>
  <c r="R951" s="1"/>
  <c r="O1352"/>
  <c r="O1343" s="1"/>
  <c r="S610"/>
  <c r="R1152"/>
  <c r="O1181"/>
  <c r="O1180" s="1"/>
  <c r="O1179" s="1"/>
  <c r="O1178" s="1"/>
  <c r="U37"/>
  <c r="U36" s="1"/>
  <c r="U35" s="1"/>
  <c r="U34" s="1"/>
  <c r="Y123"/>
  <c r="W123"/>
  <c r="X141"/>
  <c r="X140" s="1"/>
  <c r="X139" s="1"/>
  <c r="X138" s="1"/>
  <c r="V167"/>
  <c r="V166" s="1"/>
  <c r="V165" s="1"/>
  <c r="V164" s="1"/>
  <c r="V162" s="1"/>
  <c r="W252"/>
  <c r="W251" s="1"/>
  <c r="W250" s="1"/>
  <c r="W249" s="1"/>
  <c r="W247" s="1"/>
  <c r="Z289"/>
  <c r="Z288" s="1"/>
  <c r="Z279" s="1"/>
  <c r="Z268" s="1"/>
  <c r="X374"/>
  <c r="X373" s="1"/>
  <c r="X368" s="1"/>
  <c r="W446"/>
  <c r="W422" s="1"/>
  <c r="W421" s="1"/>
  <c r="W402" s="1"/>
  <c r="V955"/>
  <c r="W1058"/>
  <c r="W1051" s="1"/>
  <c r="W1035" s="1"/>
  <c r="V1144"/>
  <c r="Z1144"/>
  <c r="X1329"/>
  <c r="AA1347"/>
  <c r="AB1329"/>
  <c r="AB1074"/>
  <c r="AB1069" s="1"/>
  <c r="AB493"/>
  <c r="AB492" s="1"/>
  <c r="AB422"/>
  <c r="AB421" s="1"/>
  <c r="AC1094"/>
  <c r="AD54"/>
  <c r="AD53" s="1"/>
  <c r="AD46" s="1"/>
  <c r="AF1330"/>
  <c r="AF1292"/>
  <c r="AF1291" s="1"/>
  <c r="AF1287" s="1"/>
  <c r="AK226"/>
  <c r="AL226"/>
  <c r="AB212"/>
  <c r="AB211" s="1"/>
  <c r="AL218"/>
  <c r="AL217" s="1"/>
  <c r="AL213" s="1"/>
  <c r="AR219"/>
  <c r="AE218"/>
  <c r="AE217" s="1"/>
  <c r="AK219"/>
  <c r="M446"/>
  <c r="M422" s="1"/>
  <c r="M421" s="1"/>
  <c r="Q446"/>
  <c r="Q422" s="1"/>
  <c r="Q421" s="1"/>
  <c r="AE447"/>
  <c r="AK448"/>
  <c r="AD212"/>
  <c r="AD211" s="1"/>
  <c r="AF221"/>
  <c r="AF220" s="1"/>
  <c r="AF212" s="1"/>
  <c r="AF211" s="1"/>
  <c r="AL222"/>
  <c r="AE221"/>
  <c r="AE220" s="1"/>
  <c r="AK222"/>
  <c r="AJ1450"/>
  <c r="AE215"/>
  <c r="AE214" s="1"/>
  <c r="AK216"/>
  <c r="AF215"/>
  <c r="AL216"/>
  <c r="AI1450"/>
  <c r="K793"/>
  <c r="Q970"/>
  <c r="Q969" s="1"/>
  <c r="T390"/>
  <c r="T391"/>
  <c r="S390"/>
  <c r="S391"/>
  <c r="I793"/>
  <c r="M793"/>
  <c r="S793"/>
  <c r="AE1135"/>
  <c r="Y1134"/>
  <c r="Y1133" s="1"/>
  <c r="Y1132" s="1"/>
  <c r="Y1131" s="1"/>
  <c r="Y1130" s="1"/>
  <c r="AE949"/>
  <c r="Y948"/>
  <c r="Y947" s="1"/>
  <c r="Y946" s="1"/>
  <c r="Y945" s="1"/>
  <c r="Y944" s="1"/>
  <c r="AE779"/>
  <c r="Y778"/>
  <c r="Y777" s="1"/>
  <c r="Y773" s="1"/>
  <c r="AE649"/>
  <c r="AK649" s="1"/>
  <c r="Y648"/>
  <c r="Y647" s="1"/>
  <c r="Y643" s="1"/>
  <c r="Y630" s="1"/>
  <c r="Y629" s="1"/>
  <c r="AE515"/>
  <c r="Y514"/>
  <c r="Y513" s="1"/>
  <c r="AE254"/>
  <c r="Y253"/>
  <c r="Y252" s="1"/>
  <c r="Y251" s="1"/>
  <c r="Y250" s="1"/>
  <c r="Y249" s="1"/>
  <c r="AE169"/>
  <c r="Y168"/>
  <c r="AE150"/>
  <c r="AE151"/>
  <c r="AE102"/>
  <c r="Y101"/>
  <c r="Y100" s="1"/>
  <c r="AE90"/>
  <c r="Y89"/>
  <c r="Y88" s="1"/>
  <c r="AF1369"/>
  <c r="Z1368"/>
  <c r="Z1367" s="1"/>
  <c r="AF1354"/>
  <c r="Z1353"/>
  <c r="AF1204"/>
  <c r="Z1203"/>
  <c r="Z1202" s="1"/>
  <c r="Z1155"/>
  <c r="T1154"/>
  <c r="T1153" s="1"/>
  <c r="AF1045"/>
  <c r="Z1044"/>
  <c r="Z1043" s="1"/>
  <c r="Z1042" s="1"/>
  <c r="Z1041" s="1"/>
  <c r="AF44"/>
  <c r="AL44" s="1"/>
  <c r="AR44" s="1"/>
  <c r="AX44" s="1"/>
  <c r="Z42"/>
  <c r="AE690"/>
  <c r="Y689"/>
  <c r="Y688" s="1"/>
  <c r="Y687" s="1"/>
  <c r="Q793"/>
  <c r="H416"/>
  <c r="H415" s="1"/>
  <c r="H404" s="1"/>
  <c r="H402" s="1"/>
  <c r="H1094"/>
  <c r="H1321"/>
  <c r="H1320" s="1"/>
  <c r="G1403"/>
  <c r="G1402" s="1"/>
  <c r="G1401" s="1"/>
  <c r="G1400" s="1"/>
  <c r="H1403"/>
  <c r="H1402" s="1"/>
  <c r="H1401" s="1"/>
  <c r="H1400" s="1"/>
  <c r="M166"/>
  <c r="M165" s="1"/>
  <c r="M164" s="1"/>
  <c r="K1051"/>
  <c r="K1035" s="1"/>
  <c r="N757"/>
  <c r="N755" s="1"/>
  <c r="M1051"/>
  <c r="N353"/>
  <c r="N352" s="1"/>
  <c r="L404"/>
  <c r="L402" s="1"/>
  <c r="K505"/>
  <c r="M523"/>
  <c r="L838"/>
  <c r="L837" s="1"/>
  <c r="L836" s="1"/>
  <c r="L834" s="1"/>
  <c r="L881"/>
  <c r="L880" s="1"/>
  <c r="L878" s="1"/>
  <c r="L991"/>
  <c r="K1422"/>
  <c r="K1417" s="1"/>
  <c r="K1411" s="1"/>
  <c r="K1398" s="1"/>
  <c r="S573"/>
  <c r="S572" s="1"/>
  <c r="J87"/>
  <c r="M1074"/>
  <c r="M1069" s="1"/>
  <c r="M1035" s="1"/>
  <c r="T1094"/>
  <c r="P55"/>
  <c r="P54" s="1"/>
  <c r="P53" s="1"/>
  <c r="P46" s="1"/>
  <c r="Q167"/>
  <c r="Q166" s="1"/>
  <c r="Q165" s="1"/>
  <c r="Q164" s="1"/>
  <c r="P353"/>
  <c r="P352" s="1"/>
  <c r="Q353"/>
  <c r="Q352" s="1"/>
  <c r="R505"/>
  <c r="R504" s="1"/>
  <c r="R503" s="1"/>
  <c r="R461" s="1"/>
  <c r="O523"/>
  <c r="P715"/>
  <c r="P714" s="1"/>
  <c r="Q743"/>
  <c r="Q742" s="1"/>
  <c r="Q741" s="1"/>
  <c r="AE934"/>
  <c r="Y933"/>
  <c r="Y932" s="1"/>
  <c r="AE749"/>
  <c r="Y748"/>
  <c r="Y747" s="1"/>
  <c r="Y743" s="1"/>
  <c r="Y742" s="1"/>
  <c r="Y741" s="1"/>
  <c r="AE291"/>
  <c r="Y290"/>
  <c r="Y289" s="1"/>
  <c r="Y288" s="1"/>
  <c r="Y279" s="1"/>
  <c r="Y268" s="1"/>
  <c r="AE171"/>
  <c r="Y170"/>
  <c r="AE105"/>
  <c r="Y104"/>
  <c r="Y103" s="1"/>
  <c r="AE93"/>
  <c r="Y92"/>
  <c r="Y91" s="1"/>
  <c r="AF1356"/>
  <c r="Z1355"/>
  <c r="AF1346"/>
  <c r="Z1345"/>
  <c r="Z1344" s="1"/>
  <c r="AF1228"/>
  <c r="Z1227"/>
  <c r="Z1226" s="1"/>
  <c r="AF1126"/>
  <c r="Z1125"/>
  <c r="Z1124" s="1"/>
  <c r="Z1123" s="1"/>
  <c r="Z1122" s="1"/>
  <c r="Z1121" s="1"/>
  <c r="AF638"/>
  <c r="Z637"/>
  <c r="Z636" s="1"/>
  <c r="Z635" s="1"/>
  <c r="AF731"/>
  <c r="Z730"/>
  <c r="S667"/>
  <c r="S666" s="1"/>
  <c r="T881"/>
  <c r="T880" s="1"/>
  <c r="H743"/>
  <c r="H742" s="1"/>
  <c r="H741" s="1"/>
  <c r="L268"/>
  <c r="S931"/>
  <c r="S926" s="1"/>
  <c r="S925" s="1"/>
  <c r="K422"/>
  <c r="K421" s="1"/>
  <c r="L505"/>
  <c r="K523"/>
  <c r="N743"/>
  <c r="N742" s="1"/>
  <c r="N741" s="1"/>
  <c r="K838"/>
  <c r="K837" s="1"/>
  <c r="K836" s="1"/>
  <c r="K834" s="1"/>
  <c r="I931"/>
  <c r="K1438"/>
  <c r="K1436" s="1"/>
  <c r="L1360"/>
  <c r="P323"/>
  <c r="P318" s="1"/>
  <c r="P317" s="1"/>
  <c r="P316" s="1"/>
  <c r="Q523"/>
  <c r="O926"/>
  <c r="O925" s="1"/>
  <c r="AE937"/>
  <c r="Y936"/>
  <c r="Y935" s="1"/>
  <c r="AE604"/>
  <c r="AK604" s="1"/>
  <c r="Y603"/>
  <c r="Y602" s="1"/>
  <c r="Y601" s="1"/>
  <c r="AE303"/>
  <c r="Y302"/>
  <c r="Y301" s="1"/>
  <c r="Y300" s="1"/>
  <c r="Y299" s="1"/>
  <c r="Y298" s="1"/>
  <c r="Z1185"/>
  <c r="T1184"/>
  <c r="T1181" s="1"/>
  <c r="T1180" s="1"/>
  <c r="T1179" s="1"/>
  <c r="T1178" s="1"/>
  <c r="O757"/>
  <c r="O793"/>
  <c r="J666"/>
  <c r="R793"/>
  <c r="O880"/>
  <c r="H167"/>
  <c r="H166" s="1"/>
  <c r="H165" s="1"/>
  <c r="H164" s="1"/>
  <c r="H162" s="1"/>
  <c r="H955"/>
  <c r="S1403"/>
  <c r="S1402" s="1"/>
  <c r="S1401" s="1"/>
  <c r="S1400" s="1"/>
  <c r="T122"/>
  <c r="T523"/>
  <c r="T504" s="1"/>
  <c r="T503" s="1"/>
  <c r="M838"/>
  <c r="M837" s="1"/>
  <c r="M836" s="1"/>
  <c r="N422"/>
  <c r="N421" s="1"/>
  <c r="S352"/>
  <c r="I141"/>
  <c r="I140" s="1"/>
  <c r="I139" s="1"/>
  <c r="I138" s="1"/>
  <c r="M141"/>
  <c r="M140" s="1"/>
  <c r="M139" s="1"/>
  <c r="M138" s="1"/>
  <c r="N166"/>
  <c r="N165" s="1"/>
  <c r="N164" s="1"/>
  <c r="N162" s="1"/>
  <c r="I523"/>
  <c r="M573"/>
  <c r="M572" s="1"/>
  <c r="I630"/>
  <c r="I629" s="1"/>
  <c r="I838"/>
  <c r="I837" s="1"/>
  <c r="I836" s="1"/>
  <c r="I834" s="1"/>
  <c r="J991"/>
  <c r="N1051"/>
  <c r="M1360"/>
  <c r="I1287"/>
  <c r="I1282" s="1"/>
  <c r="I1281" s="1"/>
  <c r="Q54"/>
  <c r="Q53" s="1"/>
  <c r="Q46" s="1"/>
  <c r="R167"/>
  <c r="R166" s="1"/>
  <c r="R165" s="1"/>
  <c r="R164" s="1"/>
  <c r="R162" s="1"/>
  <c r="O573"/>
  <c r="O572" s="1"/>
  <c r="P704"/>
  <c r="P703" s="1"/>
  <c r="O743"/>
  <c r="O742" s="1"/>
  <c r="O741" s="1"/>
  <c r="AE1161"/>
  <c r="Y1160"/>
  <c r="Y1159" s="1"/>
  <c r="AE1011"/>
  <c r="Y1010"/>
  <c r="Y1009" s="1"/>
  <c r="Y1008" s="1"/>
  <c r="Y1007" s="1"/>
  <c r="Y991" s="1"/>
  <c r="AE942"/>
  <c r="Y941"/>
  <c r="Y940" s="1"/>
  <c r="Y939" s="1"/>
  <c r="Y938" s="1"/>
  <c r="AE798"/>
  <c r="Y797"/>
  <c r="Y796" s="1"/>
  <c r="Y795" s="1"/>
  <c r="AE372"/>
  <c r="Y371"/>
  <c r="Y370" s="1"/>
  <c r="Y369" s="1"/>
  <c r="AF1335"/>
  <c r="Z1334"/>
  <c r="Z1329" s="1"/>
  <c r="AF1076"/>
  <c r="Z1075"/>
  <c r="Z1074" s="1"/>
  <c r="Z1069" s="1"/>
  <c r="AF576"/>
  <c r="Z575"/>
  <c r="Z574" s="1"/>
  <c r="Z573" s="1"/>
  <c r="Z572" s="1"/>
  <c r="AF181"/>
  <c r="Z180"/>
  <c r="Z179" s="1"/>
  <c r="Z178" s="1"/>
  <c r="Z177" s="1"/>
  <c r="Z176" s="1"/>
  <c r="R757"/>
  <c r="Y794"/>
  <c r="Y793" s="1"/>
  <c r="G1094"/>
  <c r="G1088" s="1"/>
  <c r="H1035"/>
  <c r="G870"/>
  <c r="G869" s="1"/>
  <c r="G868" s="1"/>
  <c r="G17"/>
  <c r="G16" s="1"/>
  <c r="G15" s="1"/>
  <c r="G1422"/>
  <c r="G1417" s="1"/>
  <c r="G1411" s="1"/>
  <c r="G1058"/>
  <c r="G1051" s="1"/>
  <c r="G1035" s="1"/>
  <c r="M881"/>
  <c r="M880" s="1"/>
  <c r="T17"/>
  <c r="T16" s="1"/>
  <c r="T15" s="1"/>
  <c r="J76"/>
  <c r="J75" s="1"/>
  <c r="J66" s="1"/>
  <c r="K755"/>
  <c r="T793"/>
  <c r="M1088"/>
  <c r="I323"/>
  <c r="I318" s="1"/>
  <c r="I317" s="1"/>
  <c r="I316" s="1"/>
  <c r="L523"/>
  <c r="K630"/>
  <c r="K629" s="1"/>
  <c r="L667"/>
  <c r="L666" s="1"/>
  <c r="J838"/>
  <c r="J837" s="1"/>
  <c r="J836" s="1"/>
  <c r="J834" s="1"/>
  <c r="J1088"/>
  <c r="J1422"/>
  <c r="J1417" s="1"/>
  <c r="J1411" s="1"/>
  <c r="J1398" s="1"/>
  <c r="S1094"/>
  <c r="S1088" s="1"/>
  <c r="J1287"/>
  <c r="J1282" s="1"/>
  <c r="J1281" s="1"/>
  <c r="L1152"/>
  <c r="L1138" s="1"/>
  <c r="L1137" s="1"/>
  <c r="Q1051"/>
  <c r="R87"/>
  <c r="R76" s="1"/>
  <c r="R75" s="1"/>
  <c r="R66" s="1"/>
  <c r="P505"/>
  <c r="P523"/>
  <c r="O715"/>
  <c r="O714" s="1"/>
  <c r="O838"/>
  <c r="O837" s="1"/>
  <c r="O836" s="1"/>
  <c r="O834" s="1"/>
  <c r="V773"/>
  <c r="V758" s="1"/>
  <c r="V757" s="1"/>
  <c r="R1074"/>
  <c r="R1069" s="1"/>
  <c r="X87"/>
  <c r="X76" s="1"/>
  <c r="X75" s="1"/>
  <c r="X66" s="1"/>
  <c r="W212"/>
  <c r="W211" s="1"/>
  <c r="V252"/>
  <c r="V251" s="1"/>
  <c r="V250" s="1"/>
  <c r="V249" s="1"/>
  <c r="V353"/>
  <c r="V352" s="1"/>
  <c r="V493"/>
  <c r="V492" s="1"/>
  <c r="V743"/>
  <c r="Z743"/>
  <c r="Z742" s="1"/>
  <c r="Z741" s="1"/>
  <c r="X773"/>
  <c r="X758" s="1"/>
  <c r="X757" s="1"/>
  <c r="X755" s="1"/>
  <c r="W931"/>
  <c r="W926" s="1"/>
  <c r="W925" s="1"/>
  <c r="U1144"/>
  <c r="U1143" s="1"/>
  <c r="X1144"/>
  <c r="X1143" s="1"/>
  <c r="U1152"/>
  <c r="U1181"/>
  <c r="U1180" s="1"/>
  <c r="U1179" s="1"/>
  <c r="U1178" s="1"/>
  <c r="X1287"/>
  <c r="X1282" s="1"/>
  <c r="X1281" s="1"/>
  <c r="V1367"/>
  <c r="AA1144"/>
  <c r="AA1143" s="1"/>
  <c r="AA991"/>
  <c r="AA141"/>
  <c r="AA140" s="1"/>
  <c r="AA139" s="1"/>
  <c r="AA138" s="1"/>
  <c r="AB1347"/>
  <c r="AB1152"/>
  <c r="AB773"/>
  <c r="AB758" s="1"/>
  <c r="AB757" s="1"/>
  <c r="AC610"/>
  <c r="AC167"/>
  <c r="AC166" s="1"/>
  <c r="AC165" s="1"/>
  <c r="AC164" s="1"/>
  <c r="AC141"/>
  <c r="AC140" s="1"/>
  <c r="AC139" s="1"/>
  <c r="AC138" s="1"/>
  <c r="AC24"/>
  <c r="AD422"/>
  <c r="AD421" s="1"/>
  <c r="AD167"/>
  <c r="AD166" s="1"/>
  <c r="AD165" s="1"/>
  <c r="AD164" s="1"/>
  <c r="M599"/>
  <c r="AF1013"/>
  <c r="AC680"/>
  <c r="Q610"/>
  <c r="Q595" s="1"/>
  <c r="Q594" s="1"/>
  <c r="P643"/>
  <c r="P630" s="1"/>
  <c r="P629" s="1"/>
  <c r="W17"/>
  <c r="W16" s="1"/>
  <c r="W15" s="1"/>
  <c r="W149"/>
  <c r="W148" s="1"/>
  <c r="Y323"/>
  <c r="Y318" s="1"/>
  <c r="Y317" s="1"/>
  <c r="Y316" s="1"/>
  <c r="V374"/>
  <c r="V373" s="1"/>
  <c r="V368" s="1"/>
  <c r="Z374"/>
  <c r="Z373" s="1"/>
  <c r="Z368" s="1"/>
  <c r="Z346" s="1"/>
  <c r="Z340" s="1"/>
  <c r="Z314" s="1"/>
  <c r="X743"/>
  <c r="X742" s="1"/>
  <c r="X741" s="1"/>
  <c r="V991"/>
  <c r="V1074"/>
  <c r="V1069" s="1"/>
  <c r="V1035" s="1"/>
  <c r="U1367"/>
  <c r="Y1329"/>
  <c r="V1360"/>
  <c r="Z881"/>
  <c r="Z880" s="1"/>
  <c r="Z878" s="1"/>
  <c r="AB252"/>
  <c r="AB251" s="1"/>
  <c r="AB250" s="1"/>
  <c r="AB249" s="1"/>
  <c r="AC870"/>
  <c r="AC869" s="1"/>
  <c r="AC868" s="1"/>
  <c r="AC252"/>
  <c r="AC251" s="1"/>
  <c r="AC250" s="1"/>
  <c r="AC249" s="1"/>
  <c r="AD1367"/>
  <c r="AD1321"/>
  <c r="AD1320" s="1"/>
  <c r="AD1094"/>
  <c r="AD1088" s="1"/>
  <c r="AD1051"/>
  <c r="AD252"/>
  <c r="AD251" s="1"/>
  <c r="AD250" s="1"/>
  <c r="AD249" s="1"/>
  <c r="AF617"/>
  <c r="AL617" s="1"/>
  <c r="AF528"/>
  <c r="AF527" s="1"/>
  <c r="W37"/>
  <c r="W36" s="1"/>
  <c r="W35" s="1"/>
  <c r="W34" s="1"/>
  <c r="Z55"/>
  <c r="Z54" s="1"/>
  <c r="Z53" s="1"/>
  <c r="Z46" s="1"/>
  <c r="X252"/>
  <c r="X251" s="1"/>
  <c r="X250" s="1"/>
  <c r="X249" s="1"/>
  <c r="X289"/>
  <c r="X288" s="1"/>
  <c r="X279" s="1"/>
  <c r="X268" s="1"/>
  <c r="U1058"/>
  <c r="W1094"/>
  <c r="W1088" s="1"/>
  <c r="W1144"/>
  <c r="W1143" s="1"/>
  <c r="W1403"/>
  <c r="W1402" s="1"/>
  <c r="W1401" s="1"/>
  <c r="W1400" s="1"/>
  <c r="U1403"/>
  <c r="U1402" s="1"/>
  <c r="U1401" s="1"/>
  <c r="U1400" s="1"/>
  <c r="U1360"/>
  <c r="Z1321"/>
  <c r="Z1320" s="1"/>
  <c r="Y1347"/>
  <c r="Y1336"/>
  <c r="X1367"/>
  <c r="V1321"/>
  <c r="V1320" s="1"/>
  <c r="AA1360"/>
  <c r="AA760"/>
  <c r="AA759" s="1"/>
  <c r="AA37"/>
  <c r="AA36" s="1"/>
  <c r="AA35" s="1"/>
  <c r="AA34" s="1"/>
  <c r="AB1094"/>
  <c r="AC1287"/>
  <c r="AC1282" s="1"/>
  <c r="AC1281" s="1"/>
  <c r="AC1181"/>
  <c r="AC1180" s="1"/>
  <c r="AC1179" s="1"/>
  <c r="AC1178" s="1"/>
  <c r="AC1144"/>
  <c r="AC1143" s="1"/>
  <c r="AD1360"/>
  <c r="AD1144"/>
  <c r="AD289"/>
  <c r="AD288" s="1"/>
  <c r="AD141"/>
  <c r="AD140" s="1"/>
  <c r="AD139" s="1"/>
  <c r="AD138" s="1"/>
  <c r="AD37"/>
  <c r="AD36" s="1"/>
  <c r="AD35" s="1"/>
  <c r="AD34" s="1"/>
  <c r="AB680"/>
  <c r="AB667" s="1"/>
  <c r="AB666" s="1"/>
  <c r="P1189"/>
  <c r="P1188" s="1"/>
  <c r="P1187" s="1"/>
  <c r="R1438"/>
  <c r="R1436" s="1"/>
  <c r="R1143"/>
  <c r="P1143"/>
  <c r="Y523"/>
  <c r="U610"/>
  <c r="W742"/>
  <c r="W741" s="1"/>
  <c r="Z773"/>
  <c r="Z758" s="1"/>
  <c r="Z757" s="1"/>
  <c r="X931"/>
  <c r="X926" s="1"/>
  <c r="X925" s="1"/>
  <c r="V1094"/>
  <c r="AC505"/>
  <c r="Y1398"/>
  <c r="J390"/>
  <c r="J391"/>
  <c r="H353"/>
  <c r="H352" s="1"/>
  <c r="J368"/>
  <c r="K595"/>
  <c r="K594" s="1"/>
  <c r="J630"/>
  <c r="J629" s="1"/>
  <c r="I970"/>
  <c r="I969" s="1"/>
  <c r="I1189"/>
  <c r="I1188" s="1"/>
  <c r="I1187" s="1"/>
  <c r="L1189"/>
  <c r="L1188" s="1"/>
  <c r="L1187" s="1"/>
  <c r="K1189"/>
  <c r="K1188" s="1"/>
  <c r="K1187" s="1"/>
  <c r="I1438"/>
  <c r="I1436" s="1"/>
  <c r="N1438"/>
  <c r="N1436" s="1"/>
  <c r="I87"/>
  <c r="I76" s="1"/>
  <c r="I75" s="1"/>
  <c r="I66" s="1"/>
  <c r="R838"/>
  <c r="R837" s="1"/>
  <c r="R836" s="1"/>
  <c r="I391"/>
  <c r="I390"/>
  <c r="T758"/>
  <c r="T757" s="1"/>
  <c r="L595"/>
  <c r="L594" s="1"/>
  <c r="N881"/>
  <c r="N880" s="1"/>
  <c r="K1088"/>
  <c r="J1189"/>
  <c r="J1188" s="1"/>
  <c r="J1187" s="1"/>
  <c r="T838"/>
  <c r="T837" s="1"/>
  <c r="T836" s="1"/>
  <c r="T1189"/>
  <c r="T1188" s="1"/>
  <c r="T1187" s="1"/>
  <c r="L1287"/>
  <c r="L1282" s="1"/>
  <c r="L1281" s="1"/>
  <c r="R404"/>
  <c r="R402" s="1"/>
  <c r="K280"/>
  <c r="K279"/>
  <c r="K268" s="1"/>
  <c r="K247" s="1"/>
  <c r="L390"/>
  <c r="L391"/>
  <c r="O391"/>
  <c r="O390"/>
  <c r="P755"/>
  <c r="Z794"/>
  <c r="Z793" s="1"/>
  <c r="S404"/>
  <c r="I573"/>
  <c r="I572" s="1"/>
  <c r="I704"/>
  <c r="I703" s="1"/>
  <c r="K931"/>
  <c r="K926" s="1"/>
  <c r="K925" s="1"/>
  <c r="K970"/>
  <c r="K969" s="1"/>
  <c r="K1013"/>
  <c r="J1438"/>
  <c r="J1436" s="1"/>
  <c r="M1438"/>
  <c r="M1436" s="1"/>
  <c r="T87"/>
  <c r="T76" s="1"/>
  <c r="T75" s="1"/>
  <c r="T66" s="1"/>
  <c r="S1287"/>
  <c r="S1282" s="1"/>
  <c r="S1281" s="1"/>
  <c r="Q279"/>
  <c r="Q268" s="1"/>
  <c r="Q247" s="1"/>
  <c r="B319"/>
  <c r="B324"/>
  <c r="B325" s="1"/>
  <c r="B326" s="1"/>
  <c r="B327" s="1"/>
  <c r="B328" s="1"/>
  <c r="J279"/>
  <c r="J268" s="1"/>
  <c r="J247" s="1"/>
  <c r="J280"/>
  <c r="K391"/>
  <c r="K390"/>
  <c r="R390"/>
  <c r="R391"/>
  <c r="Z667"/>
  <c r="Z666" s="1"/>
  <c r="H630"/>
  <c r="L704"/>
  <c r="L703" s="1"/>
  <c r="U758"/>
  <c r="U757" s="1"/>
  <c r="U755" s="1"/>
  <c r="G493"/>
  <c r="G492" s="1"/>
  <c r="H954"/>
  <c r="H953" s="1"/>
  <c r="H951" s="1"/>
  <c r="G595"/>
  <c r="G594" s="1"/>
  <c r="H1143"/>
  <c r="G725"/>
  <c r="G724" s="1"/>
  <c r="G715" s="1"/>
  <c r="G714" s="1"/>
  <c r="G123"/>
  <c r="G121" s="1"/>
  <c r="G120" s="1"/>
  <c r="G118" s="1"/>
  <c r="G573"/>
  <c r="G572" s="1"/>
  <c r="G838"/>
  <c r="G837" s="1"/>
  <c r="G836" s="1"/>
  <c r="G404"/>
  <c r="H17"/>
  <c r="H16" s="1"/>
  <c r="H15" s="1"/>
  <c r="H13" s="1"/>
  <c r="B323"/>
  <c r="B506"/>
  <c r="G446"/>
  <c r="G422" s="1"/>
  <c r="G421" s="1"/>
  <c r="G402" s="1"/>
  <c r="H793"/>
  <c r="M1403"/>
  <c r="M1402" s="1"/>
  <c r="M1401" s="1"/>
  <c r="M1400" s="1"/>
  <c r="M1398" s="1"/>
  <c r="S1422"/>
  <c r="S1417" s="1"/>
  <c r="S1411" s="1"/>
  <c r="H123"/>
  <c r="T118"/>
  <c r="M991"/>
  <c r="J926"/>
  <c r="J925" s="1"/>
  <c r="I505"/>
  <c r="I504" s="1"/>
  <c r="K162"/>
  <c r="M368"/>
  <c r="M346" s="1"/>
  <c r="M340" s="1"/>
  <c r="J1328"/>
  <c r="I1051"/>
  <c r="N595"/>
  <c r="N594" s="1"/>
  <c r="S970"/>
  <c r="S969" s="1"/>
  <c r="N667"/>
  <c r="N666" s="1"/>
  <c r="N838"/>
  <c r="N837" s="1"/>
  <c r="N836" s="1"/>
  <c r="N834" s="1"/>
  <c r="N17"/>
  <c r="N16" s="1"/>
  <c r="N15" s="1"/>
  <c r="L149"/>
  <c r="L148" s="1"/>
  <c r="J505"/>
  <c r="L955"/>
  <c r="K1360"/>
  <c r="Q123"/>
  <c r="Q121" s="1"/>
  <c r="Q120" s="1"/>
  <c r="R123"/>
  <c r="Q368"/>
  <c r="O374"/>
  <c r="O373" s="1"/>
  <c r="O368" s="1"/>
  <c r="Q505"/>
  <c r="Q504" s="1"/>
  <c r="Q573"/>
  <c r="Q572" s="1"/>
  <c r="R743"/>
  <c r="R742" s="1"/>
  <c r="R741" s="1"/>
  <c r="P838"/>
  <c r="P837" s="1"/>
  <c r="P836" s="1"/>
  <c r="R870"/>
  <c r="R869" s="1"/>
  <c r="R868" s="1"/>
  <c r="W870"/>
  <c r="W869" s="1"/>
  <c r="W868" s="1"/>
  <c r="W834" s="1"/>
  <c r="H704"/>
  <c r="H703" s="1"/>
  <c r="H464"/>
  <c r="H463" s="1"/>
  <c r="M667"/>
  <c r="M666" s="1"/>
  <c r="G213"/>
  <c r="G212" s="1"/>
  <c r="G211" s="1"/>
  <c r="S46"/>
  <c r="I758"/>
  <c r="I757" s="1"/>
  <c r="I755" s="1"/>
  <c r="J1035"/>
  <c r="N46"/>
  <c r="I279"/>
  <c r="I268" s="1"/>
  <c r="I247" s="1"/>
  <c r="T925"/>
  <c r="T878" s="1"/>
  <c r="T54"/>
  <c r="T53" s="1"/>
  <c r="T46" s="1"/>
  <c r="S279"/>
  <c r="S268" s="1"/>
  <c r="S838"/>
  <c r="S837" s="1"/>
  <c r="S836" s="1"/>
  <c r="S523"/>
  <c r="N505"/>
  <c r="M743"/>
  <c r="M742" s="1"/>
  <c r="M741" s="1"/>
  <c r="N279"/>
  <c r="N268" s="1"/>
  <c r="N247" s="1"/>
  <c r="N37"/>
  <c r="N36" s="1"/>
  <c r="N35" s="1"/>
  <c r="N34" s="1"/>
  <c r="J17"/>
  <c r="J16" s="1"/>
  <c r="J15" s="1"/>
  <c r="N149"/>
  <c r="N148" s="1"/>
  <c r="I926"/>
  <c r="I925" s="1"/>
  <c r="N1152"/>
  <c r="N1138" s="1"/>
  <c r="N1137" s="1"/>
  <c r="K1367"/>
  <c r="O149"/>
  <c r="O148" s="1"/>
  <c r="P279"/>
  <c r="P268" s="1"/>
  <c r="P247" s="1"/>
  <c r="R323"/>
  <c r="R318" s="1"/>
  <c r="R317" s="1"/>
  <c r="R316" s="1"/>
  <c r="R352"/>
  <c r="O404"/>
  <c r="Q667"/>
  <c r="Q666" s="1"/>
  <c r="R931"/>
  <c r="AA794"/>
  <c r="Y760"/>
  <c r="Y759" s="1"/>
  <c r="G323"/>
  <c r="G318" s="1"/>
  <c r="G317" s="1"/>
  <c r="G316" s="1"/>
  <c r="G1013"/>
  <c r="G630"/>
  <c r="G629" s="1"/>
  <c r="G55"/>
  <c r="G54" s="1"/>
  <c r="G53" s="1"/>
  <c r="G46" s="1"/>
  <c r="G13" s="1"/>
  <c r="G374"/>
  <c r="G373" s="1"/>
  <c r="G368" s="1"/>
  <c r="G346" s="1"/>
  <c r="G340" s="1"/>
  <c r="H493"/>
  <c r="H492" s="1"/>
  <c r="H931"/>
  <c r="H926" s="1"/>
  <c r="H925" s="1"/>
  <c r="B425"/>
  <c r="B409" s="1"/>
  <c r="B410" s="1"/>
  <c r="B411" s="1"/>
  <c r="B412" s="1"/>
  <c r="B413" s="1"/>
  <c r="B414" s="1"/>
  <c r="G523"/>
  <c r="B333"/>
  <c r="S464"/>
  <c r="S463" s="1"/>
  <c r="J121"/>
  <c r="J120" s="1"/>
  <c r="L118"/>
  <c r="I162"/>
  <c r="J715"/>
  <c r="J714" s="1"/>
  <c r="J1143"/>
  <c r="N1088"/>
  <c r="N323"/>
  <c r="N318" s="1"/>
  <c r="N317" s="1"/>
  <c r="N316" s="1"/>
  <c r="M970"/>
  <c r="M969" s="1"/>
  <c r="N1328"/>
  <c r="M323"/>
  <c r="M318" s="1"/>
  <c r="M317" s="1"/>
  <c r="M316" s="1"/>
  <c r="N1422"/>
  <c r="N1417" s="1"/>
  <c r="I17"/>
  <c r="I16" s="1"/>
  <c r="I15" s="1"/>
  <c r="L17"/>
  <c r="L16" s="1"/>
  <c r="L15" s="1"/>
  <c r="K37"/>
  <c r="K36" s="1"/>
  <c r="K35" s="1"/>
  <c r="K34" s="1"/>
  <c r="J149"/>
  <c r="J148" s="1"/>
  <c r="J743"/>
  <c r="J742" s="1"/>
  <c r="J741" s="1"/>
  <c r="T1438"/>
  <c r="T1436" s="1"/>
  <c r="M1352"/>
  <c r="T1347"/>
  <c r="N1352"/>
  <c r="K1287"/>
  <c r="K1282" s="1"/>
  <c r="K1281" s="1"/>
  <c r="T1074"/>
  <c r="T1069" s="1"/>
  <c r="Q17"/>
  <c r="Q16" s="1"/>
  <c r="Q15" s="1"/>
  <c r="O55"/>
  <c r="O54" s="1"/>
  <c r="O53" s="1"/>
  <c r="P123"/>
  <c r="Q149"/>
  <c r="Q148" s="1"/>
  <c r="P374"/>
  <c r="P373" s="1"/>
  <c r="O493"/>
  <c r="O492" s="1"/>
  <c r="Q493"/>
  <c r="Q492" s="1"/>
  <c r="O505"/>
  <c r="O504" s="1"/>
  <c r="O503" s="1"/>
  <c r="O970"/>
  <c r="O969" s="1"/>
  <c r="U212"/>
  <c r="U211" s="1"/>
  <c r="V838"/>
  <c r="V837" s="1"/>
  <c r="V836" s="1"/>
  <c r="V834" s="1"/>
  <c r="X1422"/>
  <c r="X1417" s="1"/>
  <c r="X1411" s="1"/>
  <c r="H523"/>
  <c r="H715"/>
  <c r="H714" s="1"/>
  <c r="M213"/>
  <c r="M212" s="1"/>
  <c r="M211" s="1"/>
  <c r="M162" s="1"/>
  <c r="I368"/>
  <c r="I346" s="1"/>
  <c r="I340" s="1"/>
  <c r="I314" s="1"/>
  <c r="L162"/>
  <c r="J54"/>
  <c r="J53" s="1"/>
  <c r="J46" s="1"/>
  <c r="N926"/>
  <c r="N925" s="1"/>
  <c r="M464"/>
  <c r="M463" s="1"/>
  <c r="K17"/>
  <c r="K16" s="1"/>
  <c r="K15" s="1"/>
  <c r="L54"/>
  <c r="L53" s="1"/>
  <c r="L46" s="1"/>
  <c r="I123"/>
  <c r="I122" s="1"/>
  <c r="L252"/>
  <c r="L251" s="1"/>
  <c r="L250" s="1"/>
  <c r="L249" s="1"/>
  <c r="L247" s="1"/>
  <c r="L353"/>
  <c r="L352" s="1"/>
  <c r="L346" s="1"/>
  <c r="L340" s="1"/>
  <c r="K704"/>
  <c r="K703" s="1"/>
  <c r="I881"/>
  <c r="I880" s="1"/>
  <c r="T493"/>
  <c r="T492" s="1"/>
  <c r="K87"/>
  <c r="K76" s="1"/>
  <c r="K75" s="1"/>
  <c r="K66" s="1"/>
  <c r="S1352"/>
  <c r="O323"/>
  <c r="O318" s="1"/>
  <c r="O317" s="1"/>
  <c r="O316" s="1"/>
  <c r="R368"/>
  <c r="Q715"/>
  <c r="Q714" s="1"/>
  <c r="P1051"/>
  <c r="R1013"/>
  <c r="R1051"/>
  <c r="R1035" s="1"/>
  <c r="P1088"/>
  <c r="R643"/>
  <c r="R630" s="1"/>
  <c r="R629" s="1"/>
  <c r="V17"/>
  <c r="V16" s="1"/>
  <c r="V15" s="1"/>
  <c r="V13" s="1"/>
  <c r="U141"/>
  <c r="U140" s="1"/>
  <c r="U139" s="1"/>
  <c r="U138" s="1"/>
  <c r="W353"/>
  <c r="W352" s="1"/>
  <c r="X353"/>
  <c r="X352" s="1"/>
  <c r="Z417"/>
  <c r="V505"/>
  <c r="U704"/>
  <c r="U703" s="1"/>
  <c r="U970"/>
  <c r="U969" s="1"/>
  <c r="V1152"/>
  <c r="V1287"/>
  <c r="V1282" s="1"/>
  <c r="V1281" s="1"/>
  <c r="Z1403"/>
  <c r="Z1402" s="1"/>
  <c r="Z1401" s="1"/>
  <c r="Z1400" s="1"/>
  <c r="V643"/>
  <c r="V630" s="1"/>
  <c r="V629" s="1"/>
  <c r="U1329"/>
  <c r="U1328" s="1"/>
  <c r="AA743"/>
  <c r="AA742" s="1"/>
  <c r="AA741" s="1"/>
  <c r="AA704"/>
  <c r="AA703" s="1"/>
  <c r="AA446"/>
  <c r="AA252"/>
  <c r="AA251" s="1"/>
  <c r="AA250" s="1"/>
  <c r="AA249" s="1"/>
  <c r="AB1360"/>
  <c r="AB970"/>
  <c r="AB969" s="1"/>
  <c r="AB149"/>
  <c r="AB148" s="1"/>
  <c r="AD505"/>
  <c r="Q1074"/>
  <c r="Q1069" s="1"/>
  <c r="O1321"/>
  <c r="O1320" s="1"/>
  <c r="Q1352"/>
  <c r="Q1343" s="1"/>
  <c r="Q1319" s="1"/>
  <c r="Q1308" s="1"/>
  <c r="S643"/>
  <c r="S630" s="1"/>
  <c r="S629" s="1"/>
  <c r="Q1152"/>
  <c r="P1181"/>
  <c r="P1180" s="1"/>
  <c r="P1179" s="1"/>
  <c r="P1178" s="1"/>
  <c r="Q1181"/>
  <c r="Q1180" s="1"/>
  <c r="Q1179" s="1"/>
  <c r="Q1178" s="1"/>
  <c r="O212"/>
  <c r="O211" s="1"/>
  <c r="U55"/>
  <c r="U54" s="1"/>
  <c r="U53" s="1"/>
  <c r="U46" s="1"/>
  <c r="U13" s="1"/>
  <c r="W167"/>
  <c r="W166" s="1"/>
  <c r="W165" s="1"/>
  <c r="W164" s="1"/>
  <c r="U167"/>
  <c r="U166" s="1"/>
  <c r="U165" s="1"/>
  <c r="U164" s="1"/>
  <c r="U162" s="1"/>
  <c r="U323"/>
  <c r="U318" s="1"/>
  <c r="U317" s="1"/>
  <c r="U316" s="1"/>
  <c r="Y368"/>
  <c r="U368"/>
  <c r="U346" s="1"/>
  <c r="U340" s="1"/>
  <c r="W505"/>
  <c r="W504" s="1"/>
  <c r="W503" s="1"/>
  <c r="V523"/>
  <c r="X704"/>
  <c r="X703" s="1"/>
  <c r="X715"/>
  <c r="X714" s="1"/>
  <c r="W773"/>
  <c r="W758" s="1"/>
  <c r="W757" s="1"/>
  <c r="W755" s="1"/>
  <c r="V931"/>
  <c r="V926" s="1"/>
  <c r="V925" s="1"/>
  <c r="V878" s="1"/>
  <c r="Z1094"/>
  <c r="Z1088" s="1"/>
  <c r="V1143"/>
  <c r="X1403"/>
  <c r="X1402" s="1"/>
  <c r="X1401" s="1"/>
  <c r="X1400" s="1"/>
  <c r="U1422"/>
  <c r="U1417" s="1"/>
  <c r="U1411" s="1"/>
  <c r="U1398" s="1"/>
  <c r="U1321"/>
  <c r="U1320" s="1"/>
  <c r="X1360"/>
  <c r="X1347"/>
  <c r="X1321"/>
  <c r="X1320" s="1"/>
  <c r="W1329"/>
  <c r="AA1403"/>
  <c r="AA1402" s="1"/>
  <c r="AA1401" s="1"/>
  <c r="AA1400" s="1"/>
  <c r="AA1367"/>
  <c r="AA1352"/>
  <c r="AA1329"/>
  <c r="AA1321"/>
  <c r="AA1320" s="1"/>
  <c r="AA1181"/>
  <c r="AA1180" s="1"/>
  <c r="AA1179" s="1"/>
  <c r="AA1178" s="1"/>
  <c r="AA1152"/>
  <c r="AA1053"/>
  <c r="AA1052" s="1"/>
  <c r="AA931"/>
  <c r="AA926" s="1"/>
  <c r="AA925" s="1"/>
  <c r="AA643"/>
  <c r="AA630" s="1"/>
  <c r="AA629" s="1"/>
  <c r="AA610"/>
  <c r="AA505"/>
  <c r="AA374"/>
  <c r="AA373" s="1"/>
  <c r="AA368" s="1"/>
  <c r="AA149"/>
  <c r="AA148" s="1"/>
  <c r="AB1321"/>
  <c r="AB1320" s="1"/>
  <c r="AC353"/>
  <c r="AC352" s="1"/>
  <c r="P1074"/>
  <c r="P1069" s="1"/>
  <c r="O1094"/>
  <c r="O1088" s="1"/>
  <c r="R1088"/>
  <c r="P1152"/>
  <c r="V123"/>
  <c r="U252"/>
  <c r="U251" s="1"/>
  <c r="U250" s="1"/>
  <c r="U249" s="1"/>
  <c r="X523"/>
  <c r="W704"/>
  <c r="W703" s="1"/>
  <c r="W725"/>
  <c r="W724" s="1"/>
  <c r="W715" s="1"/>
  <c r="W714" s="1"/>
  <c r="V725"/>
  <c r="V724" s="1"/>
  <c r="V715" s="1"/>
  <c r="V714" s="1"/>
  <c r="U956"/>
  <c r="W1152"/>
  <c r="W1138" s="1"/>
  <c r="W1137" s="1"/>
  <c r="W1347"/>
  <c r="W1336"/>
  <c r="W1321"/>
  <c r="W1320" s="1"/>
  <c r="V1329"/>
  <c r="X970"/>
  <c r="X969" s="1"/>
  <c r="AA1336"/>
  <c r="AA289"/>
  <c r="AA288" s="1"/>
  <c r="Q1013"/>
  <c r="R1189"/>
  <c r="R1188" s="1"/>
  <c r="R1187" s="1"/>
  <c r="O610"/>
  <c r="O595" s="1"/>
  <c r="O594" s="1"/>
  <c r="W55"/>
  <c r="W54" s="1"/>
  <c r="W53" s="1"/>
  <c r="W46" s="1"/>
  <c r="X55"/>
  <c r="X54" s="1"/>
  <c r="X53" s="1"/>
  <c r="X46" s="1"/>
  <c r="Y55"/>
  <c r="Y54" s="1"/>
  <c r="Y53" s="1"/>
  <c r="Y46" s="1"/>
  <c r="W78"/>
  <c r="W77" s="1"/>
  <c r="V78"/>
  <c r="V77" s="1"/>
  <c r="V76" s="1"/>
  <c r="V75" s="1"/>
  <c r="V66" s="1"/>
  <c r="W493"/>
  <c r="W492" s="1"/>
  <c r="V704"/>
  <c r="V703" s="1"/>
  <c r="W1422"/>
  <c r="W1417" s="1"/>
  <c r="W1411" s="1"/>
  <c r="W1398" s="1"/>
  <c r="Z643"/>
  <c r="Z630" s="1"/>
  <c r="Z629" s="1"/>
  <c r="W643"/>
  <c r="W630" s="1"/>
  <c r="W629" s="1"/>
  <c r="AA353"/>
  <c r="AA352" s="1"/>
  <c r="AB1328"/>
  <c r="AB87"/>
  <c r="AE547"/>
  <c r="AE546" s="1"/>
  <c r="AE545" s="1"/>
  <c r="AA167"/>
  <c r="AA166" s="1"/>
  <c r="AA165" s="1"/>
  <c r="AA164" s="1"/>
  <c r="AA78"/>
  <c r="AA77" s="1"/>
  <c r="AA24"/>
  <c r="AA17" s="1"/>
  <c r="AA16" s="1"/>
  <c r="AA15" s="1"/>
  <c r="AB1422"/>
  <c r="AB1417" s="1"/>
  <c r="AB1411" s="1"/>
  <c r="AB1367"/>
  <c r="AB1287"/>
  <c r="AB1282" s="1"/>
  <c r="AB1281" s="1"/>
  <c r="AB289"/>
  <c r="AB288" s="1"/>
  <c r="AB279" s="1"/>
  <c r="AB268" s="1"/>
  <c r="AB247" s="1"/>
  <c r="AB123"/>
  <c r="AB78"/>
  <c r="AB77" s="1"/>
  <c r="AC1367"/>
  <c r="AC1347"/>
  <c r="AC1058"/>
  <c r="AC1074"/>
  <c r="AC1069" s="1"/>
  <c r="AC931"/>
  <c r="AC926" s="1"/>
  <c r="AC925" s="1"/>
  <c r="AC773"/>
  <c r="AC374"/>
  <c r="AC373" s="1"/>
  <c r="AC123"/>
  <c r="AC55"/>
  <c r="AC54" s="1"/>
  <c r="AC53" s="1"/>
  <c r="AC46" s="1"/>
  <c r="AD1329"/>
  <c r="AD123"/>
  <c r="AA725"/>
  <c r="AA724" s="1"/>
  <c r="AA715" s="1"/>
  <c r="AA714" s="1"/>
  <c r="AB931"/>
  <c r="AB926" s="1"/>
  <c r="AB925" s="1"/>
  <c r="AB505"/>
  <c r="AB374"/>
  <c r="AB373" s="1"/>
  <c r="AB368" s="1"/>
  <c r="AB24"/>
  <c r="AB17" s="1"/>
  <c r="AB16" s="1"/>
  <c r="AB15" s="1"/>
  <c r="AC1422"/>
  <c r="AC1417" s="1"/>
  <c r="AC1411" s="1"/>
  <c r="AC1398" s="1"/>
  <c r="AC446"/>
  <c r="AC422" s="1"/>
  <c r="AC421" s="1"/>
  <c r="AC404"/>
  <c r="AC37"/>
  <c r="AC36" s="1"/>
  <c r="AC35" s="1"/>
  <c r="AC34" s="1"/>
  <c r="AD1336"/>
  <c r="AD643"/>
  <c r="AD630" s="1"/>
  <c r="AD629" s="1"/>
  <c r="AD610"/>
  <c r="AD595" s="1"/>
  <c r="AD594" s="1"/>
  <c r="AD78"/>
  <c r="AD77" s="1"/>
  <c r="AE612"/>
  <c r="AE611" s="1"/>
  <c r="AE404"/>
  <c r="AB1352"/>
  <c r="AB1144"/>
  <c r="AB1143" s="1"/>
  <c r="AB743"/>
  <c r="AB742" s="1"/>
  <c r="AB741" s="1"/>
  <c r="AB523"/>
  <c r="AB353"/>
  <c r="AB352" s="1"/>
  <c r="AB323"/>
  <c r="AB318" s="1"/>
  <c r="AB317" s="1"/>
  <c r="AB316" s="1"/>
  <c r="AC1053"/>
  <c r="AC1052" s="1"/>
  <c r="AC838"/>
  <c r="AC837" s="1"/>
  <c r="AC836" s="1"/>
  <c r="AC760"/>
  <c r="AC759" s="1"/>
  <c r="AC573"/>
  <c r="AC572" s="1"/>
  <c r="AC464"/>
  <c r="AC463" s="1"/>
  <c r="AC289"/>
  <c r="AC288" s="1"/>
  <c r="AD1403"/>
  <c r="AD1402" s="1"/>
  <c r="AD1401" s="1"/>
  <c r="AD1400" s="1"/>
  <c r="AD1287"/>
  <c r="AD1189"/>
  <c r="AD1188" s="1"/>
  <c r="AD1187" s="1"/>
  <c r="AD970"/>
  <c r="AD969" s="1"/>
  <c r="AD794"/>
  <c r="AD793" s="1"/>
  <c r="AD743"/>
  <c r="AD742" s="1"/>
  <c r="AD741" s="1"/>
  <c r="AD149"/>
  <c r="AD148" s="1"/>
  <c r="AD24"/>
  <c r="AE1181"/>
  <c r="AE1180" s="1"/>
  <c r="AE1179" s="1"/>
  <c r="AE1178" s="1"/>
  <c r="S145"/>
  <c r="AF520"/>
  <c r="AF519" s="1"/>
  <c r="AF510"/>
  <c r="AF509" s="1"/>
  <c r="AD725"/>
  <c r="AD724" s="1"/>
  <c r="AB725"/>
  <c r="AB724" s="1"/>
  <c r="AB715" s="1"/>
  <c r="AB714" s="1"/>
  <c r="AC1328"/>
  <c r="AC970"/>
  <c r="AC969" s="1"/>
  <c r="AD838"/>
  <c r="AD837" s="1"/>
  <c r="AD836" s="1"/>
  <c r="AD279"/>
  <c r="AD268" s="1"/>
  <c r="AF1347"/>
  <c r="AF870"/>
  <c r="AF869" s="1"/>
  <c r="AF868" s="1"/>
  <c r="AF742"/>
  <c r="AF741" s="1"/>
  <c r="AF616"/>
  <c r="AF615" s="1"/>
  <c r="AF612"/>
  <c r="AF611" s="1"/>
  <c r="AF610" s="1"/>
  <c r="AF603"/>
  <c r="AF602" s="1"/>
  <c r="AF601" s="1"/>
  <c r="AC725"/>
  <c r="AC724" s="1"/>
  <c r="AC715" s="1"/>
  <c r="AC714" s="1"/>
  <c r="Q212"/>
  <c r="Q211" s="1"/>
  <c r="Q162" s="1"/>
  <c r="Y212"/>
  <c r="Y211" s="1"/>
  <c r="B507"/>
  <c r="B508" s="1"/>
  <c r="B509"/>
  <c r="B510" s="1"/>
  <c r="B511" s="1"/>
  <c r="B292"/>
  <c r="B294" s="1"/>
  <c r="B280" s="1"/>
  <c r="B282" s="1"/>
  <c r="B284" s="1"/>
  <c r="B286" s="1"/>
  <c r="B291"/>
  <c r="B293" s="1"/>
  <c r="B296" s="1"/>
  <c r="B281" s="1"/>
  <c r="B283" s="1"/>
  <c r="B285" s="1"/>
  <c r="B287" s="1"/>
  <c r="G667"/>
  <c r="G666" s="1"/>
  <c r="G505"/>
  <c r="G504" s="1"/>
  <c r="H595"/>
  <c r="H594" s="1"/>
  <c r="H629"/>
  <c r="Z464"/>
  <c r="Z463" s="1"/>
  <c r="H881"/>
  <c r="H880" s="1"/>
  <c r="G66"/>
  <c r="G970"/>
  <c r="G969" s="1"/>
  <c r="G1438"/>
  <c r="G1436" s="1"/>
  <c r="G162"/>
  <c r="H667"/>
  <c r="H666" s="1"/>
  <c r="H505"/>
  <c r="H323"/>
  <c r="H318" s="1"/>
  <c r="H317" s="1"/>
  <c r="H316" s="1"/>
  <c r="H838"/>
  <c r="H837" s="1"/>
  <c r="H836" s="1"/>
  <c r="H834" s="1"/>
  <c r="H1411"/>
  <c r="S881"/>
  <c r="S880" s="1"/>
  <c r="M505"/>
  <c r="M504" s="1"/>
  <c r="K46"/>
  <c r="J162"/>
  <c r="M630"/>
  <c r="M629" s="1"/>
  <c r="N1189"/>
  <c r="N1188" s="1"/>
  <c r="N1187" s="1"/>
  <c r="N991"/>
  <c r="G279"/>
  <c r="G268" s="1"/>
  <c r="G247" s="1"/>
  <c r="G280"/>
  <c r="B56"/>
  <c r="B599"/>
  <c r="B600" s="1"/>
  <c r="B601"/>
  <c r="H121"/>
  <c r="H120" s="1"/>
  <c r="H122"/>
  <c r="G1189"/>
  <c r="G1188" s="1"/>
  <c r="G1187" s="1"/>
  <c r="H1138"/>
  <c r="H1137" s="1"/>
  <c r="G931"/>
  <c r="G926" s="1"/>
  <c r="G925" s="1"/>
  <c r="G991"/>
  <c r="H1438"/>
  <c r="H1436" s="1"/>
  <c r="G704"/>
  <c r="G703" s="1"/>
  <c r="G881"/>
  <c r="G880" s="1"/>
  <c r="K118"/>
  <c r="M1013"/>
  <c r="N523"/>
  <c r="N504" s="1"/>
  <c r="N503" s="1"/>
  <c r="M404"/>
  <c r="G391"/>
  <c r="G390"/>
  <c r="B498"/>
  <c r="B499" s="1"/>
  <c r="B500" s="1"/>
  <c r="B501" s="1"/>
  <c r="B497"/>
  <c r="B39"/>
  <c r="B41" s="1"/>
  <c r="B43" s="1"/>
  <c r="B40"/>
  <c r="B42" s="1"/>
  <c r="B75"/>
  <c r="B76" s="1"/>
  <c r="B77" s="1"/>
  <c r="B78" s="1"/>
  <c r="B79" s="1"/>
  <c r="B73"/>
  <c r="S122"/>
  <c r="S121"/>
  <c r="S120" s="1"/>
  <c r="N391"/>
  <c r="N390"/>
  <c r="H758"/>
  <c r="H757" s="1"/>
  <c r="H1189"/>
  <c r="H1188" s="1"/>
  <c r="H1187" s="1"/>
  <c r="T404"/>
  <c r="T402" s="1"/>
  <c r="S346"/>
  <c r="S340" s="1"/>
  <c r="N1411"/>
  <c r="N1398" s="1"/>
  <c r="H279"/>
  <c r="H268" s="1"/>
  <c r="H247" s="1"/>
  <c r="H280"/>
  <c r="H390"/>
  <c r="H391"/>
  <c r="B468"/>
  <c r="B469"/>
  <c r="B470" s="1"/>
  <c r="B20"/>
  <c r="B27" s="1"/>
  <c r="B21"/>
  <c r="B22" s="1"/>
  <c r="M280"/>
  <c r="H991"/>
  <c r="H1088"/>
  <c r="H1013"/>
  <c r="G793"/>
  <c r="G755" s="1"/>
  <c r="S1013"/>
  <c r="M715"/>
  <c r="M714" s="1"/>
  <c r="N1035"/>
  <c r="T667"/>
  <c r="T666" s="1"/>
  <c r="I13"/>
  <c r="R279"/>
  <c r="R268" s="1"/>
  <c r="R247" s="1"/>
  <c r="R280"/>
  <c r="B320"/>
  <c r="B321" s="1"/>
  <c r="B322" s="1"/>
  <c r="N121"/>
  <c r="N120" s="1"/>
  <c r="K122"/>
  <c r="M123"/>
  <c r="J793"/>
  <c r="L793"/>
  <c r="L755" s="1"/>
  <c r="N1013"/>
  <c r="T323"/>
  <c r="T318" s="1"/>
  <c r="T317" s="1"/>
  <c r="T316" s="1"/>
  <c r="T353"/>
  <c r="T352" s="1"/>
  <c r="S704"/>
  <c r="S703" s="1"/>
  <c r="M1287"/>
  <c r="M1282" s="1"/>
  <c r="M1281" s="1"/>
  <c r="I1152"/>
  <c r="I1138" s="1"/>
  <c r="I1137" s="1"/>
  <c r="I1128" s="1"/>
  <c r="T991"/>
  <c r="T1051"/>
  <c r="O46"/>
  <c r="Q346"/>
  <c r="Q340" s="1"/>
  <c r="P404"/>
  <c r="P402" s="1"/>
  <c r="R121"/>
  <c r="R120" s="1"/>
  <c r="R122"/>
  <c r="N1321"/>
  <c r="N1320" s="1"/>
  <c r="I464"/>
  <c r="I463" s="1"/>
  <c r="J523"/>
  <c r="J504" s="1"/>
  <c r="J503" s="1"/>
  <c r="I715"/>
  <c r="I714" s="1"/>
  <c r="K715"/>
  <c r="K714" s="1"/>
  <c r="T870"/>
  <c r="T869" s="1"/>
  <c r="T868" s="1"/>
  <c r="M87"/>
  <c r="M76" s="1"/>
  <c r="M75" s="1"/>
  <c r="M66" s="1"/>
  <c r="N87"/>
  <c r="N76" s="1"/>
  <c r="N75" s="1"/>
  <c r="N66" s="1"/>
  <c r="L87"/>
  <c r="L76" s="1"/>
  <c r="L75" s="1"/>
  <c r="L66" s="1"/>
  <c r="K1152"/>
  <c r="K1138" s="1"/>
  <c r="K1137" s="1"/>
  <c r="K1128" s="1"/>
  <c r="O166"/>
  <c r="O165" s="1"/>
  <c r="O164" s="1"/>
  <c r="P834"/>
  <c r="Q390"/>
  <c r="Q391"/>
  <c r="M1143"/>
  <c r="T1088"/>
  <c r="P121"/>
  <c r="P120" s="1"/>
  <c r="P122"/>
  <c r="P390"/>
  <c r="P391"/>
  <c r="S323"/>
  <c r="I149"/>
  <c r="I148" s="1"/>
  <c r="M149"/>
  <c r="M148" s="1"/>
  <c r="L1035"/>
  <c r="T1287"/>
  <c r="T1282" s="1"/>
  <c r="T1281" s="1"/>
  <c r="T1013"/>
  <c r="Q404"/>
  <c r="S1058"/>
  <c r="O279"/>
  <c r="O268" s="1"/>
  <c r="O247" s="1"/>
  <c r="O17"/>
  <c r="O16" s="1"/>
  <c r="O15" s="1"/>
  <c r="P37"/>
  <c r="P36" s="1"/>
  <c r="P35" s="1"/>
  <c r="P34" s="1"/>
  <c r="P87"/>
  <c r="O123"/>
  <c r="R149"/>
  <c r="R148" s="1"/>
  <c r="P743"/>
  <c r="P742" s="1"/>
  <c r="P741" s="1"/>
  <c r="R881"/>
  <c r="R880" s="1"/>
  <c r="P926"/>
  <c r="P925" s="1"/>
  <c r="P878" s="1"/>
  <c r="Q991"/>
  <c r="P991"/>
  <c r="T610"/>
  <c r="T595" s="1"/>
  <c r="T594" s="1"/>
  <c r="R610"/>
  <c r="R595" s="1"/>
  <c r="R594" s="1"/>
  <c r="O643"/>
  <c r="O630" s="1"/>
  <c r="O629" s="1"/>
  <c r="O1152"/>
  <c r="R1138"/>
  <c r="R1137" s="1"/>
  <c r="R1128" s="1"/>
  <c r="W87"/>
  <c r="S1053"/>
  <c r="S1052" s="1"/>
  <c r="P368"/>
  <c r="O422"/>
  <c r="O421" s="1"/>
  <c r="O704"/>
  <c r="O703" s="1"/>
  <c r="Q704"/>
  <c r="Q703" s="1"/>
  <c r="R715"/>
  <c r="R714" s="1"/>
  <c r="Q838"/>
  <c r="Q837" s="1"/>
  <c r="Q836" s="1"/>
  <c r="R926"/>
  <c r="R925" s="1"/>
  <c r="P1013"/>
  <c r="R991"/>
  <c r="Q1282"/>
  <c r="Q1281" s="1"/>
  <c r="P610"/>
  <c r="P595" s="1"/>
  <c r="P594" s="1"/>
  <c r="Q643"/>
  <c r="Q630" s="1"/>
  <c r="Q629" s="1"/>
  <c r="O1143"/>
  <c r="T1152"/>
  <c r="P17"/>
  <c r="P16" s="1"/>
  <c r="P15" s="1"/>
  <c r="O87"/>
  <c r="O76" s="1"/>
  <c r="O75" s="1"/>
  <c r="O66" s="1"/>
  <c r="Q323"/>
  <c r="Q318" s="1"/>
  <c r="Q317" s="1"/>
  <c r="Q316" s="1"/>
  <c r="Q870"/>
  <c r="Q869" s="1"/>
  <c r="Q868" s="1"/>
  <c r="Q926"/>
  <c r="Q925" s="1"/>
  <c r="O991"/>
  <c r="O1287"/>
  <c r="O1282" s="1"/>
  <c r="O1281" s="1"/>
  <c r="T1143"/>
  <c r="P1138"/>
  <c r="P1137" s="1"/>
  <c r="I1074"/>
  <c r="I1069" s="1"/>
  <c r="I1035" s="1"/>
  <c r="S1074"/>
  <c r="S1069" s="1"/>
  <c r="R55"/>
  <c r="R54" s="1"/>
  <c r="R53" s="1"/>
  <c r="R46" s="1"/>
  <c r="R13" s="1"/>
  <c r="P78"/>
  <c r="P77" s="1"/>
  <c r="R1282"/>
  <c r="R1281" s="1"/>
  <c r="Q1411"/>
  <c r="Q1398" s="1"/>
  <c r="T643"/>
  <c r="T630" s="1"/>
  <c r="T629" s="1"/>
  <c r="S1181"/>
  <c r="S1180" s="1"/>
  <c r="S1179" s="1"/>
  <c r="S1178" s="1"/>
  <c r="V289"/>
  <c r="V288" s="1"/>
  <c r="V279" s="1"/>
  <c r="V268" s="1"/>
  <c r="V247" s="1"/>
  <c r="U422"/>
  <c r="U421" s="1"/>
  <c r="U402" s="1"/>
  <c r="V742"/>
  <c r="V741" s="1"/>
  <c r="Y838"/>
  <c r="Y837" s="1"/>
  <c r="Y836" s="1"/>
  <c r="U1013"/>
  <c r="X1051"/>
  <c r="X1035" s="1"/>
  <c r="U1094"/>
  <c r="U1088" s="1"/>
  <c r="X1094"/>
  <c r="X1088" s="1"/>
  <c r="V1422"/>
  <c r="V1417" s="1"/>
  <c r="V1411" s="1"/>
  <c r="U643"/>
  <c r="U630" s="1"/>
  <c r="U629" s="1"/>
  <c r="X24"/>
  <c r="X17" s="1"/>
  <c r="X16" s="1"/>
  <c r="X15" s="1"/>
  <c r="Z141"/>
  <c r="Z140" s="1"/>
  <c r="Z139" s="1"/>
  <c r="Z138" s="1"/>
  <c r="W368"/>
  <c r="W346" s="1"/>
  <c r="W340" s="1"/>
  <c r="W314" s="1"/>
  <c r="Z493"/>
  <c r="Z492" s="1"/>
  <c r="U523"/>
  <c r="U504" s="1"/>
  <c r="U573"/>
  <c r="U572" s="1"/>
  <c r="U595"/>
  <c r="U594" s="1"/>
  <c r="U742"/>
  <c r="U741" s="1"/>
  <c r="U838"/>
  <c r="U837" s="1"/>
  <c r="U836" s="1"/>
  <c r="U834" s="1"/>
  <c r="Z991"/>
  <c r="V1088"/>
  <c r="U1189"/>
  <c r="U1188" s="1"/>
  <c r="U1187" s="1"/>
  <c r="W1189"/>
  <c r="W1188" s="1"/>
  <c r="W1187" s="1"/>
  <c r="U87"/>
  <c r="U76" s="1"/>
  <c r="U75" s="1"/>
  <c r="U66" s="1"/>
  <c r="X870"/>
  <c r="X869" s="1"/>
  <c r="X868" s="1"/>
  <c r="Y1013"/>
  <c r="U123"/>
  <c r="X123"/>
  <c r="Y404"/>
  <c r="AA391"/>
  <c r="AA390"/>
  <c r="AC121"/>
  <c r="AC120" s="1"/>
  <c r="AC122"/>
  <c r="U954"/>
  <c r="U953" s="1"/>
  <c r="U951" s="1"/>
  <c r="W1181"/>
  <c r="W1180" s="1"/>
  <c r="W1179" s="1"/>
  <c r="W1178" s="1"/>
  <c r="X643"/>
  <c r="X630" s="1"/>
  <c r="X629" s="1"/>
  <c r="Z1336"/>
  <c r="Y1321"/>
  <c r="Y1320" s="1"/>
  <c r="V1336"/>
  <c r="V1328" s="1"/>
  <c r="Y970"/>
  <c r="Y969" s="1"/>
  <c r="V970"/>
  <c r="V969" s="1"/>
  <c r="Y881"/>
  <c r="Y880" s="1"/>
  <c r="AA1287"/>
  <c r="AA1282" s="1"/>
  <c r="AA1281" s="1"/>
  <c r="AA970"/>
  <c r="AA969" s="1"/>
  <c r="AA793"/>
  <c r="AA573"/>
  <c r="AA572" s="1"/>
  <c r="AA493"/>
  <c r="AA492" s="1"/>
  <c r="AA422"/>
  <c r="AA421" s="1"/>
  <c r="AA87"/>
  <c r="AB1051"/>
  <c r="AB870"/>
  <c r="AB869" s="1"/>
  <c r="AB868" s="1"/>
  <c r="AB838"/>
  <c r="AB837" s="1"/>
  <c r="AB836" s="1"/>
  <c r="AB1438"/>
  <c r="AB1436" s="1"/>
  <c r="AC643"/>
  <c r="AC630" s="1"/>
  <c r="AC629" s="1"/>
  <c r="AC1438"/>
  <c r="AC1436" s="1"/>
  <c r="AC390"/>
  <c r="AC391"/>
  <c r="V1403"/>
  <c r="V1402" s="1"/>
  <c r="V1401" s="1"/>
  <c r="V1400" s="1"/>
  <c r="U881"/>
  <c r="U880" s="1"/>
  <c r="AA838"/>
  <c r="AA837" s="1"/>
  <c r="AA836" s="1"/>
  <c r="AA834" s="1"/>
  <c r="AA404"/>
  <c r="AA323"/>
  <c r="AA318" s="1"/>
  <c r="AA317" s="1"/>
  <c r="AA316" s="1"/>
  <c r="AB464"/>
  <c r="AB463" s="1"/>
  <c r="AB76"/>
  <c r="AB75" s="1"/>
  <c r="AB66" s="1"/>
  <c r="AC704"/>
  <c r="AC703" s="1"/>
  <c r="AC149"/>
  <c r="AC148" s="1"/>
  <c r="AD1422"/>
  <c r="AD1417" s="1"/>
  <c r="AD1411" s="1"/>
  <c r="W955"/>
  <c r="X1152"/>
  <c r="X1138" s="1"/>
  <c r="X1137" s="1"/>
  <c r="X1128" s="1"/>
  <c r="U1352"/>
  <c r="W1352"/>
  <c r="Z970"/>
  <c r="Z969" s="1"/>
  <c r="X881"/>
  <c r="X880" s="1"/>
  <c r="X878" s="1"/>
  <c r="W881"/>
  <c r="W880" s="1"/>
  <c r="AA1422"/>
  <c r="AA1417" s="1"/>
  <c r="AA1411" s="1"/>
  <c r="AA1398" s="1"/>
  <c r="AA1094"/>
  <c r="AA1088" s="1"/>
  <c r="AA1013"/>
  <c r="AA773"/>
  <c r="AA758" s="1"/>
  <c r="AA757" s="1"/>
  <c r="AA595"/>
  <c r="AA594" s="1"/>
  <c r="AA279"/>
  <c r="AA268" s="1"/>
  <c r="AA247" s="1"/>
  <c r="AA1438"/>
  <c r="AA1436" s="1"/>
  <c r="AB794"/>
  <c r="AB793" s="1"/>
  <c r="AB404"/>
  <c r="AC1189"/>
  <c r="AC1188" s="1"/>
  <c r="AC1187" s="1"/>
  <c r="AC991"/>
  <c r="AC368"/>
  <c r="AC346" s="1"/>
  <c r="AC340" s="1"/>
  <c r="AB390"/>
  <c r="AB391"/>
  <c r="Y1152"/>
  <c r="Y1138" s="1"/>
  <c r="Y1137" s="1"/>
  <c r="Z1287"/>
  <c r="V1343"/>
  <c r="AA523"/>
  <c r="AA464"/>
  <c r="AA463" s="1"/>
  <c r="AB1189"/>
  <c r="AB1188" s="1"/>
  <c r="AB1187" s="1"/>
  <c r="AB1088"/>
  <c r="AC1013"/>
  <c r="AC595"/>
  <c r="AC594" s="1"/>
  <c r="AB991"/>
  <c r="AB643"/>
  <c r="AB630" s="1"/>
  <c r="AB629" s="1"/>
  <c r="AB167"/>
  <c r="AB166" s="1"/>
  <c r="AB165" s="1"/>
  <c r="AB164" s="1"/>
  <c r="AB37"/>
  <c r="AB36" s="1"/>
  <c r="AB35" s="1"/>
  <c r="AB34" s="1"/>
  <c r="AC1360"/>
  <c r="AC1321"/>
  <c r="AC1320" s="1"/>
  <c r="AC162"/>
  <c r="AC78"/>
  <c r="AC77" s="1"/>
  <c r="AD1282"/>
  <c r="AD1281" s="1"/>
  <c r="AD1143"/>
  <c r="AD991"/>
  <c r="AD773"/>
  <c r="AD758" s="1"/>
  <c r="AD757" s="1"/>
  <c r="AD704"/>
  <c r="AD703" s="1"/>
  <c r="AD464"/>
  <c r="AD463" s="1"/>
  <c r="AD404"/>
  <c r="AD402" s="1"/>
  <c r="AD368"/>
  <c r="AD353"/>
  <c r="AD352" s="1"/>
  <c r="AD1438"/>
  <c r="AD1436" s="1"/>
  <c r="AD17"/>
  <c r="AD16" s="1"/>
  <c r="AD15" s="1"/>
  <c r="AD13" s="1"/>
  <c r="AE1422"/>
  <c r="AE1417" s="1"/>
  <c r="AE1144"/>
  <c r="AE1143" s="1"/>
  <c r="AA213"/>
  <c r="AB1013"/>
  <c r="AB141"/>
  <c r="AB140" s="1"/>
  <c r="AB139" s="1"/>
  <c r="AB138" s="1"/>
  <c r="AC1152"/>
  <c r="AC743"/>
  <c r="AC742" s="1"/>
  <c r="AC741" s="1"/>
  <c r="AC523"/>
  <c r="AC87"/>
  <c r="AD931"/>
  <c r="AD926" s="1"/>
  <c r="AD925" s="1"/>
  <c r="AD523"/>
  <c r="AD504" s="1"/>
  <c r="AD503" s="1"/>
  <c r="AD493"/>
  <c r="AD492" s="1"/>
  <c r="AE1352"/>
  <c r="AC1088"/>
  <c r="AC794"/>
  <c r="AC793" s="1"/>
  <c r="AC323"/>
  <c r="AC318" s="1"/>
  <c r="AC317" s="1"/>
  <c r="AC316" s="1"/>
  <c r="AC279"/>
  <c r="AC268" s="1"/>
  <c r="AC247" s="1"/>
  <c r="AD323"/>
  <c r="AD318" s="1"/>
  <c r="AD317" s="1"/>
  <c r="AD316" s="1"/>
  <c r="AE1329"/>
  <c r="AE1094"/>
  <c r="AE1088" s="1"/>
  <c r="AE1074"/>
  <c r="AE1069" s="1"/>
  <c r="AE1013"/>
  <c r="AB1181"/>
  <c r="AB1180" s="1"/>
  <c r="AB1179" s="1"/>
  <c r="AB1178" s="1"/>
  <c r="AC17"/>
  <c r="AC16" s="1"/>
  <c r="AC15" s="1"/>
  <c r="AD1152"/>
  <c r="AD1013"/>
  <c r="AD834"/>
  <c r="AD87"/>
  <c r="AD76" s="1"/>
  <c r="AD75" s="1"/>
  <c r="AD66" s="1"/>
  <c r="AE1321"/>
  <c r="AE1320" s="1"/>
  <c r="AE213"/>
  <c r="AB55"/>
  <c r="AB54" s="1"/>
  <c r="AB53" s="1"/>
  <c r="AB46" s="1"/>
  <c r="AE616"/>
  <c r="AE615" s="1"/>
  <c r="AE510"/>
  <c r="AE509" s="1"/>
  <c r="AF1144"/>
  <c r="AE538"/>
  <c r="AE537" s="1"/>
  <c r="AE528"/>
  <c r="AE527" s="1"/>
  <c r="AE520"/>
  <c r="AE519" s="1"/>
  <c r="AE42"/>
  <c r="AE970"/>
  <c r="AE969" s="1"/>
  <c r="AF931"/>
  <c r="AF926" s="1"/>
  <c r="AF925" s="1"/>
  <c r="AF648"/>
  <c r="AF647" s="1"/>
  <c r="AF559"/>
  <c r="AF558" s="1"/>
  <c r="AF557" s="1"/>
  <c r="AF547"/>
  <c r="AF546" s="1"/>
  <c r="AF545" s="1"/>
  <c r="AF493"/>
  <c r="AF492" s="1"/>
  <c r="AF78"/>
  <c r="AF77" s="1"/>
  <c r="AA881"/>
  <c r="AA880" s="1"/>
  <c r="AC667"/>
  <c r="AC666" s="1"/>
  <c r="AF374"/>
  <c r="AF373" s="1"/>
  <c r="AF368" s="1"/>
  <c r="AF144"/>
  <c r="AD881"/>
  <c r="AD880" s="1"/>
  <c r="AA667"/>
  <c r="AA666" s="1"/>
  <c r="AD667"/>
  <c r="AD666" s="1"/>
  <c r="AC881"/>
  <c r="AC880" s="1"/>
  <c r="AB881"/>
  <c r="AB880" s="1"/>
  <c r="AF323"/>
  <c r="AF318" s="1"/>
  <c r="AF317" s="1"/>
  <c r="AF316" s="1"/>
  <c r="AF167"/>
  <c r="AF166" s="1"/>
  <c r="AF165" s="1"/>
  <c r="AF164" s="1"/>
  <c r="AD715"/>
  <c r="AD714" s="1"/>
  <c r="AA1189"/>
  <c r="AA1188" s="1"/>
  <c r="AA1187" s="1"/>
  <c r="P1035" l="1"/>
  <c r="AF595"/>
  <c r="AF594" s="1"/>
  <c r="AQ226"/>
  <c r="AA1328"/>
  <c r="W1328"/>
  <c r="AE353"/>
  <c r="AE352" s="1"/>
  <c r="Z162"/>
  <c r="J13"/>
  <c r="S87"/>
  <c r="AF149"/>
  <c r="AF148" s="1"/>
  <c r="AF970"/>
  <c r="AF969" s="1"/>
  <c r="AF1094"/>
  <c r="AF1088" s="1"/>
  <c r="AF1336"/>
  <c r="AE1438"/>
  <c r="AE1436" s="1"/>
  <c r="AE838"/>
  <c r="AE837" s="1"/>
  <c r="AE836" s="1"/>
  <c r="AE1336"/>
  <c r="AE1328" s="1"/>
  <c r="AE1403"/>
  <c r="AE1402" s="1"/>
  <c r="AE1401" s="1"/>
  <c r="AE1400" s="1"/>
  <c r="S1138"/>
  <c r="S1137" s="1"/>
  <c r="T1328"/>
  <c r="M834"/>
  <c r="R1343"/>
  <c r="R1319" s="1"/>
  <c r="R1308" s="1"/>
  <c r="M1328"/>
  <c r="AF881"/>
  <c r="AF880" s="1"/>
  <c r="Y391"/>
  <c r="Y390"/>
  <c r="Y39"/>
  <c r="S38"/>
  <c r="S37" s="1"/>
  <c r="S36" s="1"/>
  <c r="S35" s="1"/>
  <c r="S34" s="1"/>
  <c r="AE610"/>
  <c r="AB1035"/>
  <c r="S318"/>
  <c r="S317" s="1"/>
  <c r="S316" s="1"/>
  <c r="P118"/>
  <c r="AD247"/>
  <c r="X1343"/>
  <c r="Y758"/>
  <c r="Y757" s="1"/>
  <c r="Y755" s="1"/>
  <c r="U1051"/>
  <c r="U1035" s="1"/>
  <c r="M878"/>
  <c r="K402"/>
  <c r="AF353"/>
  <c r="AF352" s="1"/>
  <c r="AF464"/>
  <c r="AF463" s="1"/>
  <c r="AF773"/>
  <c r="AF758" s="1"/>
  <c r="AF757" s="1"/>
  <c r="AF794"/>
  <c r="AF793" s="1"/>
  <c r="AF991"/>
  <c r="AE323"/>
  <c r="AE318" s="1"/>
  <c r="AE317" s="1"/>
  <c r="AE316" s="1"/>
  <c r="AE374"/>
  <c r="AE373" s="1"/>
  <c r="AE1058"/>
  <c r="AE1347"/>
  <c r="AF1403"/>
  <c r="AF1402" s="1"/>
  <c r="AF1401" s="1"/>
  <c r="AF1400" s="1"/>
  <c r="S1369"/>
  <c r="M1368"/>
  <c r="M1367" s="1"/>
  <c r="M1343" s="1"/>
  <c r="M1319" s="1"/>
  <c r="M1308" s="1"/>
  <c r="M1279" s="1"/>
  <c r="Y28"/>
  <c r="S27"/>
  <c r="AF643"/>
  <c r="U1343"/>
  <c r="AA76"/>
  <c r="AA75" s="1"/>
  <c r="AA66" s="1"/>
  <c r="J755"/>
  <c r="AB1138"/>
  <c r="AB1137" s="1"/>
  <c r="AE603"/>
  <c r="AE602" s="1"/>
  <c r="AE601" s="1"/>
  <c r="AA1138"/>
  <c r="AA1137" s="1"/>
  <c r="L314"/>
  <c r="Z725"/>
  <c r="Z724" s="1"/>
  <c r="Z715" s="1"/>
  <c r="Z714" s="1"/>
  <c r="AE149"/>
  <c r="AE148" s="1"/>
  <c r="M755"/>
  <c r="Z505"/>
  <c r="Z504" s="1"/>
  <c r="AC1138"/>
  <c r="AC1137" s="1"/>
  <c r="J461"/>
  <c r="AB1398"/>
  <c r="Y346"/>
  <c r="Y340" s="1"/>
  <c r="Y314" s="1"/>
  <c r="K1343"/>
  <c r="K1319" s="1"/>
  <c r="K1308" s="1"/>
  <c r="S247"/>
  <c r="J878"/>
  <c r="L1343"/>
  <c r="L1319" s="1"/>
  <c r="L1308" s="1"/>
  <c r="L1279" s="1"/>
  <c r="G1328"/>
  <c r="W461"/>
  <c r="H346"/>
  <c r="H340" s="1"/>
  <c r="AE679"/>
  <c r="Y678"/>
  <c r="Y677" s="1"/>
  <c r="Y676" s="1"/>
  <c r="Y667" s="1"/>
  <c r="Y666" s="1"/>
  <c r="AF505"/>
  <c r="AB504"/>
  <c r="AB503" s="1"/>
  <c r="Q1035"/>
  <c r="Q960" s="1"/>
  <c r="K1279"/>
  <c r="O755"/>
  <c r="Y87"/>
  <c r="Y247"/>
  <c r="AA346"/>
  <c r="AA340" s="1"/>
  <c r="AF123"/>
  <c r="O461"/>
  <c r="AE1411"/>
  <c r="AE1398" s="1"/>
  <c r="AC1343"/>
  <c r="O960"/>
  <c r="N118"/>
  <c r="J1138"/>
  <c r="J1137" s="1"/>
  <c r="J1128" s="1"/>
  <c r="V346"/>
  <c r="V340" s="1"/>
  <c r="P1128"/>
  <c r="T834"/>
  <c r="T461"/>
  <c r="L13"/>
  <c r="J1319"/>
  <c r="J1308" s="1"/>
  <c r="R755"/>
  <c r="W878"/>
  <c r="X13"/>
  <c r="H1398"/>
  <c r="W13"/>
  <c r="AA1051"/>
  <c r="AA1035" s="1"/>
  <c r="AA960" s="1"/>
  <c r="N878"/>
  <c r="AF523"/>
  <c r="H1328"/>
  <c r="AQ1381"/>
  <c r="AQ1380" s="1"/>
  <c r="AQ1379" s="1"/>
  <c r="AW1382"/>
  <c r="AW1381" s="1"/>
  <c r="AW1380" s="1"/>
  <c r="AW1379" s="1"/>
  <c r="AQ547"/>
  <c r="AQ546" s="1"/>
  <c r="AQ545" s="1"/>
  <c r="AW548"/>
  <c r="AW547" s="1"/>
  <c r="AW546" s="1"/>
  <c r="AW545" s="1"/>
  <c r="AR1381"/>
  <c r="AR1380" s="1"/>
  <c r="AR1379" s="1"/>
  <c r="AX1382"/>
  <c r="AX1381" s="1"/>
  <c r="AX1380" s="1"/>
  <c r="AX1379" s="1"/>
  <c r="AR510"/>
  <c r="AR509" s="1"/>
  <c r="AX511"/>
  <c r="AX510" s="1"/>
  <c r="AX509" s="1"/>
  <c r="AR528"/>
  <c r="AR527" s="1"/>
  <c r="AX529"/>
  <c r="AX528" s="1"/>
  <c r="AX527" s="1"/>
  <c r="AQ510"/>
  <c r="AQ509" s="1"/>
  <c r="AW511"/>
  <c r="AW510" s="1"/>
  <c r="AW509" s="1"/>
  <c r="AQ538"/>
  <c r="AQ537" s="1"/>
  <c r="AW539"/>
  <c r="AW538" s="1"/>
  <c r="AW537" s="1"/>
  <c r="AD1035"/>
  <c r="AA118"/>
  <c r="AW581"/>
  <c r="AW580" s="1"/>
  <c r="N1343"/>
  <c r="N402"/>
  <c r="S755"/>
  <c r="M13"/>
  <c r="AD1343"/>
  <c r="I1343"/>
  <c r="I1319" s="1"/>
  <c r="I1308" s="1"/>
  <c r="I1279" s="1"/>
  <c r="Q1138"/>
  <c r="Q1137" s="1"/>
  <c r="Q1128" s="1"/>
  <c r="V314"/>
  <c r="G1319"/>
  <c r="G1308" s="1"/>
  <c r="G1279" s="1"/>
  <c r="AX226"/>
  <c r="AR1330"/>
  <c r="AX1331"/>
  <c r="AX1330" s="1"/>
  <c r="AW151"/>
  <c r="AW150"/>
  <c r="AQ616"/>
  <c r="AQ615" s="1"/>
  <c r="AW617"/>
  <c r="AW616" s="1"/>
  <c r="AW615" s="1"/>
  <c r="AQ738"/>
  <c r="AQ737" s="1"/>
  <c r="AW739"/>
  <c r="AW738" s="1"/>
  <c r="AW737" s="1"/>
  <c r="AR559"/>
  <c r="AR558" s="1"/>
  <c r="AR557" s="1"/>
  <c r="AX560"/>
  <c r="AX559" s="1"/>
  <c r="AX558" s="1"/>
  <c r="AX557" s="1"/>
  <c r="G834"/>
  <c r="AA1343"/>
  <c r="W960"/>
  <c r="X1328"/>
  <c r="X1319" s="1"/>
  <c r="X1308" s="1"/>
  <c r="X1279" s="1"/>
  <c r="K960"/>
  <c r="AR218"/>
  <c r="AR217" s="1"/>
  <c r="AR213" s="1"/>
  <c r="AX219"/>
  <c r="AX218" s="1"/>
  <c r="AX217" s="1"/>
  <c r="AX213" s="1"/>
  <c r="AQ612"/>
  <c r="AQ611" s="1"/>
  <c r="AW613"/>
  <c r="AW612" s="1"/>
  <c r="AW611" s="1"/>
  <c r="AR520"/>
  <c r="AR519" s="1"/>
  <c r="AX521"/>
  <c r="AX520" s="1"/>
  <c r="AX519" s="1"/>
  <c r="AR612"/>
  <c r="AR611" s="1"/>
  <c r="AX613"/>
  <c r="AX612" s="1"/>
  <c r="AX611" s="1"/>
  <c r="AQ42"/>
  <c r="AW43"/>
  <c r="AW42" s="1"/>
  <c r="AQ528"/>
  <c r="AQ527" s="1"/>
  <c r="AW530"/>
  <c r="AW528" s="1"/>
  <c r="AW527" s="1"/>
  <c r="AR547"/>
  <c r="AR546" s="1"/>
  <c r="AR545" s="1"/>
  <c r="AX548"/>
  <c r="AX547" s="1"/>
  <c r="AX546" s="1"/>
  <c r="AX545" s="1"/>
  <c r="AQ520"/>
  <c r="AQ519" s="1"/>
  <c r="AW521"/>
  <c r="AW520" s="1"/>
  <c r="AW519" s="1"/>
  <c r="AB1343"/>
  <c r="I878"/>
  <c r="J592"/>
  <c r="Q13"/>
  <c r="X346"/>
  <c r="X340" s="1"/>
  <c r="X314" s="1"/>
  <c r="AW226"/>
  <c r="AR648"/>
  <c r="AR647" s="1"/>
  <c r="AX649"/>
  <c r="AX648" s="1"/>
  <c r="AX647" s="1"/>
  <c r="AR1292"/>
  <c r="AR1291" s="1"/>
  <c r="AX1293"/>
  <c r="AX1292" s="1"/>
  <c r="AX1291" s="1"/>
  <c r="AR603"/>
  <c r="AR602" s="1"/>
  <c r="AR601" s="1"/>
  <c r="AX604"/>
  <c r="AX603" s="1"/>
  <c r="AX602" s="1"/>
  <c r="AX601" s="1"/>
  <c r="AQ60"/>
  <c r="AW61"/>
  <c r="AW60" s="1"/>
  <c r="AR144"/>
  <c r="AX145"/>
  <c r="AX144" s="1"/>
  <c r="AF680"/>
  <c r="AF667" s="1"/>
  <c r="AF666" s="1"/>
  <c r="AE881"/>
  <c r="AE880" s="1"/>
  <c r="AF1438"/>
  <c r="AF1436" s="1"/>
  <c r="AF289"/>
  <c r="AF288" s="1"/>
  <c r="AF279" s="1"/>
  <c r="AF268" s="1"/>
  <c r="AF247" s="1"/>
  <c r="AE123"/>
  <c r="AX42"/>
  <c r="AF141"/>
  <c r="AF140" s="1"/>
  <c r="AF139" s="1"/>
  <c r="AF138" s="1"/>
  <c r="AC504"/>
  <c r="AC503" s="1"/>
  <c r="AA504"/>
  <c r="U878"/>
  <c r="X834"/>
  <c r="O402"/>
  <c r="Q122"/>
  <c r="H755"/>
  <c r="H118"/>
  <c r="AC834"/>
  <c r="X504"/>
  <c r="X503" s="1"/>
  <c r="X461" s="1"/>
  <c r="N346"/>
  <c r="N340" s="1"/>
  <c r="O346"/>
  <c r="O340" s="1"/>
  <c r="O314" s="1"/>
  <c r="T755"/>
  <c r="AA122"/>
  <c r="AK581"/>
  <c r="AK580" s="1"/>
  <c r="AF42"/>
  <c r="AC1128"/>
  <c r="AC402"/>
  <c r="AB402"/>
  <c r="W1343"/>
  <c r="W1319" s="1"/>
  <c r="W1308" s="1"/>
  <c r="W1279" s="1"/>
  <c r="AD1398"/>
  <c r="I960"/>
  <c r="M1138"/>
  <c r="M1137" s="1"/>
  <c r="I592"/>
  <c r="M960"/>
  <c r="G1128"/>
  <c r="G122"/>
  <c r="K13"/>
  <c r="AE648"/>
  <c r="AE647" s="1"/>
  <c r="O1319"/>
  <c r="O1308" s="1"/>
  <c r="O1279" s="1"/>
  <c r="J960"/>
  <c r="Y1328"/>
  <c r="AE479"/>
  <c r="AE478" s="1"/>
  <c r="AE477" s="1"/>
  <c r="AE464" s="1"/>
  <c r="AE463" s="1"/>
  <c r="AE1056"/>
  <c r="AE803"/>
  <c r="AE802" s="1"/>
  <c r="AD755"/>
  <c r="Z1328"/>
  <c r="Z118"/>
  <c r="Q878"/>
  <c r="P346"/>
  <c r="P340" s="1"/>
  <c r="P314" s="1"/>
  <c r="L960"/>
  <c r="S314"/>
  <c r="K592"/>
  <c r="N1319"/>
  <c r="N1308" s="1"/>
  <c r="N1279" s="1"/>
  <c r="N461"/>
  <c r="U247"/>
  <c r="S504"/>
  <c r="S503" s="1"/>
  <c r="T13"/>
  <c r="S1398"/>
  <c r="J346"/>
  <c r="J340" s="1"/>
  <c r="J314" s="1"/>
  <c r="S422"/>
  <c r="S421" s="1"/>
  <c r="S402" s="1"/>
  <c r="AE1055"/>
  <c r="Y1054"/>
  <c r="Y1053" s="1"/>
  <c r="Y1052" s="1"/>
  <c r="Y1051" s="1"/>
  <c r="Y80"/>
  <c r="S79"/>
  <c r="S78" s="1"/>
  <c r="S77" s="1"/>
  <c r="S76" s="1"/>
  <c r="S75" s="1"/>
  <c r="S66" s="1"/>
  <c r="AC758"/>
  <c r="AC757" s="1"/>
  <c r="AC755" s="1"/>
  <c r="AB1319"/>
  <c r="AB1308" s="1"/>
  <c r="H1319"/>
  <c r="H1308" s="1"/>
  <c r="H1279" s="1"/>
  <c r="Y1086"/>
  <c r="S1085"/>
  <c r="S1084" s="1"/>
  <c r="S1083" s="1"/>
  <c r="S1082" s="1"/>
  <c r="T1035"/>
  <c r="Q118"/>
  <c r="N13"/>
  <c r="Z1352"/>
  <c r="V1138"/>
  <c r="V1137" s="1"/>
  <c r="V1128" s="1"/>
  <c r="K878"/>
  <c r="AE733"/>
  <c r="Y732"/>
  <c r="Y725" s="1"/>
  <c r="Y724" s="1"/>
  <c r="Y715" s="1"/>
  <c r="Y714" s="1"/>
  <c r="AE497"/>
  <c r="Y496"/>
  <c r="Y495" s="1"/>
  <c r="Y494" s="1"/>
  <c r="Y493" s="1"/>
  <c r="Y492" s="1"/>
  <c r="AF1428"/>
  <c r="Z1427"/>
  <c r="Z1426" s="1"/>
  <c r="Z1422" s="1"/>
  <c r="Z1417" s="1"/>
  <c r="Z1411" s="1"/>
  <c r="Z1398" s="1"/>
  <c r="Y876"/>
  <c r="S875"/>
  <c r="S874" s="1"/>
  <c r="S870" s="1"/>
  <c r="S869" s="1"/>
  <c r="S868" s="1"/>
  <c r="S834" s="1"/>
  <c r="AE1366"/>
  <c r="Y1365"/>
  <c r="T346"/>
  <c r="T340" s="1"/>
  <c r="AA402"/>
  <c r="AB834"/>
  <c r="T1138"/>
  <c r="T1137" s="1"/>
  <c r="T1128" s="1"/>
  <c r="Q402"/>
  <c r="M503"/>
  <c r="M461" s="1"/>
  <c r="I121"/>
  <c r="I120" s="1"/>
  <c r="L1128"/>
  <c r="S1360"/>
  <c r="AA1128"/>
  <c r="W76"/>
  <c r="W75" s="1"/>
  <c r="W66" s="1"/>
  <c r="G503"/>
  <c r="G461" s="1"/>
  <c r="V755"/>
  <c r="AF1151"/>
  <c r="Z1150"/>
  <c r="Z1149" s="1"/>
  <c r="Z1143" s="1"/>
  <c r="AE1045"/>
  <c r="Y1044"/>
  <c r="Y1043" s="1"/>
  <c r="Y1042" s="1"/>
  <c r="Y1041" s="1"/>
  <c r="AA503"/>
  <c r="AB755"/>
  <c r="V960"/>
  <c r="O162"/>
  <c r="H504"/>
  <c r="H503" s="1"/>
  <c r="H461" s="1"/>
  <c r="L592"/>
  <c r="G1398"/>
  <c r="AF847"/>
  <c r="Z846"/>
  <c r="Z845" s="1"/>
  <c r="Z838" s="1"/>
  <c r="Z837" s="1"/>
  <c r="Z836" s="1"/>
  <c r="Z834" s="1"/>
  <c r="AE1290"/>
  <c r="Y1289"/>
  <c r="Y1288" s="1"/>
  <c r="AF1065"/>
  <c r="Z1064"/>
  <c r="Z1063" s="1"/>
  <c r="Z1051" s="1"/>
  <c r="Z1035" s="1"/>
  <c r="AE1225"/>
  <c r="Y1224"/>
  <c r="Y1223" s="1"/>
  <c r="AF1192"/>
  <c r="Z1191"/>
  <c r="Z1190" s="1"/>
  <c r="AE873"/>
  <c r="Y872"/>
  <c r="Y871" s="1"/>
  <c r="Q755"/>
  <c r="U1319"/>
  <c r="U1308" s="1"/>
  <c r="U1279" s="1"/>
  <c r="AC1051"/>
  <c r="AC1035" s="1"/>
  <c r="AC960" s="1"/>
  <c r="I503"/>
  <c r="I461" s="1"/>
  <c r="AF708"/>
  <c r="Z707"/>
  <c r="Z706" s="1"/>
  <c r="Z705" s="1"/>
  <c r="Z704" s="1"/>
  <c r="Z703" s="1"/>
  <c r="AE1040"/>
  <c r="Y1039"/>
  <c r="Y1038" s="1"/>
  <c r="Y1037" s="1"/>
  <c r="Y1036" s="1"/>
  <c r="Y195"/>
  <c r="S194"/>
  <c r="S193" s="1"/>
  <c r="S192" s="1"/>
  <c r="S191" s="1"/>
  <c r="S190" s="1"/>
  <c r="S162" s="1"/>
  <c r="AE1299"/>
  <c r="Y1298"/>
  <c r="Y1297" s="1"/>
  <c r="K314"/>
  <c r="O13"/>
  <c r="G960"/>
  <c r="Z247"/>
  <c r="P1279"/>
  <c r="AR617"/>
  <c r="AL616"/>
  <c r="AL615" s="1"/>
  <c r="AL610" s="1"/>
  <c r="AE689"/>
  <c r="AE688" s="1"/>
  <c r="AE687" s="1"/>
  <c r="AK690"/>
  <c r="AF1044"/>
  <c r="AF1043" s="1"/>
  <c r="AF1042" s="1"/>
  <c r="AF1041" s="1"/>
  <c r="AL1045"/>
  <c r="AF1203"/>
  <c r="AF1202" s="1"/>
  <c r="AL1204"/>
  <c r="AF1368"/>
  <c r="AF1367" s="1"/>
  <c r="AL1369"/>
  <c r="AE101"/>
  <c r="AE100" s="1"/>
  <c r="AK102"/>
  <c r="AE168"/>
  <c r="AK169"/>
  <c r="AE514"/>
  <c r="AE513" s="1"/>
  <c r="AK515"/>
  <c r="AE778"/>
  <c r="AE777" s="1"/>
  <c r="AE773" s="1"/>
  <c r="AK779"/>
  <c r="AE1134"/>
  <c r="AE1133" s="1"/>
  <c r="AE1132" s="1"/>
  <c r="AE1131" s="1"/>
  <c r="AE1130" s="1"/>
  <c r="AK1135"/>
  <c r="W121"/>
  <c r="W120" s="1"/>
  <c r="W122"/>
  <c r="AE954"/>
  <c r="AE953" s="1"/>
  <c r="AE951" s="1"/>
  <c r="AE956"/>
  <c r="AE955"/>
  <c r="AK695"/>
  <c r="AK694" s="1"/>
  <c r="AQ696"/>
  <c r="AL695"/>
  <c r="AL694" s="1"/>
  <c r="AR696"/>
  <c r="AK730"/>
  <c r="AQ731"/>
  <c r="AL732"/>
  <c r="AR733"/>
  <c r="AL884"/>
  <c r="AL883" s="1"/>
  <c r="AL882" s="1"/>
  <c r="AR885"/>
  <c r="AR39"/>
  <c r="AL38"/>
  <c r="AL83"/>
  <c r="AR84"/>
  <c r="AL126"/>
  <c r="AR127"/>
  <c r="AL173"/>
  <c r="AL172" s="1"/>
  <c r="AR174"/>
  <c r="AR256"/>
  <c r="AL255"/>
  <c r="AL302"/>
  <c r="AL301" s="1"/>
  <c r="AL300" s="1"/>
  <c r="AL299" s="1"/>
  <c r="AL298" s="1"/>
  <c r="AR303"/>
  <c r="AL344"/>
  <c r="AL343" s="1"/>
  <c r="AL342" s="1"/>
  <c r="AL341" s="1"/>
  <c r="AR345"/>
  <c r="AR351"/>
  <c r="AL350"/>
  <c r="AL349" s="1"/>
  <c r="AL348" s="1"/>
  <c r="AL347" s="1"/>
  <c r="AR468"/>
  <c r="AL467"/>
  <c r="AL466" s="1"/>
  <c r="AL465" s="1"/>
  <c r="AR634"/>
  <c r="AL633"/>
  <c r="AL632" s="1"/>
  <c r="AL631" s="1"/>
  <c r="AL660"/>
  <c r="AL659" s="1"/>
  <c r="AL658" s="1"/>
  <c r="AL657" s="1"/>
  <c r="AR661"/>
  <c r="AL761"/>
  <c r="AL760" s="1"/>
  <c r="AL759" s="1"/>
  <c r="AR762"/>
  <c r="AR798"/>
  <c r="AL797"/>
  <c r="AL796" s="1"/>
  <c r="AL795" s="1"/>
  <c r="AL914"/>
  <c r="AL913" s="1"/>
  <c r="AL912" s="1"/>
  <c r="AL911" s="1"/>
  <c r="AR915"/>
  <c r="AR958"/>
  <c r="AL957"/>
  <c r="AL1000"/>
  <c r="AL999" s="1"/>
  <c r="AL998" s="1"/>
  <c r="AL997" s="1"/>
  <c r="AR1001"/>
  <c r="AR1078"/>
  <c r="AL1077"/>
  <c r="AR1107"/>
  <c r="AL1106"/>
  <c r="AL1105" s="1"/>
  <c r="AL1104" s="1"/>
  <c r="AL1103" s="1"/>
  <c r="AL1171"/>
  <c r="AL1170" s="1"/>
  <c r="AL1169" s="1"/>
  <c r="AL1168" s="1"/>
  <c r="AL1167" s="1"/>
  <c r="AR1172"/>
  <c r="AR1225"/>
  <c r="AL1224"/>
  <c r="AL1223" s="1"/>
  <c r="AL1263"/>
  <c r="AL1262" s="1"/>
  <c r="AR1264"/>
  <c r="AR1327"/>
  <c r="AL1326"/>
  <c r="AL1377"/>
  <c r="AL1376" s="1"/>
  <c r="AL1375" s="1"/>
  <c r="AL1374" s="1"/>
  <c r="AR1378"/>
  <c r="AL1388"/>
  <c r="AL1387" s="1"/>
  <c r="AL1386" s="1"/>
  <c r="AL1385" s="1"/>
  <c r="AL1384" s="1"/>
  <c r="AR1389"/>
  <c r="AK51"/>
  <c r="AK50" s="1"/>
  <c r="AK49" s="1"/>
  <c r="AK48" s="1"/>
  <c r="AK47" s="1"/>
  <c r="AQ52"/>
  <c r="AK124"/>
  <c r="AQ125"/>
  <c r="AK692"/>
  <c r="AK691" s="1"/>
  <c r="AQ693"/>
  <c r="AK685"/>
  <c r="AK684" s="1"/>
  <c r="AQ686"/>
  <c r="AL692"/>
  <c r="AL691" s="1"/>
  <c r="AR693"/>
  <c r="AL738"/>
  <c r="AL737" s="1"/>
  <c r="AR739"/>
  <c r="AK904"/>
  <c r="AK903" s="1"/>
  <c r="AQ905"/>
  <c r="AR26"/>
  <c r="AL25"/>
  <c r="AL81"/>
  <c r="AR82"/>
  <c r="AR105"/>
  <c r="AL104"/>
  <c r="AL103" s="1"/>
  <c r="AL159"/>
  <c r="AL158" s="1"/>
  <c r="AL157" s="1"/>
  <c r="AR160"/>
  <c r="AR259"/>
  <c r="AR273"/>
  <c r="AL272"/>
  <c r="AL271" s="1"/>
  <c r="AL270" s="1"/>
  <c r="AL269" s="1"/>
  <c r="AR338"/>
  <c r="AL337"/>
  <c r="AL336" s="1"/>
  <c r="AL379"/>
  <c r="AR380"/>
  <c r="AR430"/>
  <c r="AL429"/>
  <c r="AR501"/>
  <c r="AL500"/>
  <c r="AL499" s="1"/>
  <c r="AL498" s="1"/>
  <c r="AL645"/>
  <c r="AL644" s="1"/>
  <c r="AR646"/>
  <c r="AL771"/>
  <c r="AL770" s="1"/>
  <c r="AL769" s="1"/>
  <c r="AR772"/>
  <c r="AL831"/>
  <c r="AL830" s="1"/>
  <c r="AL829" s="1"/>
  <c r="AL828" s="1"/>
  <c r="AL827" s="1"/>
  <c r="AR832"/>
  <c r="AL872"/>
  <c r="AL871" s="1"/>
  <c r="AR873"/>
  <c r="AL948"/>
  <c r="AL947" s="1"/>
  <c r="AL946" s="1"/>
  <c r="AL945" s="1"/>
  <c r="AL944" s="1"/>
  <c r="AR949"/>
  <c r="AL995"/>
  <c r="AL994" s="1"/>
  <c r="AL993" s="1"/>
  <c r="AL992" s="1"/>
  <c r="AR996"/>
  <c r="AL1049"/>
  <c r="AL1048" s="1"/>
  <c r="AL1047" s="1"/>
  <c r="AL1046" s="1"/>
  <c r="AR1050"/>
  <c r="AL1118"/>
  <c r="AL1117" s="1"/>
  <c r="AL1116" s="1"/>
  <c r="AL1115" s="1"/>
  <c r="AL1114" s="1"/>
  <c r="AR1119"/>
  <c r="AR1201"/>
  <c r="AL1200"/>
  <c r="AL1199" s="1"/>
  <c r="AL1221"/>
  <c r="AL1220" s="1"/>
  <c r="AR1222"/>
  <c r="AR1249"/>
  <c r="AL1248"/>
  <c r="AL1247" s="1"/>
  <c r="AR1267"/>
  <c r="AL1266"/>
  <c r="AL1265" s="1"/>
  <c r="AR1299"/>
  <c r="AL1298"/>
  <c r="AL1297" s="1"/>
  <c r="AL1341"/>
  <c r="AR1342"/>
  <c r="AR1359"/>
  <c r="AL1358"/>
  <c r="AL1357" s="1"/>
  <c r="AL1317"/>
  <c r="AL1316" s="1"/>
  <c r="AL1315" s="1"/>
  <c r="AL1314" s="1"/>
  <c r="AR1318"/>
  <c r="AK19"/>
  <c r="AK18" s="1"/>
  <c r="AQ20"/>
  <c r="AK63"/>
  <c r="AK62" s="1"/>
  <c r="AQ64"/>
  <c r="AK98"/>
  <c r="AK97" s="1"/>
  <c r="AQ99"/>
  <c r="AK142"/>
  <c r="AQ143"/>
  <c r="AK180"/>
  <c r="AK179" s="1"/>
  <c r="AK178" s="1"/>
  <c r="AK177" s="1"/>
  <c r="AK176" s="1"/>
  <c r="AQ181"/>
  <c r="AK282"/>
  <c r="AK281" s="1"/>
  <c r="AK280" s="1"/>
  <c r="AQ283"/>
  <c r="AK265"/>
  <c r="AK264" s="1"/>
  <c r="AK263" s="1"/>
  <c r="AK262" s="1"/>
  <c r="AK261" s="1"/>
  <c r="AQ266"/>
  <c r="AQ345"/>
  <c r="AK344"/>
  <c r="AK343" s="1"/>
  <c r="AK342" s="1"/>
  <c r="AK341" s="1"/>
  <c r="AK413"/>
  <c r="AK412" s="1"/>
  <c r="AK411" s="1"/>
  <c r="AK410" s="1"/>
  <c r="AQ414"/>
  <c r="AK451"/>
  <c r="AQ452"/>
  <c r="AK543"/>
  <c r="AK542" s="1"/>
  <c r="AK541" s="1"/>
  <c r="AQ544"/>
  <c r="AK633"/>
  <c r="AK632" s="1"/>
  <c r="AK631" s="1"/>
  <c r="AQ634"/>
  <c r="AK652"/>
  <c r="AK651" s="1"/>
  <c r="AQ653"/>
  <c r="AQ712"/>
  <c r="AK711"/>
  <c r="AK710" s="1"/>
  <c r="AK709" s="1"/>
  <c r="AQ776"/>
  <c r="AK775"/>
  <c r="AK774" s="1"/>
  <c r="AQ832"/>
  <c r="AK831"/>
  <c r="AK830" s="1"/>
  <c r="AK829" s="1"/>
  <c r="AK828" s="1"/>
  <c r="AK827" s="1"/>
  <c r="AK858"/>
  <c r="AK857" s="1"/>
  <c r="AQ859"/>
  <c r="AK973"/>
  <c r="AK972" s="1"/>
  <c r="AK971" s="1"/>
  <c r="AQ974"/>
  <c r="AK1022"/>
  <c r="AK1021" s="1"/>
  <c r="AK1020" s="1"/>
  <c r="AK1019" s="1"/>
  <c r="AQ1023"/>
  <c r="AK1064"/>
  <c r="AK1063" s="1"/>
  <c r="AQ1065"/>
  <c r="AQ1126"/>
  <c r="AK1125"/>
  <c r="AK1124" s="1"/>
  <c r="AK1123" s="1"/>
  <c r="AK1122" s="1"/>
  <c r="AK1121" s="1"/>
  <c r="AK1184"/>
  <c r="AQ1185"/>
  <c r="AQ1210"/>
  <c r="AK1209"/>
  <c r="AK1208" s="1"/>
  <c r="AQ1246"/>
  <c r="AK1245"/>
  <c r="AK1244" s="1"/>
  <c r="AK1266"/>
  <c r="AK1265" s="1"/>
  <c r="AQ1267"/>
  <c r="AK1341"/>
  <c r="AQ1342"/>
  <c r="AK1353"/>
  <c r="AQ1354"/>
  <c r="AQ1407"/>
  <c r="AK1406"/>
  <c r="AF390"/>
  <c r="AF391"/>
  <c r="AE670"/>
  <c r="AE669" s="1"/>
  <c r="AE668" s="1"/>
  <c r="AK671"/>
  <c r="AF1216"/>
  <c r="Z1215"/>
  <c r="Z1214" s="1"/>
  <c r="AE426"/>
  <c r="Y425"/>
  <c r="Y424" s="1"/>
  <c r="Y423" s="1"/>
  <c r="AE1212"/>
  <c r="AE1211" s="1"/>
  <c r="AK1213"/>
  <c r="AF27"/>
  <c r="AF24" s="1"/>
  <c r="AF17" s="1"/>
  <c r="AF16" s="1"/>
  <c r="AF15" s="1"/>
  <c r="AL28"/>
  <c r="AF1286"/>
  <c r="Z1285"/>
  <c r="Z1284" s="1"/>
  <c r="Z1283" s="1"/>
  <c r="Z1282" s="1"/>
  <c r="Z1281" s="1"/>
  <c r="AE72"/>
  <c r="AE71" s="1"/>
  <c r="AE70" s="1"/>
  <c r="AE69" s="1"/>
  <c r="AE68" s="1"/>
  <c r="AK73"/>
  <c r="AE637"/>
  <c r="AE636" s="1"/>
  <c r="AE635" s="1"/>
  <c r="AK638"/>
  <c r="Y26"/>
  <c r="S25"/>
  <c r="S24" s="1"/>
  <c r="S17" s="1"/>
  <c r="S16" s="1"/>
  <c r="S15" s="1"/>
  <c r="S13" s="1"/>
  <c r="AE508"/>
  <c r="Y507"/>
  <c r="Y506" s="1"/>
  <c r="Y505" s="1"/>
  <c r="Y504" s="1"/>
  <c r="Y503" s="1"/>
  <c r="Y461" s="1"/>
  <c r="AE1364"/>
  <c r="Y1363"/>
  <c r="AD1138"/>
  <c r="AD1137" s="1"/>
  <c r="AD1128" s="1"/>
  <c r="V592"/>
  <c r="S461"/>
  <c r="AA13"/>
  <c r="N1128"/>
  <c r="W118"/>
  <c r="U1138"/>
  <c r="U1137" s="1"/>
  <c r="U1128" s="1"/>
  <c r="AF55"/>
  <c r="AF54" s="1"/>
  <c r="AF53" s="1"/>
  <c r="AF46" s="1"/>
  <c r="AL42"/>
  <c r="AQ581"/>
  <c r="AQ580" s="1"/>
  <c r="AF575"/>
  <c r="AF574" s="1"/>
  <c r="AF573" s="1"/>
  <c r="AF572" s="1"/>
  <c r="AL576"/>
  <c r="AF1334"/>
  <c r="AF1329" s="1"/>
  <c r="AF1328" s="1"/>
  <c r="AL1335"/>
  <c r="AE797"/>
  <c r="AE796" s="1"/>
  <c r="AE795" s="1"/>
  <c r="AE794" s="1"/>
  <c r="AE793" s="1"/>
  <c r="AK798"/>
  <c r="AE1010"/>
  <c r="AE1009" s="1"/>
  <c r="AE1008" s="1"/>
  <c r="AE1007" s="1"/>
  <c r="AE991" s="1"/>
  <c r="AK1011"/>
  <c r="AK603"/>
  <c r="AK602" s="1"/>
  <c r="AK601" s="1"/>
  <c r="AQ604"/>
  <c r="AF637"/>
  <c r="AF636" s="1"/>
  <c r="AF635" s="1"/>
  <c r="AF630" s="1"/>
  <c r="AF629" s="1"/>
  <c r="AL638"/>
  <c r="AF1227"/>
  <c r="AF1226" s="1"/>
  <c r="AL1228"/>
  <c r="AF1355"/>
  <c r="AL1356"/>
  <c r="AE104"/>
  <c r="AE103" s="1"/>
  <c r="AK105"/>
  <c r="AE290"/>
  <c r="AE289" s="1"/>
  <c r="AE288" s="1"/>
  <c r="AE279" s="1"/>
  <c r="AE268" s="1"/>
  <c r="AK291"/>
  <c r="AE933"/>
  <c r="AE932" s="1"/>
  <c r="AK934"/>
  <c r="AK215"/>
  <c r="AK214" s="1"/>
  <c r="AQ216"/>
  <c r="AL60"/>
  <c r="AR61"/>
  <c r="AK674"/>
  <c r="AK673" s="1"/>
  <c r="AK672" s="1"/>
  <c r="AQ675"/>
  <c r="AR686"/>
  <c r="AL685"/>
  <c r="AL684" s="1"/>
  <c r="AK735"/>
  <c r="AK734" s="1"/>
  <c r="AQ736"/>
  <c r="AK894"/>
  <c r="AK893" s="1"/>
  <c r="AK892" s="1"/>
  <c r="AQ895"/>
  <c r="AL901"/>
  <c r="AL900" s="1"/>
  <c r="AR902"/>
  <c r="AL58"/>
  <c r="AR59"/>
  <c r="AL85"/>
  <c r="AR86"/>
  <c r="AL128"/>
  <c r="AR129"/>
  <c r="AL194"/>
  <c r="AL193" s="1"/>
  <c r="AL192" s="1"/>
  <c r="AL191" s="1"/>
  <c r="AL190" s="1"/>
  <c r="AR195"/>
  <c r="AR283"/>
  <c r="AL282"/>
  <c r="AL281" s="1"/>
  <c r="AR266"/>
  <c r="AL265"/>
  <c r="AL264" s="1"/>
  <c r="AL263" s="1"/>
  <c r="AL262" s="1"/>
  <c r="AL261" s="1"/>
  <c r="AL355"/>
  <c r="AL354" s="1"/>
  <c r="AR356"/>
  <c r="AR388"/>
  <c r="AL387"/>
  <c r="AL386" s="1"/>
  <c r="AL385" s="1"/>
  <c r="AL384" s="1"/>
  <c r="AL383" s="1"/>
  <c r="AL382" s="1"/>
  <c r="AR472"/>
  <c r="AL471"/>
  <c r="AL470" s="1"/>
  <c r="AL469" s="1"/>
  <c r="AL532"/>
  <c r="AL531" s="1"/>
  <c r="AR533"/>
  <c r="AL598"/>
  <c r="AL597" s="1"/>
  <c r="AL596" s="1"/>
  <c r="AR599"/>
  <c r="AL700"/>
  <c r="AL699" s="1"/>
  <c r="AL698" s="1"/>
  <c r="AL697" s="1"/>
  <c r="AR701"/>
  <c r="AR776"/>
  <c r="AL775"/>
  <c r="AL774" s="1"/>
  <c r="AL800"/>
  <c r="AL799" s="1"/>
  <c r="AR801"/>
  <c r="AL849"/>
  <c r="AL848" s="1"/>
  <c r="AR850"/>
  <c r="AL909"/>
  <c r="AL908" s="1"/>
  <c r="AL907" s="1"/>
  <c r="AL906" s="1"/>
  <c r="AR910"/>
  <c r="AL966"/>
  <c r="AL965" s="1"/>
  <c r="AL964" s="1"/>
  <c r="AL963" s="1"/>
  <c r="AL962" s="1"/>
  <c r="AR967"/>
  <c r="AL1005"/>
  <c r="AL1004" s="1"/>
  <c r="AL1003" s="1"/>
  <c r="AL1002" s="1"/>
  <c r="AR1006"/>
  <c r="AL1039"/>
  <c r="AL1038" s="1"/>
  <c r="AL1037" s="1"/>
  <c r="AL1036" s="1"/>
  <c r="AR1040"/>
  <c r="AL1067"/>
  <c r="AL1066" s="1"/>
  <c r="AR1068"/>
  <c r="AR1148"/>
  <c r="AL1147"/>
  <c r="AL1182"/>
  <c r="AR1183"/>
  <c r="AR1207"/>
  <c r="AL1206"/>
  <c r="AL1205" s="1"/>
  <c r="AL1233"/>
  <c r="AL1232" s="1"/>
  <c r="AR1234"/>
  <c r="AR1371"/>
  <c r="AL1370"/>
  <c r="AR1416"/>
  <c r="AL1415"/>
  <c r="AL1414" s="1"/>
  <c r="AL1413" s="1"/>
  <c r="AL1412" s="1"/>
  <c r="AK58"/>
  <c r="AQ59"/>
  <c r="AK126"/>
  <c r="AQ127"/>
  <c r="AK224"/>
  <c r="AK223" s="1"/>
  <c r="AQ225"/>
  <c r="AK272"/>
  <c r="AK271" s="1"/>
  <c r="AK270" s="1"/>
  <c r="AK269" s="1"/>
  <c r="AQ273"/>
  <c r="AK334"/>
  <c r="AK333" s="1"/>
  <c r="AQ335"/>
  <c r="AK377"/>
  <c r="AQ378"/>
  <c r="AK471"/>
  <c r="AK470" s="1"/>
  <c r="AK469" s="1"/>
  <c r="AQ472"/>
  <c r="AK500"/>
  <c r="AK499" s="1"/>
  <c r="AK498" s="1"/>
  <c r="AQ501"/>
  <c r="AK535"/>
  <c r="AK534" s="1"/>
  <c r="AQ536"/>
  <c r="AQ576"/>
  <c r="AK575"/>
  <c r="AK574" s="1"/>
  <c r="AK767"/>
  <c r="AQ768"/>
  <c r="AQ825"/>
  <c r="AK824"/>
  <c r="AK823" s="1"/>
  <c r="AK822" s="1"/>
  <c r="AK821" s="1"/>
  <c r="AK820" s="1"/>
  <c r="AK852"/>
  <c r="AK851" s="1"/>
  <c r="AQ853"/>
  <c r="AQ958"/>
  <c r="AK957"/>
  <c r="AQ1001"/>
  <c r="AK1000"/>
  <c r="AK999" s="1"/>
  <c r="AK998" s="1"/>
  <c r="AK997" s="1"/>
  <c r="AK1059"/>
  <c r="AQ1060"/>
  <c r="AQ1112"/>
  <c r="AK1111"/>
  <c r="AK1110" s="1"/>
  <c r="AK1109" s="1"/>
  <c r="AK1108" s="1"/>
  <c r="AQ1155"/>
  <c r="AK1154"/>
  <c r="AK1153" s="1"/>
  <c r="AK1194"/>
  <c r="AK1193" s="1"/>
  <c r="AQ1195"/>
  <c r="AK1230"/>
  <c r="AK1229" s="1"/>
  <c r="AQ1231"/>
  <c r="AQ1234"/>
  <c r="AK1233"/>
  <c r="AK1232" s="1"/>
  <c r="AQ1296"/>
  <c r="AK1295"/>
  <c r="AK1294" s="1"/>
  <c r="AK1337"/>
  <c r="AQ1338"/>
  <c r="AQ1349"/>
  <c r="AK1348"/>
  <c r="AQ1371"/>
  <c r="AK1370"/>
  <c r="AQ1416"/>
  <c r="AK1415"/>
  <c r="AK1414" s="1"/>
  <c r="AK1413" s="1"/>
  <c r="AK1412" s="1"/>
  <c r="AQ151"/>
  <c r="AQ150"/>
  <c r="AK286"/>
  <c r="AK285" s="1"/>
  <c r="AK284" s="1"/>
  <c r="AQ287"/>
  <c r="AQ312"/>
  <c r="AK311"/>
  <c r="AK310" s="1"/>
  <c r="AK309" s="1"/>
  <c r="AK308" s="1"/>
  <c r="AK307" s="1"/>
  <c r="AK305" s="1"/>
  <c r="AK355"/>
  <c r="AK354" s="1"/>
  <c r="AQ356"/>
  <c r="AQ388"/>
  <c r="AK387"/>
  <c r="AK386" s="1"/>
  <c r="AK385" s="1"/>
  <c r="AK384" s="1"/>
  <c r="AK383" s="1"/>
  <c r="AK382" s="1"/>
  <c r="AQ468"/>
  <c r="AK467"/>
  <c r="AK466" s="1"/>
  <c r="AK465" s="1"/>
  <c r="AK525"/>
  <c r="AK524" s="1"/>
  <c r="AQ526"/>
  <c r="AQ609"/>
  <c r="AK608"/>
  <c r="AK607" s="1"/>
  <c r="AK606" s="1"/>
  <c r="AK763"/>
  <c r="AQ764"/>
  <c r="AK800"/>
  <c r="AK799" s="1"/>
  <c r="AQ801"/>
  <c r="AQ850"/>
  <c r="AK849"/>
  <c r="AK848" s="1"/>
  <c r="AQ977"/>
  <c r="AK976"/>
  <c r="AK975" s="1"/>
  <c r="AQ1018"/>
  <c r="AK1017"/>
  <c r="AK1016" s="1"/>
  <c r="AK1015" s="1"/>
  <c r="AK1014" s="1"/>
  <c r="AQ1057"/>
  <c r="AK1056"/>
  <c r="AK1092"/>
  <c r="AK1091" s="1"/>
  <c r="AK1090" s="1"/>
  <c r="AK1089" s="1"/>
  <c r="AQ1093"/>
  <c r="AK1164"/>
  <c r="AK1163" s="1"/>
  <c r="AK1162" s="1"/>
  <c r="AQ1165"/>
  <c r="AQ1204"/>
  <c r="AK1203"/>
  <c r="AK1202" s="1"/>
  <c r="AK1248"/>
  <c r="AK1247" s="1"/>
  <c r="AQ1249"/>
  <c r="AK1276"/>
  <c r="AK1275" s="1"/>
  <c r="AK1274" s="1"/>
  <c r="AK1273" s="1"/>
  <c r="AK1272" s="1"/>
  <c r="AQ1277"/>
  <c r="AQ1306"/>
  <c r="AK1305"/>
  <c r="AK1304" s="1"/>
  <c r="AK1303" s="1"/>
  <c r="AK1302" s="1"/>
  <c r="AK1301" s="1"/>
  <c r="AQ1331"/>
  <c r="AK1330"/>
  <c r="AK1355"/>
  <c r="AQ1356"/>
  <c r="AK1388"/>
  <c r="AK1387" s="1"/>
  <c r="AK1386" s="1"/>
  <c r="AK1385" s="1"/>
  <c r="AK1384" s="1"/>
  <c r="AQ1389"/>
  <c r="AK1430"/>
  <c r="AK1429" s="1"/>
  <c r="AQ1431"/>
  <c r="AK682"/>
  <c r="AK681" s="1"/>
  <c r="AQ683"/>
  <c r="AR690"/>
  <c r="AL689"/>
  <c r="AL688" s="1"/>
  <c r="AL687" s="1"/>
  <c r="AL735"/>
  <c r="AL734" s="1"/>
  <c r="AR736"/>
  <c r="AK898"/>
  <c r="AK897" s="1"/>
  <c r="AK896" s="1"/>
  <c r="AQ899"/>
  <c r="AL22"/>
  <c r="AL21" s="1"/>
  <c r="AR23"/>
  <c r="AL56"/>
  <c r="AR57"/>
  <c r="AL89"/>
  <c r="AL88" s="1"/>
  <c r="AR90"/>
  <c r="AR116"/>
  <c r="AL115"/>
  <c r="AL114" s="1"/>
  <c r="AL113" s="1"/>
  <c r="AL112" s="1"/>
  <c r="AL111" s="1"/>
  <c r="AL110" s="1"/>
  <c r="AL155"/>
  <c r="AL154" s="1"/>
  <c r="AL153" s="1"/>
  <c r="AR156"/>
  <c r="AL201"/>
  <c r="AL200" s="1"/>
  <c r="AL199" s="1"/>
  <c r="AL198" s="1"/>
  <c r="AL197" s="1"/>
  <c r="AR202"/>
  <c r="AR287"/>
  <c r="AL286"/>
  <c r="AL285" s="1"/>
  <c r="AL284" s="1"/>
  <c r="AL311"/>
  <c r="AL309" s="1"/>
  <c r="AL308" s="1"/>
  <c r="AL307" s="1"/>
  <c r="AL305" s="1"/>
  <c r="AR312"/>
  <c r="AL358"/>
  <c r="AL357" s="1"/>
  <c r="AR359"/>
  <c r="AL395"/>
  <c r="AL394" s="1"/>
  <c r="AL393" s="1"/>
  <c r="AL392" s="1"/>
  <c r="AR396"/>
  <c r="AR476"/>
  <c r="AL475"/>
  <c r="AL474" s="1"/>
  <c r="AL473" s="1"/>
  <c r="AL514"/>
  <c r="AL513" s="1"/>
  <c r="AR515"/>
  <c r="AR536"/>
  <c r="AL535"/>
  <c r="AL534" s="1"/>
  <c r="AL652"/>
  <c r="AL651" s="1"/>
  <c r="AR653"/>
  <c r="AL778"/>
  <c r="AL777" s="1"/>
  <c r="AR779"/>
  <c r="AL803"/>
  <c r="AL802" s="1"/>
  <c r="AR804"/>
  <c r="AL852"/>
  <c r="AL851" s="1"/>
  <c r="AR853"/>
  <c r="AL918"/>
  <c r="AL917" s="1"/>
  <c r="AL916" s="1"/>
  <c r="AR919"/>
  <c r="AR974"/>
  <c r="AL973"/>
  <c r="AL972" s="1"/>
  <c r="AL971" s="1"/>
  <c r="AL1010"/>
  <c r="AL1009" s="1"/>
  <c r="AL1008" s="1"/>
  <c r="AL1007" s="1"/>
  <c r="AR1011"/>
  <c r="AL1085"/>
  <c r="AL1084" s="1"/>
  <c r="AL1083" s="1"/>
  <c r="AL1082" s="1"/>
  <c r="AR1086"/>
  <c r="AL1097"/>
  <c r="AL1096" s="1"/>
  <c r="AL1095" s="1"/>
  <c r="AR1098"/>
  <c r="AR1135"/>
  <c r="AL1134"/>
  <c r="AL1133" s="1"/>
  <c r="AL1132" s="1"/>
  <c r="AL1131" s="1"/>
  <c r="AL1130" s="1"/>
  <c r="AL1197"/>
  <c r="AL1196" s="1"/>
  <c r="AR1198"/>
  <c r="AR1219"/>
  <c r="AL1218"/>
  <c r="AL1217" s="1"/>
  <c r="AL1245"/>
  <c r="AL1244" s="1"/>
  <c r="AR1246"/>
  <c r="AR1255"/>
  <c r="AL1254"/>
  <c r="AL1253" s="1"/>
  <c r="AL1339"/>
  <c r="AR1340"/>
  <c r="AR1349"/>
  <c r="AL1348"/>
  <c r="AR1405"/>
  <c r="AL1404"/>
  <c r="AK29"/>
  <c r="AQ30"/>
  <c r="AK83"/>
  <c r="AQ84"/>
  <c r="AQ108"/>
  <c r="AK107"/>
  <c r="AK106" s="1"/>
  <c r="AK159"/>
  <c r="AK158" s="1"/>
  <c r="AK157" s="1"/>
  <c r="AQ160"/>
  <c r="AK1447"/>
  <c r="AK1446" s="1"/>
  <c r="AK1445" s="1"/>
  <c r="AK1444" s="1"/>
  <c r="AQ1448"/>
  <c r="AK292"/>
  <c r="AQ293"/>
  <c r="AQ338"/>
  <c r="AK337"/>
  <c r="AK336" s="1"/>
  <c r="AK379"/>
  <c r="AQ380"/>
  <c r="AK475"/>
  <c r="AK474" s="1"/>
  <c r="AK473" s="1"/>
  <c r="AQ476"/>
  <c r="AQ642"/>
  <c r="AK641"/>
  <c r="AK640" s="1"/>
  <c r="AK639" s="1"/>
  <c r="AK752"/>
  <c r="AK751" s="1"/>
  <c r="AK750" s="1"/>
  <c r="AQ753"/>
  <c r="AK808"/>
  <c r="AK807" s="1"/>
  <c r="AK806" s="1"/>
  <c r="AK805" s="1"/>
  <c r="AQ809"/>
  <c r="AQ844"/>
  <c r="AK843"/>
  <c r="AK842" s="1"/>
  <c r="AK966"/>
  <c r="AK965" s="1"/>
  <c r="AK964" s="1"/>
  <c r="AK963" s="1"/>
  <c r="AK962" s="1"/>
  <c r="AQ967"/>
  <c r="AK1005"/>
  <c r="AK1004" s="1"/>
  <c r="AK1003" s="1"/>
  <c r="AK1002" s="1"/>
  <c r="AQ1006"/>
  <c r="AQ1102"/>
  <c r="AK1101"/>
  <c r="AK1100" s="1"/>
  <c r="AK1099" s="1"/>
  <c r="AK1145"/>
  <c r="AQ1146"/>
  <c r="AK1182"/>
  <c r="AK1181" s="1"/>
  <c r="AK1180" s="1"/>
  <c r="AK1179" s="1"/>
  <c r="AK1178" s="1"/>
  <c r="AQ1183"/>
  <c r="AQ1216"/>
  <c r="AK1215"/>
  <c r="AK1214" s="1"/>
  <c r="AQ1258"/>
  <c r="AK1257"/>
  <c r="AK1256" s="1"/>
  <c r="AQ1323"/>
  <c r="AK1322"/>
  <c r="AQ1335"/>
  <c r="AK1334"/>
  <c r="AQ1373"/>
  <c r="AK1372"/>
  <c r="AK1424"/>
  <c r="AK1423" s="1"/>
  <c r="AQ1425"/>
  <c r="AR544"/>
  <c r="AL543"/>
  <c r="AL542" s="1"/>
  <c r="AL541" s="1"/>
  <c r="AF570"/>
  <c r="Z569"/>
  <c r="Z568" s="1"/>
  <c r="Z567" s="1"/>
  <c r="Z566" s="1"/>
  <c r="AE655"/>
  <c r="AE654" s="1"/>
  <c r="AE643" s="1"/>
  <c r="AE630" s="1"/>
  <c r="AE629" s="1"/>
  <c r="AK656"/>
  <c r="AE758"/>
  <c r="AE757" s="1"/>
  <c r="AB162"/>
  <c r="AF1353"/>
  <c r="AL1354"/>
  <c r="AE89"/>
  <c r="AE88" s="1"/>
  <c r="AK90"/>
  <c r="AE253"/>
  <c r="AE252" s="1"/>
  <c r="AE251" s="1"/>
  <c r="AE250" s="1"/>
  <c r="AE249" s="1"/>
  <c r="AK254"/>
  <c r="AQ649"/>
  <c r="AK648"/>
  <c r="AK647" s="1"/>
  <c r="AE948"/>
  <c r="AE947" s="1"/>
  <c r="AE946" s="1"/>
  <c r="AE945" s="1"/>
  <c r="AE944" s="1"/>
  <c r="AK949"/>
  <c r="AF416"/>
  <c r="AF415" s="1"/>
  <c r="AF404" s="1"/>
  <c r="AF417"/>
  <c r="AE390"/>
  <c r="AE391"/>
  <c r="AL682"/>
  <c r="AL681" s="1"/>
  <c r="AL680" s="1"/>
  <c r="AR683"/>
  <c r="AK726"/>
  <c r="AQ727"/>
  <c r="AL718"/>
  <c r="AL717" s="1"/>
  <c r="AL716" s="1"/>
  <c r="AR719"/>
  <c r="AK884"/>
  <c r="AK883" s="1"/>
  <c r="AK882" s="1"/>
  <c r="AQ885"/>
  <c r="AL904"/>
  <c r="AL903" s="1"/>
  <c r="AR905"/>
  <c r="AR52"/>
  <c r="AL51"/>
  <c r="AL50" s="1"/>
  <c r="AL49" s="1"/>
  <c r="AL48" s="1"/>
  <c r="AL47" s="1"/>
  <c r="AL95"/>
  <c r="AL94" s="1"/>
  <c r="AR96"/>
  <c r="AL142"/>
  <c r="AR143"/>
  <c r="AL1447"/>
  <c r="AL1446" s="1"/>
  <c r="AL1445" s="1"/>
  <c r="AL1444" s="1"/>
  <c r="AR1448"/>
  <c r="AR293"/>
  <c r="AL292"/>
  <c r="AR329"/>
  <c r="AL328"/>
  <c r="AL327" s="1"/>
  <c r="AL371"/>
  <c r="AL370" s="1"/>
  <c r="AL369" s="1"/>
  <c r="AR372"/>
  <c r="AR414"/>
  <c r="AL413"/>
  <c r="AL412" s="1"/>
  <c r="AL411" s="1"/>
  <c r="AL410" s="1"/>
  <c r="AR590"/>
  <c r="AL589"/>
  <c r="AL588" s="1"/>
  <c r="AL587" s="1"/>
  <c r="AL586" s="1"/>
  <c r="AL585" s="1"/>
  <c r="AL711"/>
  <c r="AL710" s="1"/>
  <c r="AL709" s="1"/>
  <c r="AR712"/>
  <c r="AL783"/>
  <c r="AL782" s="1"/>
  <c r="AL781" s="1"/>
  <c r="AL780" s="1"/>
  <c r="AR784"/>
  <c r="AL817"/>
  <c r="AL816" s="1"/>
  <c r="AL812" s="1"/>
  <c r="AL811" s="1"/>
  <c r="AR818"/>
  <c r="AL858"/>
  <c r="AL857" s="1"/>
  <c r="AR859"/>
  <c r="AL933"/>
  <c r="AL932" s="1"/>
  <c r="AR934"/>
  <c r="AL979"/>
  <c r="AL978" s="1"/>
  <c r="AR980"/>
  <c r="AL1027"/>
  <c r="AL1026" s="1"/>
  <c r="AL1025" s="1"/>
  <c r="AL1024" s="1"/>
  <c r="AR1028"/>
  <c r="AR1146"/>
  <c r="AL1145"/>
  <c r="AL1144" s="1"/>
  <c r="AL1239"/>
  <c r="AL1238" s="1"/>
  <c r="AR1240"/>
  <c r="AR1277"/>
  <c r="AL1276"/>
  <c r="AL1275" s="1"/>
  <c r="AL1274" s="1"/>
  <c r="AL1273" s="1"/>
  <c r="AL1272" s="1"/>
  <c r="AR1313"/>
  <c r="AL1312"/>
  <c r="AL1311" s="1"/>
  <c r="AL1310" s="1"/>
  <c r="AL1309" s="1"/>
  <c r="AL1361"/>
  <c r="AR1362"/>
  <c r="AR1409"/>
  <c r="AL1408"/>
  <c r="AK22"/>
  <c r="AK21" s="1"/>
  <c r="AQ23"/>
  <c r="AL670"/>
  <c r="AL669" s="1"/>
  <c r="AL668" s="1"/>
  <c r="AR671"/>
  <c r="AK722"/>
  <c r="AK721" s="1"/>
  <c r="AK720" s="1"/>
  <c r="AQ723"/>
  <c r="AL728"/>
  <c r="AR729"/>
  <c r="AK901"/>
  <c r="AK900" s="1"/>
  <c r="AQ902"/>
  <c r="AR899"/>
  <c r="AL898"/>
  <c r="AL897" s="1"/>
  <c r="AL896" s="1"/>
  <c r="AR30"/>
  <c r="AL29"/>
  <c r="AR64"/>
  <c r="AL63"/>
  <c r="AL62" s="1"/>
  <c r="AR93"/>
  <c r="AL92"/>
  <c r="AL91" s="1"/>
  <c r="AL124"/>
  <c r="AL123" s="1"/>
  <c r="AR125"/>
  <c r="AR171"/>
  <c r="AL170"/>
  <c r="AR291"/>
  <c r="AL290"/>
  <c r="AR326"/>
  <c r="AL325"/>
  <c r="AL324" s="1"/>
  <c r="AL361"/>
  <c r="AL360" s="1"/>
  <c r="AR362"/>
  <c r="AR409"/>
  <c r="AL408"/>
  <c r="AL407" s="1"/>
  <c r="AL406" s="1"/>
  <c r="AL405" s="1"/>
  <c r="AR480"/>
  <c r="AL479"/>
  <c r="AL478" s="1"/>
  <c r="AL477" s="1"/>
  <c r="AR518"/>
  <c r="AL517"/>
  <c r="AL516" s="1"/>
  <c r="AL538"/>
  <c r="AL537" s="1"/>
  <c r="AR539"/>
  <c r="AR656"/>
  <c r="AL655"/>
  <c r="AL654" s="1"/>
  <c r="AR753"/>
  <c r="AL752"/>
  <c r="AL751" s="1"/>
  <c r="AL750" s="1"/>
  <c r="AR809"/>
  <c r="AL808"/>
  <c r="AL807" s="1"/>
  <c r="AL806" s="1"/>
  <c r="AL805" s="1"/>
  <c r="AL855"/>
  <c r="AL854" s="1"/>
  <c r="AR856"/>
  <c r="AL929"/>
  <c r="AL928" s="1"/>
  <c r="AL927" s="1"/>
  <c r="AR930"/>
  <c r="AL976"/>
  <c r="AL975" s="1"/>
  <c r="AR977"/>
  <c r="AL1017"/>
  <c r="AL1016" s="1"/>
  <c r="AL1015" s="1"/>
  <c r="AL1014" s="1"/>
  <c r="AR1018"/>
  <c r="AL1101"/>
  <c r="AL1100" s="1"/>
  <c r="AL1099" s="1"/>
  <c r="AR1102"/>
  <c r="AR1142"/>
  <c r="AL1141"/>
  <c r="AL1140" s="1"/>
  <c r="AL1139" s="1"/>
  <c r="AL1164"/>
  <c r="AL1163" s="1"/>
  <c r="AL1162" s="1"/>
  <c r="AR1165"/>
  <c r="AR1213"/>
  <c r="AL1212"/>
  <c r="AL1211" s="1"/>
  <c r="AR1237"/>
  <c r="AL1236"/>
  <c r="AL1235" s="1"/>
  <c r="AR1261"/>
  <c r="AL1260"/>
  <c r="AL1259" s="1"/>
  <c r="AL1289"/>
  <c r="AL1288" s="1"/>
  <c r="AR1290"/>
  <c r="AR1325"/>
  <c r="AL1324"/>
  <c r="AR1351"/>
  <c r="AL1350"/>
  <c r="AL1365"/>
  <c r="AR1366"/>
  <c r="AR1407"/>
  <c r="AL1406"/>
  <c r="AQ86"/>
  <c r="AK85"/>
  <c r="AK115"/>
  <c r="AK114" s="1"/>
  <c r="AK113" s="1"/>
  <c r="AK112" s="1"/>
  <c r="AK111" s="1"/>
  <c r="AK110" s="1"/>
  <c r="AQ116"/>
  <c r="AK135"/>
  <c r="AQ136"/>
  <c r="AW136" s="1"/>
  <c r="AK132"/>
  <c r="AK134"/>
  <c r="AK133"/>
  <c r="AK131"/>
  <c r="AQ1443"/>
  <c r="AK1442"/>
  <c r="AK1441" s="1"/>
  <c r="AK1440" s="1"/>
  <c r="AK1439" s="1"/>
  <c r="AK294"/>
  <c r="AQ296"/>
  <c r="AK328"/>
  <c r="AK327" s="1"/>
  <c r="AQ329"/>
  <c r="AQ351"/>
  <c r="AK350"/>
  <c r="AK349" s="1"/>
  <c r="AK348" s="1"/>
  <c r="AK347" s="1"/>
  <c r="AQ430"/>
  <c r="AK429"/>
  <c r="AQ570"/>
  <c r="AK569"/>
  <c r="AK568" s="1"/>
  <c r="AK567" s="1"/>
  <c r="AK566" s="1"/>
  <c r="AK645"/>
  <c r="AK644" s="1"/>
  <c r="AQ646"/>
  <c r="AQ701"/>
  <c r="AK700"/>
  <c r="AK699" s="1"/>
  <c r="AK698" s="1"/>
  <c r="AK697" s="1"/>
  <c r="AK761"/>
  <c r="AQ762"/>
  <c r="AQ784"/>
  <c r="AK783"/>
  <c r="AK782" s="1"/>
  <c r="AK781" s="1"/>
  <c r="AK780" s="1"/>
  <c r="AK846"/>
  <c r="AK845" s="1"/>
  <c r="AQ847"/>
  <c r="AK918"/>
  <c r="AK917" s="1"/>
  <c r="AK916" s="1"/>
  <c r="AQ919"/>
  <c r="AK988"/>
  <c r="AK987" s="1"/>
  <c r="AK986" s="1"/>
  <c r="AK985" s="1"/>
  <c r="AQ989"/>
  <c r="AK1075"/>
  <c r="AQ1076"/>
  <c r="AK1106"/>
  <c r="AK1105" s="1"/>
  <c r="AK1104" s="1"/>
  <c r="AK1103" s="1"/>
  <c r="AQ1107"/>
  <c r="AK1147"/>
  <c r="AQ1148"/>
  <c r="AK1200"/>
  <c r="AK1199" s="1"/>
  <c r="AQ1201"/>
  <c r="AK1218"/>
  <c r="AK1217" s="1"/>
  <c r="AQ1219"/>
  <c r="AK1236"/>
  <c r="AK1235" s="1"/>
  <c r="AQ1237"/>
  <c r="AK1260"/>
  <c r="AK1259" s="1"/>
  <c r="AQ1261"/>
  <c r="AQ1325"/>
  <c r="AK1324"/>
  <c r="AK1377"/>
  <c r="AK1376" s="1"/>
  <c r="AK1375" s="1"/>
  <c r="AK1374" s="1"/>
  <c r="AQ1378"/>
  <c r="AK1361"/>
  <c r="AQ1362"/>
  <c r="AK1317"/>
  <c r="AK1316" s="1"/>
  <c r="AK1315" s="1"/>
  <c r="AK1314" s="1"/>
  <c r="AQ1318"/>
  <c r="AQ1428"/>
  <c r="AK1427"/>
  <c r="AK1426" s="1"/>
  <c r="AF131"/>
  <c r="AL136"/>
  <c r="AF135"/>
  <c r="AF133"/>
  <c r="AF134"/>
  <c r="AF132"/>
  <c r="AE40"/>
  <c r="AK41"/>
  <c r="AF41"/>
  <c r="Z40"/>
  <c r="Z37" s="1"/>
  <c r="Z36" s="1"/>
  <c r="Z35" s="1"/>
  <c r="Z34" s="1"/>
  <c r="Z13" s="1"/>
  <c r="Z1364"/>
  <c r="T1363"/>
  <c r="T1360" s="1"/>
  <c r="T1343" s="1"/>
  <c r="T1319" s="1"/>
  <c r="T1308" s="1"/>
  <c r="T1279" s="1"/>
  <c r="AE450"/>
  <c r="Y449"/>
  <c r="Y446" s="1"/>
  <c r="Y422" s="1"/>
  <c r="Y421" s="1"/>
  <c r="Y402" s="1"/>
  <c r="AE1221"/>
  <c r="AE1220" s="1"/>
  <c r="AK1222"/>
  <c r="AF108"/>
  <c r="Z107"/>
  <c r="Z106" s="1"/>
  <c r="Z87" s="1"/>
  <c r="Z76" s="1"/>
  <c r="Z75" s="1"/>
  <c r="Z66" s="1"/>
  <c r="AF1322"/>
  <c r="AF1321" s="1"/>
  <c r="AF1320" s="1"/>
  <c r="AL1323"/>
  <c r="AE202"/>
  <c r="Y201"/>
  <c r="Y200" s="1"/>
  <c r="Y199" s="1"/>
  <c r="Y198" s="1"/>
  <c r="Y197" s="1"/>
  <c r="AE708"/>
  <c r="Y707"/>
  <c r="Y706" s="1"/>
  <c r="Y705" s="1"/>
  <c r="Y704" s="1"/>
  <c r="Y703" s="1"/>
  <c r="O878"/>
  <c r="AD162"/>
  <c r="AK610"/>
  <c r="AL141"/>
  <c r="AL140" s="1"/>
  <c r="AL139" s="1"/>
  <c r="AL138" s="1"/>
  <c r="AF422"/>
  <c r="AF421" s="1"/>
  <c r="AF180"/>
  <c r="AF179" s="1"/>
  <c r="AF178" s="1"/>
  <c r="AF177" s="1"/>
  <c r="AF176" s="1"/>
  <c r="AF162" s="1"/>
  <c r="AL181"/>
  <c r="AF1075"/>
  <c r="AF1074" s="1"/>
  <c r="AF1069" s="1"/>
  <c r="AL1076"/>
  <c r="AE371"/>
  <c r="AE370" s="1"/>
  <c r="AE369" s="1"/>
  <c r="AE368" s="1"/>
  <c r="AE346" s="1"/>
  <c r="AE340" s="1"/>
  <c r="AE314" s="1"/>
  <c r="AK372"/>
  <c r="AE941"/>
  <c r="AE940" s="1"/>
  <c r="AE939" s="1"/>
  <c r="AE938" s="1"/>
  <c r="AK942"/>
  <c r="AE1160"/>
  <c r="AE1159" s="1"/>
  <c r="AE1152" s="1"/>
  <c r="AE1138" s="1"/>
  <c r="AE1137" s="1"/>
  <c r="AK1161"/>
  <c r="AE302"/>
  <c r="AE301" s="1"/>
  <c r="AE300" s="1"/>
  <c r="AE299" s="1"/>
  <c r="AE298" s="1"/>
  <c r="AK303"/>
  <c r="AE936"/>
  <c r="AE935" s="1"/>
  <c r="AK937"/>
  <c r="AF730"/>
  <c r="AF725" s="1"/>
  <c r="AF724" s="1"/>
  <c r="AF715" s="1"/>
  <c r="AF714" s="1"/>
  <c r="AL731"/>
  <c r="AF1125"/>
  <c r="AF1124" s="1"/>
  <c r="AF1123" s="1"/>
  <c r="AF1122" s="1"/>
  <c r="AF1121" s="1"/>
  <c r="AL1126"/>
  <c r="AF1345"/>
  <c r="AF1344" s="1"/>
  <c r="AL1346"/>
  <c r="AE92"/>
  <c r="AE91" s="1"/>
  <c r="AK93"/>
  <c r="AE170"/>
  <c r="AE167" s="1"/>
  <c r="AE166" s="1"/>
  <c r="AE165" s="1"/>
  <c r="AE164" s="1"/>
  <c r="AK171"/>
  <c r="AE748"/>
  <c r="AE747" s="1"/>
  <c r="AE743" s="1"/>
  <c r="AE742" s="1"/>
  <c r="AE741" s="1"/>
  <c r="AK749"/>
  <c r="AL215"/>
  <c r="AR216"/>
  <c r="Y122"/>
  <c r="Y121"/>
  <c r="Y120" s="1"/>
  <c r="AL674"/>
  <c r="AL673" s="1"/>
  <c r="AL672" s="1"/>
  <c r="AR675"/>
  <c r="AK728"/>
  <c r="AQ729"/>
  <c r="AL722"/>
  <c r="AL721" s="1"/>
  <c r="AL720" s="1"/>
  <c r="AR723"/>
  <c r="AL890"/>
  <c r="AL887" s="1"/>
  <c r="AL886" s="1"/>
  <c r="AR891"/>
  <c r="AR20"/>
  <c r="AL19"/>
  <c r="AL18" s="1"/>
  <c r="AL72"/>
  <c r="AL71" s="1"/>
  <c r="AL70" s="1"/>
  <c r="AL69" s="1"/>
  <c r="AL68" s="1"/>
  <c r="AR73"/>
  <c r="AR99"/>
  <c r="AL98"/>
  <c r="AL97" s="1"/>
  <c r="AL151"/>
  <c r="AR152"/>
  <c r="AX152" s="1"/>
  <c r="AL150"/>
  <c r="AL149" s="1"/>
  <c r="AL148" s="1"/>
  <c r="AR1443"/>
  <c r="AL1442"/>
  <c r="AL1441" s="1"/>
  <c r="AL1440" s="1"/>
  <c r="AL1439" s="1"/>
  <c r="AR296"/>
  <c r="AL294"/>
  <c r="AR332"/>
  <c r="AL331"/>
  <c r="AL330" s="1"/>
  <c r="AL375"/>
  <c r="AR376"/>
  <c r="AL418"/>
  <c r="AR419"/>
  <c r="AR490"/>
  <c r="AL489"/>
  <c r="AL488" s="1"/>
  <c r="AL487" s="1"/>
  <c r="AL486" s="1"/>
  <c r="AR526"/>
  <c r="AL525"/>
  <c r="AL524" s="1"/>
  <c r="AL608"/>
  <c r="AL607" s="1"/>
  <c r="AL606" s="1"/>
  <c r="AR609"/>
  <c r="AL745"/>
  <c r="AL744" s="1"/>
  <c r="AR746"/>
  <c r="AL790"/>
  <c r="AL789" s="1"/>
  <c r="AL788" s="1"/>
  <c r="AL787" s="1"/>
  <c r="AL786" s="1"/>
  <c r="AR791"/>
  <c r="AL840"/>
  <c r="AL839" s="1"/>
  <c r="AR841"/>
  <c r="AL865"/>
  <c r="AL864" s="1"/>
  <c r="AL863" s="1"/>
  <c r="AL862" s="1"/>
  <c r="AL861" s="1"/>
  <c r="AR866"/>
  <c r="AL936"/>
  <c r="AL935" s="1"/>
  <c r="AR937"/>
  <c r="AL982"/>
  <c r="AL981" s="1"/>
  <c r="AR983"/>
  <c r="AL1032"/>
  <c r="AL1031" s="1"/>
  <c r="AL1030" s="1"/>
  <c r="AL1029" s="1"/>
  <c r="AR1033"/>
  <c r="AL1054"/>
  <c r="AL1053" s="1"/>
  <c r="AL1052" s="1"/>
  <c r="AR1055"/>
  <c r="AL1092"/>
  <c r="AL1091" s="1"/>
  <c r="AL1090" s="1"/>
  <c r="AL1089" s="1"/>
  <c r="AR1093"/>
  <c r="AR1158"/>
  <c r="AL1157"/>
  <c r="AL1156" s="1"/>
  <c r="AR1195"/>
  <c r="AL1194"/>
  <c r="AL1193" s="1"/>
  <c r="AR1243"/>
  <c r="AL1242"/>
  <c r="AL1241" s="1"/>
  <c r="AL1337"/>
  <c r="AL1336" s="1"/>
  <c r="AR1338"/>
  <c r="AL1395"/>
  <c r="AL1394" s="1"/>
  <c r="AL1393" s="1"/>
  <c r="AL1392" s="1"/>
  <c r="AL1391" s="1"/>
  <c r="AR1396"/>
  <c r="AK31"/>
  <c r="AQ32"/>
  <c r="AQ82"/>
  <c r="AK81"/>
  <c r="AK155"/>
  <c r="AK154" s="1"/>
  <c r="AK153" s="1"/>
  <c r="AK149" s="1"/>
  <c r="AK148" s="1"/>
  <c r="AQ156"/>
  <c r="AQ259"/>
  <c r="AQ322"/>
  <c r="AK321"/>
  <c r="AK320" s="1"/>
  <c r="AK319" s="1"/>
  <c r="AQ359"/>
  <c r="AK358"/>
  <c r="AK357" s="1"/>
  <c r="AK395"/>
  <c r="AK394" s="1"/>
  <c r="AK393" s="1"/>
  <c r="AK392" s="1"/>
  <c r="AQ396"/>
  <c r="AQ485"/>
  <c r="AK484"/>
  <c r="AK483" s="1"/>
  <c r="AK482" s="1"/>
  <c r="AK481" s="1"/>
  <c r="AK517"/>
  <c r="AK516" s="1"/>
  <c r="AQ518"/>
  <c r="AK589"/>
  <c r="AK588" s="1"/>
  <c r="AK587" s="1"/>
  <c r="AK586" s="1"/>
  <c r="AK585" s="1"/>
  <c r="AQ590"/>
  <c r="AK626"/>
  <c r="AK625" s="1"/>
  <c r="AK624" s="1"/>
  <c r="AK623" s="1"/>
  <c r="AQ627"/>
  <c r="AQ772"/>
  <c r="AK771"/>
  <c r="AK770" s="1"/>
  <c r="AK769" s="1"/>
  <c r="AK840"/>
  <c r="AK839" s="1"/>
  <c r="AQ841"/>
  <c r="AK914"/>
  <c r="AK913" s="1"/>
  <c r="AK912" s="1"/>
  <c r="AK911" s="1"/>
  <c r="AQ915"/>
  <c r="AK979"/>
  <c r="AK978" s="1"/>
  <c r="AQ980"/>
  <c r="AQ1028"/>
  <c r="AK1027"/>
  <c r="AK1026" s="1"/>
  <c r="AK1025" s="1"/>
  <c r="AK1024" s="1"/>
  <c r="AQ1098"/>
  <c r="AK1097"/>
  <c r="AK1096" s="1"/>
  <c r="AK1095" s="1"/>
  <c r="AK1141"/>
  <c r="AK1140" s="1"/>
  <c r="AK1139" s="1"/>
  <c r="AQ1142"/>
  <c r="AK1171"/>
  <c r="AK1170" s="1"/>
  <c r="AK1169" s="1"/>
  <c r="AK1168" s="1"/>
  <c r="AK1167" s="1"/>
  <c r="AQ1172"/>
  <c r="AK1206"/>
  <c r="AK1205" s="1"/>
  <c r="AQ1207"/>
  <c r="AQ1252"/>
  <c r="AK1251"/>
  <c r="AK1250" s="1"/>
  <c r="AQ1286"/>
  <c r="AK1285"/>
  <c r="AK1284" s="1"/>
  <c r="AK1283" s="1"/>
  <c r="AK1312"/>
  <c r="AK1311" s="1"/>
  <c r="AK1310" s="1"/>
  <c r="AK1309" s="1"/>
  <c r="AQ1313"/>
  <c r="AQ1333"/>
  <c r="AK1332"/>
  <c r="AQ1359"/>
  <c r="AK1358"/>
  <c r="AK1357" s="1"/>
  <c r="AK1395"/>
  <c r="AK1394" s="1"/>
  <c r="AK1393" s="1"/>
  <c r="AK1392" s="1"/>
  <c r="AK1391" s="1"/>
  <c r="AQ1396"/>
  <c r="AK1433"/>
  <c r="AK1432" s="1"/>
  <c r="AQ1434"/>
  <c r="AF954"/>
  <c r="AF953" s="1"/>
  <c r="AF951" s="1"/>
  <c r="AF956"/>
  <c r="AF955"/>
  <c r="AQ278"/>
  <c r="AK277"/>
  <c r="AK276" s="1"/>
  <c r="AK275" s="1"/>
  <c r="AK274" s="1"/>
  <c r="AQ332"/>
  <c r="AK331"/>
  <c r="AK330" s="1"/>
  <c r="AQ376"/>
  <c r="AK375"/>
  <c r="AK374" s="1"/>
  <c r="AK373" s="1"/>
  <c r="AQ419"/>
  <c r="AK418"/>
  <c r="AK417" s="1"/>
  <c r="AK416" s="1"/>
  <c r="AK415" s="1"/>
  <c r="AQ480"/>
  <c r="AK479"/>
  <c r="AK478" s="1"/>
  <c r="AK477" s="1"/>
  <c r="AQ533"/>
  <c r="AK532"/>
  <c r="AK531" s="1"/>
  <c r="AK523" s="1"/>
  <c r="AK745"/>
  <c r="AK744" s="1"/>
  <c r="AQ746"/>
  <c r="AQ791"/>
  <c r="AK790"/>
  <c r="AK789" s="1"/>
  <c r="AK788" s="1"/>
  <c r="AK787" s="1"/>
  <c r="AK786" s="1"/>
  <c r="AQ818"/>
  <c r="AK817"/>
  <c r="AK816" s="1"/>
  <c r="AK812" s="1"/>
  <c r="AK811" s="1"/>
  <c r="AK865"/>
  <c r="AK864" s="1"/>
  <c r="AK863" s="1"/>
  <c r="AK862" s="1"/>
  <c r="AK861" s="1"/>
  <c r="AQ866"/>
  <c r="AK929"/>
  <c r="AK928" s="1"/>
  <c r="AK927" s="1"/>
  <c r="AQ930"/>
  <c r="AK995"/>
  <c r="AK994" s="1"/>
  <c r="AK993" s="1"/>
  <c r="AK992" s="1"/>
  <c r="AQ996"/>
  <c r="AK1049"/>
  <c r="AK1048" s="1"/>
  <c r="AK1047" s="1"/>
  <c r="AK1046" s="1"/>
  <c r="AQ1050"/>
  <c r="AQ1078"/>
  <c r="AK1077"/>
  <c r="AQ1068"/>
  <c r="AK1067"/>
  <c r="AK1066" s="1"/>
  <c r="AK1150"/>
  <c r="AK1149" s="1"/>
  <c r="AQ1151"/>
  <c r="AQ1192"/>
  <c r="AK1191"/>
  <c r="AK1190" s="1"/>
  <c r="AQ1228"/>
  <c r="AK1227"/>
  <c r="AK1226" s="1"/>
  <c r="AQ1264"/>
  <c r="AK1263"/>
  <c r="AK1262" s="1"/>
  <c r="AK1292"/>
  <c r="AK1291" s="1"/>
  <c r="AQ1293"/>
  <c r="AQ1327"/>
  <c r="AK1326"/>
  <c r="AK1345"/>
  <c r="AK1344" s="1"/>
  <c r="AQ1346"/>
  <c r="AQ1409"/>
  <c r="AK1408"/>
  <c r="AL678"/>
  <c r="AL677" s="1"/>
  <c r="AL676" s="1"/>
  <c r="AR679"/>
  <c r="AQ719"/>
  <c r="AK718"/>
  <c r="AK717" s="1"/>
  <c r="AK716" s="1"/>
  <c r="AL726"/>
  <c r="AR727"/>
  <c r="AK890"/>
  <c r="AK887" s="1"/>
  <c r="AK886" s="1"/>
  <c r="AQ891"/>
  <c r="AL894"/>
  <c r="AL893" s="1"/>
  <c r="AL892" s="1"/>
  <c r="AR895"/>
  <c r="AR32"/>
  <c r="AL31"/>
  <c r="AL79"/>
  <c r="AR80"/>
  <c r="AL101"/>
  <c r="AL100" s="1"/>
  <c r="AR102"/>
  <c r="AR169"/>
  <c r="AL168"/>
  <c r="AL167" s="1"/>
  <c r="AR254"/>
  <c r="AL253"/>
  <c r="AL252" s="1"/>
  <c r="AL251" s="1"/>
  <c r="AL250" s="1"/>
  <c r="AL249" s="1"/>
  <c r="AL277"/>
  <c r="AL276" s="1"/>
  <c r="AL275" s="1"/>
  <c r="AL274" s="1"/>
  <c r="AR278"/>
  <c r="AR335"/>
  <c r="AL334"/>
  <c r="AL333" s="1"/>
  <c r="AL377"/>
  <c r="AR378"/>
  <c r="AR426"/>
  <c r="AL425"/>
  <c r="AL424" s="1"/>
  <c r="AL423" s="1"/>
  <c r="AR497"/>
  <c r="AL496"/>
  <c r="AL495" s="1"/>
  <c r="AL494" s="1"/>
  <c r="AL493" s="1"/>
  <c r="AL492" s="1"/>
  <c r="AR508"/>
  <c r="AL507"/>
  <c r="AL506" s="1"/>
  <c r="AL641"/>
  <c r="AL640" s="1"/>
  <c r="AL639" s="1"/>
  <c r="AR642"/>
  <c r="AR749"/>
  <c r="AL748"/>
  <c r="AL747" s="1"/>
  <c r="AL824"/>
  <c r="AL823" s="1"/>
  <c r="AL822" s="1"/>
  <c r="AL821" s="1"/>
  <c r="AL820" s="1"/>
  <c r="AR825"/>
  <c r="AL843"/>
  <c r="AL842" s="1"/>
  <c r="AR844"/>
  <c r="AL875"/>
  <c r="AL874" s="1"/>
  <c r="AL870" s="1"/>
  <c r="AL869" s="1"/>
  <c r="AL868" s="1"/>
  <c r="AR876"/>
  <c r="AL941"/>
  <c r="AL940" s="1"/>
  <c r="AL939" s="1"/>
  <c r="AL938" s="1"/>
  <c r="AR942"/>
  <c r="AL988"/>
  <c r="AL987" s="1"/>
  <c r="AL986" s="1"/>
  <c r="AL985" s="1"/>
  <c r="AR989"/>
  <c r="AL1022"/>
  <c r="AL1021" s="1"/>
  <c r="AL1020" s="1"/>
  <c r="AL1019" s="1"/>
  <c r="AR1023"/>
  <c r="AR1060"/>
  <c r="AL1059"/>
  <c r="AL1058" s="1"/>
  <c r="AL1111"/>
  <c r="AL1110" s="1"/>
  <c r="AL1109" s="1"/>
  <c r="AL1108" s="1"/>
  <c r="AR1112"/>
  <c r="AL1160"/>
  <c r="AL1159" s="1"/>
  <c r="AR1161"/>
  <c r="AL1209"/>
  <c r="AL1208" s="1"/>
  <c r="AR1210"/>
  <c r="AR1231"/>
  <c r="AL1230"/>
  <c r="AL1229" s="1"/>
  <c r="AL1257"/>
  <c r="AL1256" s="1"/>
  <c r="AR1258"/>
  <c r="AL1295"/>
  <c r="AL1294" s="1"/>
  <c r="AR1296"/>
  <c r="AR1333"/>
  <c r="AL1332"/>
  <c r="AR1373"/>
  <c r="AL1372"/>
  <c r="AL1424"/>
  <c r="AL1423" s="1"/>
  <c r="AR1425"/>
  <c r="AQ57"/>
  <c r="AK56"/>
  <c r="AQ96"/>
  <c r="AK95"/>
  <c r="AK94" s="1"/>
  <c r="AK128"/>
  <c r="AQ129"/>
  <c r="AK173"/>
  <c r="AK172" s="1"/>
  <c r="AQ174"/>
  <c r="AK255"/>
  <c r="AQ256"/>
  <c r="AQ326"/>
  <c r="AK325"/>
  <c r="AK324" s="1"/>
  <c r="AK323" s="1"/>
  <c r="AK361"/>
  <c r="AK360" s="1"/>
  <c r="AQ362"/>
  <c r="AQ409"/>
  <c r="AK408"/>
  <c r="AK407" s="1"/>
  <c r="AK406" s="1"/>
  <c r="AK405" s="1"/>
  <c r="AK489"/>
  <c r="AK488" s="1"/>
  <c r="AK487" s="1"/>
  <c r="AK486" s="1"/>
  <c r="AQ490"/>
  <c r="AQ579"/>
  <c r="AK578"/>
  <c r="AK577" s="1"/>
  <c r="AQ661"/>
  <c r="AK660"/>
  <c r="AK659" s="1"/>
  <c r="AK658" s="1"/>
  <c r="AK657" s="1"/>
  <c r="AQ766"/>
  <c r="AK765"/>
  <c r="AQ804"/>
  <c r="AK803"/>
  <c r="AK802" s="1"/>
  <c r="AQ856"/>
  <c r="AK855"/>
  <c r="AK854" s="1"/>
  <c r="AK909"/>
  <c r="AK908" s="1"/>
  <c r="AK907" s="1"/>
  <c r="AK906" s="1"/>
  <c r="AQ910"/>
  <c r="AK982"/>
  <c r="AK981" s="1"/>
  <c r="AQ983"/>
  <c r="AK1032"/>
  <c r="AK1031" s="1"/>
  <c r="AK1030" s="1"/>
  <c r="AK1029" s="1"/>
  <c r="AQ1033"/>
  <c r="AK1061"/>
  <c r="AQ1062"/>
  <c r="AQ1119"/>
  <c r="AK1118"/>
  <c r="AK1117" s="1"/>
  <c r="AK1116" s="1"/>
  <c r="AK1115" s="1"/>
  <c r="AK1114" s="1"/>
  <c r="AK1157"/>
  <c r="AK1156" s="1"/>
  <c r="AQ1158"/>
  <c r="AQ1198"/>
  <c r="AK1197"/>
  <c r="AK1196" s="1"/>
  <c r="AK1242"/>
  <c r="AK1241" s="1"/>
  <c r="AQ1243"/>
  <c r="AK1254"/>
  <c r="AK1253" s="1"/>
  <c r="AQ1255"/>
  <c r="AK1339"/>
  <c r="AQ1340"/>
  <c r="AQ1351"/>
  <c r="AK1350"/>
  <c r="AQ1405"/>
  <c r="AK1404"/>
  <c r="AK1403" s="1"/>
  <c r="AK1402" s="1"/>
  <c r="AK1401" s="1"/>
  <c r="AQ560"/>
  <c r="AK559"/>
  <c r="AK558" s="1"/>
  <c r="AK557" s="1"/>
  <c r="AL1251"/>
  <c r="AL1250" s="1"/>
  <c r="AR1252"/>
  <c r="AF1430"/>
  <c r="AF1429" s="1"/>
  <c r="AL1431"/>
  <c r="AE1240"/>
  <c r="Y1239"/>
  <c r="Y1238" s="1"/>
  <c r="Y1189" s="1"/>
  <c r="Y1188" s="1"/>
  <c r="Y1187" s="1"/>
  <c r="Y1128" s="1"/>
  <c r="AC13"/>
  <c r="S1128"/>
  <c r="M1128"/>
  <c r="H960"/>
  <c r="AD1328"/>
  <c r="AD1319" s="1"/>
  <c r="AD1308" s="1"/>
  <c r="AD1279" s="1"/>
  <c r="W592"/>
  <c r="X1398"/>
  <c r="AR42"/>
  <c r="AK447"/>
  <c r="AQ448"/>
  <c r="AK221"/>
  <c r="AK220" s="1"/>
  <c r="AQ222"/>
  <c r="AL221"/>
  <c r="AL220" s="1"/>
  <c r="AL212" s="1"/>
  <c r="AL211" s="1"/>
  <c r="AR222"/>
  <c r="AK218"/>
  <c r="AK217" s="1"/>
  <c r="AK213" s="1"/>
  <c r="AK212" s="1"/>
  <c r="AK211" s="1"/>
  <c r="AQ219"/>
  <c r="M402"/>
  <c r="AA212"/>
  <c r="AA211" s="1"/>
  <c r="AA162" s="1"/>
  <c r="AE212"/>
  <c r="AE211" s="1"/>
  <c r="W162"/>
  <c r="AB346"/>
  <c r="AB340" s="1"/>
  <c r="AB314" s="1"/>
  <c r="AF121"/>
  <c r="AF120" s="1"/>
  <c r="AF118" s="1"/>
  <c r="AF122"/>
  <c r="AF1185"/>
  <c r="Z1184"/>
  <c r="Z1181" s="1"/>
  <c r="Z1180" s="1"/>
  <c r="Z1179" s="1"/>
  <c r="Z1178" s="1"/>
  <c r="U960"/>
  <c r="P76"/>
  <c r="P75" s="1"/>
  <c r="P66" s="1"/>
  <c r="R960"/>
  <c r="Z755"/>
  <c r="X247"/>
  <c r="L504"/>
  <c r="L503" s="1"/>
  <c r="L461" s="1"/>
  <c r="K504"/>
  <c r="K503" s="1"/>
  <c r="K461" s="1"/>
  <c r="K1450" s="1"/>
  <c r="S599"/>
  <c r="M598"/>
  <c r="M597" s="1"/>
  <c r="M596" s="1"/>
  <c r="M595" s="1"/>
  <c r="M594" s="1"/>
  <c r="M592" s="1"/>
  <c r="AE755"/>
  <c r="S1051"/>
  <c r="S1035" s="1"/>
  <c r="S960" s="1"/>
  <c r="M314"/>
  <c r="Y931"/>
  <c r="Y926" s="1"/>
  <c r="Y925" s="1"/>
  <c r="Y878" s="1"/>
  <c r="AC118"/>
  <c r="P592"/>
  <c r="P960"/>
  <c r="J1279"/>
  <c r="P504"/>
  <c r="P503" s="1"/>
  <c r="P461" s="1"/>
  <c r="Z1189"/>
  <c r="Z1188" s="1"/>
  <c r="Z1187" s="1"/>
  <c r="Y167"/>
  <c r="Y166" s="1"/>
  <c r="Y165" s="1"/>
  <c r="Y164" s="1"/>
  <c r="AF1155"/>
  <c r="Z1154"/>
  <c r="Z1153" s="1"/>
  <c r="Z1152" s="1"/>
  <c r="G314"/>
  <c r="AF1352"/>
  <c r="V121"/>
  <c r="V120" s="1"/>
  <c r="V118" s="1"/>
  <c r="V122"/>
  <c r="B334"/>
  <c r="B343"/>
  <c r="AD960"/>
  <c r="AC76"/>
  <c r="AC75" s="1"/>
  <c r="AC66" s="1"/>
  <c r="AB13"/>
  <c r="AB960"/>
  <c r="X960"/>
  <c r="Q834"/>
  <c r="U314"/>
  <c r="J118"/>
  <c r="Q503"/>
  <c r="Q461" s="1"/>
  <c r="Y145"/>
  <c r="S144"/>
  <c r="S141" s="1"/>
  <c r="S140" s="1"/>
  <c r="S139" s="1"/>
  <c r="S138" s="1"/>
  <c r="S118" s="1"/>
  <c r="AD121"/>
  <c r="AD120" s="1"/>
  <c r="AD118" s="1"/>
  <c r="AD122"/>
  <c r="AB121"/>
  <c r="AB120" s="1"/>
  <c r="AB118" s="1"/>
  <c r="AB122"/>
  <c r="AF504"/>
  <c r="AA755"/>
  <c r="O592"/>
  <c r="N314"/>
  <c r="G592"/>
  <c r="N592"/>
  <c r="AB878"/>
  <c r="AB592"/>
  <c r="V1319"/>
  <c r="V1308" s="1"/>
  <c r="V1279" s="1"/>
  <c r="R1279"/>
  <c r="T960"/>
  <c r="H1128"/>
  <c r="V504"/>
  <c r="V503" s="1"/>
  <c r="V461" s="1"/>
  <c r="AA314"/>
  <c r="W1128"/>
  <c r="Z592"/>
  <c r="U503"/>
  <c r="U461" s="1"/>
  <c r="Q314"/>
  <c r="O1138"/>
  <c r="O1137" s="1"/>
  <c r="O1128" s="1"/>
  <c r="R878"/>
  <c r="N960"/>
  <c r="H878"/>
  <c r="R346"/>
  <c r="R340" s="1"/>
  <c r="R314" s="1"/>
  <c r="R834"/>
  <c r="AF755"/>
  <c r="T592"/>
  <c r="AE121"/>
  <c r="AE120" s="1"/>
  <c r="AE122"/>
  <c r="O121"/>
  <c r="O120" s="1"/>
  <c r="O118" s="1"/>
  <c r="O122"/>
  <c r="B481"/>
  <c r="B486"/>
  <c r="B471"/>
  <c r="B87"/>
  <c r="B89" s="1"/>
  <c r="B91" s="1"/>
  <c r="B93" s="1"/>
  <c r="B95" s="1"/>
  <c r="B97" s="1"/>
  <c r="B99" s="1"/>
  <c r="B101" s="1"/>
  <c r="B103" s="1"/>
  <c r="B105" s="1"/>
  <c r="B107" s="1"/>
  <c r="B81"/>
  <c r="B83" s="1"/>
  <c r="B80"/>
  <c r="AF346"/>
  <c r="AF340" s="1"/>
  <c r="AF314" s="1"/>
  <c r="AF878"/>
  <c r="AE247"/>
  <c r="AD346"/>
  <c r="AD340" s="1"/>
  <c r="AD314" s="1"/>
  <c r="AC1319"/>
  <c r="AC1308" s="1"/>
  <c r="AC1279" s="1"/>
  <c r="AA461"/>
  <c r="AC878"/>
  <c r="AA878"/>
  <c r="AB1128"/>
  <c r="AD461"/>
  <c r="AB461"/>
  <c r="Q1279"/>
  <c r="S878"/>
  <c r="H314"/>
  <c r="H592"/>
  <c r="I118"/>
  <c r="B59"/>
  <c r="B62" s="1"/>
  <c r="B63" s="1"/>
  <c r="B57"/>
  <c r="B60" s="1"/>
  <c r="B513"/>
  <c r="B514" s="1"/>
  <c r="B515" s="1"/>
  <c r="B516" s="1"/>
  <c r="B517" s="1"/>
  <c r="B518" s="1"/>
  <c r="B519" s="1"/>
  <c r="B520" s="1"/>
  <c r="B521" s="1"/>
  <c r="B512"/>
  <c r="U121"/>
  <c r="U120" s="1"/>
  <c r="U118" s="1"/>
  <c r="U122"/>
  <c r="M121"/>
  <c r="M120" s="1"/>
  <c r="M118" s="1"/>
  <c r="M122"/>
  <c r="B23"/>
  <c r="B24"/>
  <c r="B25" s="1"/>
  <c r="B26" s="1"/>
  <c r="AE523"/>
  <c r="AD592"/>
  <c r="AC314"/>
  <c r="AC592"/>
  <c r="AA592"/>
  <c r="AB1279"/>
  <c r="X121"/>
  <c r="X120" s="1"/>
  <c r="X118" s="1"/>
  <c r="X122"/>
  <c r="B602"/>
  <c r="B603" s="1"/>
  <c r="B604" s="1"/>
  <c r="B605"/>
  <c r="AD878"/>
  <c r="AC461"/>
  <c r="Z960"/>
  <c r="V1398"/>
  <c r="U592"/>
  <c r="X592"/>
  <c r="P13"/>
  <c r="Q592"/>
  <c r="R592"/>
  <c r="R118"/>
  <c r="T314"/>
  <c r="G878"/>
  <c r="Z503" l="1"/>
  <c r="Z461" s="1"/>
  <c r="AA1319"/>
  <c r="AA1308" s="1"/>
  <c r="AA1279" s="1"/>
  <c r="AL78"/>
  <c r="AL77" s="1"/>
  <c r="AK680"/>
  <c r="AL166"/>
  <c r="AL165" s="1"/>
  <c r="AL164" s="1"/>
  <c r="Y1360"/>
  <c r="G1450"/>
  <c r="AK1094"/>
  <c r="AK1088" s="1"/>
  <c r="Y1369"/>
  <c r="S1368"/>
  <c r="S1367" s="1"/>
  <c r="AE39"/>
  <c r="Y38"/>
  <c r="Y37" s="1"/>
  <c r="Y36" s="1"/>
  <c r="Y35" s="1"/>
  <c r="Y34" s="1"/>
  <c r="AE28"/>
  <c r="Y27"/>
  <c r="S1343"/>
  <c r="S1319" s="1"/>
  <c r="S1308" s="1"/>
  <c r="S1279" s="1"/>
  <c r="AL523"/>
  <c r="AE678"/>
  <c r="AE677" s="1"/>
  <c r="AE676" s="1"/>
  <c r="AE667" s="1"/>
  <c r="AE666" s="1"/>
  <c r="AK679"/>
  <c r="W1450"/>
  <c r="AW610"/>
  <c r="AQ610"/>
  <c r="AQ218"/>
  <c r="AQ217" s="1"/>
  <c r="AW219"/>
  <c r="AW218" s="1"/>
  <c r="AW217" s="1"/>
  <c r="AQ221"/>
  <c r="AQ220" s="1"/>
  <c r="AW222"/>
  <c r="AW221" s="1"/>
  <c r="AW220" s="1"/>
  <c r="AR1251"/>
  <c r="AR1250" s="1"/>
  <c r="AX1252"/>
  <c r="AX1251" s="1"/>
  <c r="AX1250" s="1"/>
  <c r="AQ1339"/>
  <c r="AW1340"/>
  <c r="AW1339" s="1"/>
  <c r="AQ1242"/>
  <c r="AQ1241" s="1"/>
  <c r="AW1243"/>
  <c r="AW1242" s="1"/>
  <c r="AW1241" s="1"/>
  <c r="AQ1157"/>
  <c r="AQ1156" s="1"/>
  <c r="AW1158"/>
  <c r="AW1157" s="1"/>
  <c r="AW1156" s="1"/>
  <c r="AQ1061"/>
  <c r="AW1062"/>
  <c r="AW1061" s="1"/>
  <c r="AQ982"/>
  <c r="AQ981" s="1"/>
  <c r="AW983"/>
  <c r="AW982" s="1"/>
  <c r="AW981" s="1"/>
  <c r="AQ173"/>
  <c r="AQ172" s="1"/>
  <c r="AW174"/>
  <c r="AW173" s="1"/>
  <c r="AW172" s="1"/>
  <c r="AR1424"/>
  <c r="AR1423" s="1"/>
  <c r="AX1425"/>
  <c r="AX1424" s="1"/>
  <c r="AX1423" s="1"/>
  <c r="AR1257"/>
  <c r="AR1256" s="1"/>
  <c r="AX1258"/>
  <c r="AX1257" s="1"/>
  <c r="AX1256" s="1"/>
  <c r="AR1209"/>
  <c r="AR1208" s="1"/>
  <c r="AX1210"/>
  <c r="AX1209" s="1"/>
  <c r="AX1208" s="1"/>
  <c r="AR1111"/>
  <c r="AR1110" s="1"/>
  <c r="AR1109" s="1"/>
  <c r="AR1108" s="1"/>
  <c r="AX1112"/>
  <c r="AX1111" s="1"/>
  <c r="AX1110" s="1"/>
  <c r="AX1109" s="1"/>
  <c r="AX1108" s="1"/>
  <c r="AR1022"/>
  <c r="AR1021" s="1"/>
  <c r="AR1020" s="1"/>
  <c r="AR1019" s="1"/>
  <c r="AX1023"/>
  <c r="AX1022" s="1"/>
  <c r="AX1021" s="1"/>
  <c r="AX1020" s="1"/>
  <c r="AX1019" s="1"/>
  <c r="AR941"/>
  <c r="AR940" s="1"/>
  <c r="AR939" s="1"/>
  <c r="AR938" s="1"/>
  <c r="AX942"/>
  <c r="AX941" s="1"/>
  <c r="AX940" s="1"/>
  <c r="AX939" s="1"/>
  <c r="AX938" s="1"/>
  <c r="AR843"/>
  <c r="AR842" s="1"/>
  <c r="AX844"/>
  <c r="AX843" s="1"/>
  <c r="AX842" s="1"/>
  <c r="AR101"/>
  <c r="AR100" s="1"/>
  <c r="AX102"/>
  <c r="AX101" s="1"/>
  <c r="AX100" s="1"/>
  <c r="AQ890"/>
  <c r="AQ887" s="1"/>
  <c r="AQ886" s="1"/>
  <c r="AW891"/>
  <c r="AW890" s="1"/>
  <c r="AQ1345"/>
  <c r="AQ1344" s="1"/>
  <c r="AW1346"/>
  <c r="AW1345" s="1"/>
  <c r="AW1344" s="1"/>
  <c r="AQ1292"/>
  <c r="AQ1291" s="1"/>
  <c r="AW1293"/>
  <c r="AW1292" s="1"/>
  <c r="AW1291" s="1"/>
  <c r="AQ1150"/>
  <c r="AQ1149" s="1"/>
  <c r="AW1151"/>
  <c r="AW1150" s="1"/>
  <c r="AW1149" s="1"/>
  <c r="AQ995"/>
  <c r="AQ994" s="1"/>
  <c r="AQ993" s="1"/>
  <c r="AQ992" s="1"/>
  <c r="AW996"/>
  <c r="AW995" s="1"/>
  <c r="AW994" s="1"/>
  <c r="AW993" s="1"/>
  <c r="AW992" s="1"/>
  <c r="AQ865"/>
  <c r="AQ864" s="1"/>
  <c r="AQ863" s="1"/>
  <c r="AQ862" s="1"/>
  <c r="AQ861" s="1"/>
  <c r="AW866"/>
  <c r="AW865" s="1"/>
  <c r="AW864" s="1"/>
  <c r="AW863" s="1"/>
  <c r="AW862" s="1"/>
  <c r="AW861" s="1"/>
  <c r="AQ1358"/>
  <c r="AQ1357" s="1"/>
  <c r="AW1359"/>
  <c r="AW1358" s="1"/>
  <c r="AW1357" s="1"/>
  <c r="AQ1251"/>
  <c r="AQ1250" s="1"/>
  <c r="AW1252"/>
  <c r="AW1251" s="1"/>
  <c r="AW1250" s="1"/>
  <c r="AQ1097"/>
  <c r="AQ1096" s="1"/>
  <c r="AQ1095" s="1"/>
  <c r="AW1098"/>
  <c r="AW1097" s="1"/>
  <c r="AW1096" s="1"/>
  <c r="AW1095" s="1"/>
  <c r="AQ321"/>
  <c r="AQ320" s="1"/>
  <c r="AQ319" s="1"/>
  <c r="AW322"/>
  <c r="AW321" s="1"/>
  <c r="AW320" s="1"/>
  <c r="AW319" s="1"/>
  <c r="AR1395"/>
  <c r="AR1394" s="1"/>
  <c r="AR1393" s="1"/>
  <c r="AR1392" s="1"/>
  <c r="AR1391" s="1"/>
  <c r="AX1396"/>
  <c r="AX1395" s="1"/>
  <c r="AX1394" s="1"/>
  <c r="AX1393" s="1"/>
  <c r="AX1392" s="1"/>
  <c r="AX1391" s="1"/>
  <c r="AR1054"/>
  <c r="AR1053" s="1"/>
  <c r="AR1052" s="1"/>
  <c r="AX1055"/>
  <c r="AX1054" s="1"/>
  <c r="AX1053" s="1"/>
  <c r="AX1052" s="1"/>
  <c r="AR982"/>
  <c r="AR981" s="1"/>
  <c r="AX983"/>
  <c r="AX982" s="1"/>
  <c r="AX981" s="1"/>
  <c r="AR865"/>
  <c r="AR864" s="1"/>
  <c r="AR863" s="1"/>
  <c r="AR862" s="1"/>
  <c r="AR861" s="1"/>
  <c r="AX866"/>
  <c r="AX865" s="1"/>
  <c r="AX864" s="1"/>
  <c r="AX863" s="1"/>
  <c r="AX862" s="1"/>
  <c r="AX861" s="1"/>
  <c r="AR790"/>
  <c r="AR789" s="1"/>
  <c r="AR788" s="1"/>
  <c r="AR787" s="1"/>
  <c r="AR786" s="1"/>
  <c r="AX791"/>
  <c r="AX790" s="1"/>
  <c r="AX789" s="1"/>
  <c r="AX788" s="1"/>
  <c r="AX787" s="1"/>
  <c r="AX786" s="1"/>
  <c r="AR608"/>
  <c r="AR607" s="1"/>
  <c r="AR606" s="1"/>
  <c r="AX609"/>
  <c r="AX608" s="1"/>
  <c r="AX607" s="1"/>
  <c r="AX606" s="1"/>
  <c r="AR375"/>
  <c r="AX376"/>
  <c r="AX375" s="1"/>
  <c r="AR98"/>
  <c r="AR97" s="1"/>
  <c r="AX99"/>
  <c r="AX98" s="1"/>
  <c r="AX97" s="1"/>
  <c r="AR19"/>
  <c r="AR18" s="1"/>
  <c r="AX20"/>
  <c r="AX19" s="1"/>
  <c r="AX18" s="1"/>
  <c r="AQ1427"/>
  <c r="AQ1426" s="1"/>
  <c r="AW1428"/>
  <c r="AW1427" s="1"/>
  <c r="AW1426" s="1"/>
  <c r="AQ1324"/>
  <c r="AW1325"/>
  <c r="AW1324" s="1"/>
  <c r="AQ429"/>
  <c r="AW430"/>
  <c r="AW429" s="1"/>
  <c r="AW428" s="1"/>
  <c r="AW427" s="1"/>
  <c r="AQ1442"/>
  <c r="AQ1441" s="1"/>
  <c r="AQ1440" s="1"/>
  <c r="AQ1439" s="1"/>
  <c r="AW1443"/>
  <c r="AW1442" s="1"/>
  <c r="AW1441" s="1"/>
  <c r="AW1440" s="1"/>
  <c r="AW1439" s="1"/>
  <c r="AR1406"/>
  <c r="AX1407"/>
  <c r="AX1406" s="1"/>
  <c r="AR1350"/>
  <c r="AX1351"/>
  <c r="AX1350" s="1"/>
  <c r="AR1236"/>
  <c r="AR1235" s="1"/>
  <c r="AX1237"/>
  <c r="AX1236" s="1"/>
  <c r="AX1235" s="1"/>
  <c r="AR752"/>
  <c r="AR751" s="1"/>
  <c r="AR750" s="1"/>
  <c r="AX753"/>
  <c r="AX752" s="1"/>
  <c r="AX751" s="1"/>
  <c r="AX750" s="1"/>
  <c r="AR479"/>
  <c r="AR478" s="1"/>
  <c r="AR477" s="1"/>
  <c r="AX480"/>
  <c r="AX479" s="1"/>
  <c r="AX478" s="1"/>
  <c r="AX477" s="1"/>
  <c r="AR290"/>
  <c r="AX291"/>
  <c r="AX290" s="1"/>
  <c r="AR63"/>
  <c r="AR62" s="1"/>
  <c r="AX64"/>
  <c r="AX63" s="1"/>
  <c r="AX62" s="1"/>
  <c r="AR898"/>
  <c r="AR897" s="1"/>
  <c r="AR896" s="1"/>
  <c r="AX899"/>
  <c r="AX898" s="1"/>
  <c r="AX897" s="1"/>
  <c r="AX896" s="1"/>
  <c r="AR1408"/>
  <c r="AX1409"/>
  <c r="AX1408" s="1"/>
  <c r="AR1312"/>
  <c r="AR1311" s="1"/>
  <c r="AR1310" s="1"/>
  <c r="AR1309" s="1"/>
  <c r="AX1313"/>
  <c r="AX1312" s="1"/>
  <c r="AX1311" s="1"/>
  <c r="AX1310" s="1"/>
  <c r="AX1309" s="1"/>
  <c r="AR413"/>
  <c r="AR412" s="1"/>
  <c r="AR411" s="1"/>
  <c r="AR410" s="1"/>
  <c r="AX414"/>
  <c r="AX413" s="1"/>
  <c r="AX412" s="1"/>
  <c r="AX411" s="1"/>
  <c r="AX410" s="1"/>
  <c r="AR328"/>
  <c r="AR327" s="1"/>
  <c r="AX329"/>
  <c r="AX328" s="1"/>
  <c r="AX327" s="1"/>
  <c r="AQ648"/>
  <c r="AQ647" s="1"/>
  <c r="AW649"/>
  <c r="AW648" s="1"/>
  <c r="AW647" s="1"/>
  <c r="AQ1334"/>
  <c r="AW1335"/>
  <c r="AW1334" s="1"/>
  <c r="AQ1257"/>
  <c r="AQ1256" s="1"/>
  <c r="AW1258"/>
  <c r="AW1257" s="1"/>
  <c r="AW1256" s="1"/>
  <c r="AQ1101"/>
  <c r="AQ1100" s="1"/>
  <c r="AQ1099" s="1"/>
  <c r="AW1102"/>
  <c r="AW1101" s="1"/>
  <c r="AW1100" s="1"/>
  <c r="AW1099" s="1"/>
  <c r="AQ641"/>
  <c r="AQ640" s="1"/>
  <c r="AQ639" s="1"/>
  <c r="AW642"/>
  <c r="AW641" s="1"/>
  <c r="AW640" s="1"/>
  <c r="AW639" s="1"/>
  <c r="AR1404"/>
  <c r="AX1405"/>
  <c r="AX1404" s="1"/>
  <c r="AR115"/>
  <c r="AR114" s="1"/>
  <c r="AR113" s="1"/>
  <c r="AR112" s="1"/>
  <c r="AR111" s="1"/>
  <c r="AR110" s="1"/>
  <c r="AX116"/>
  <c r="AX115" s="1"/>
  <c r="AX114" s="1"/>
  <c r="AX113" s="1"/>
  <c r="AX112" s="1"/>
  <c r="AX111" s="1"/>
  <c r="AX110" s="1"/>
  <c r="AR689"/>
  <c r="AR688" s="1"/>
  <c r="AR687" s="1"/>
  <c r="AX690"/>
  <c r="AX689" s="1"/>
  <c r="AX688" s="1"/>
  <c r="AX687" s="1"/>
  <c r="AQ1305"/>
  <c r="AQ1304" s="1"/>
  <c r="AQ1303" s="1"/>
  <c r="AQ1302" s="1"/>
  <c r="AQ1301" s="1"/>
  <c r="AW1306"/>
  <c r="AW1305" s="1"/>
  <c r="AW1304" s="1"/>
  <c r="AW1303" s="1"/>
  <c r="AW1302" s="1"/>
  <c r="AW1301" s="1"/>
  <c r="AQ1056"/>
  <c r="AW1057"/>
  <c r="AW1056" s="1"/>
  <c r="AQ976"/>
  <c r="AQ975" s="1"/>
  <c r="AW977"/>
  <c r="AW976" s="1"/>
  <c r="AW975" s="1"/>
  <c r="AQ608"/>
  <c r="AQ607" s="1"/>
  <c r="AQ606" s="1"/>
  <c r="AW609"/>
  <c r="AW608" s="1"/>
  <c r="AW607" s="1"/>
  <c r="AW606" s="1"/>
  <c r="AQ467"/>
  <c r="AQ466" s="1"/>
  <c r="AQ465" s="1"/>
  <c r="AW468"/>
  <c r="AW467" s="1"/>
  <c r="AW466" s="1"/>
  <c r="AW465" s="1"/>
  <c r="AQ1415"/>
  <c r="AQ1414" s="1"/>
  <c r="AQ1413" s="1"/>
  <c r="AQ1412" s="1"/>
  <c r="AW1416"/>
  <c r="AW1415" s="1"/>
  <c r="AW1414" s="1"/>
  <c r="AW1413" s="1"/>
  <c r="AW1412" s="1"/>
  <c r="AQ1348"/>
  <c r="AW1349"/>
  <c r="AW1348" s="1"/>
  <c r="AQ1295"/>
  <c r="AQ1294" s="1"/>
  <c r="AW1296"/>
  <c r="AW1295" s="1"/>
  <c r="AW1294" s="1"/>
  <c r="AQ1154"/>
  <c r="AQ1153" s="1"/>
  <c r="AW1155"/>
  <c r="AW1154" s="1"/>
  <c r="AW1153" s="1"/>
  <c r="AQ957"/>
  <c r="AQ956" s="1"/>
  <c r="AW958"/>
  <c r="AW957" s="1"/>
  <c r="AQ824"/>
  <c r="AQ823" s="1"/>
  <c r="AQ822" s="1"/>
  <c r="AQ821" s="1"/>
  <c r="AQ820" s="1"/>
  <c r="AW825"/>
  <c r="AW824" s="1"/>
  <c r="AW823" s="1"/>
  <c r="AW822" s="1"/>
  <c r="AW821" s="1"/>
  <c r="AW820" s="1"/>
  <c r="AQ575"/>
  <c r="AQ574" s="1"/>
  <c r="AW576"/>
  <c r="AW575" s="1"/>
  <c r="AW574" s="1"/>
  <c r="AR1415"/>
  <c r="AR1414" s="1"/>
  <c r="AR1413" s="1"/>
  <c r="AR1412" s="1"/>
  <c r="AX1416"/>
  <c r="AX1415" s="1"/>
  <c r="AX1414" s="1"/>
  <c r="AX1413" s="1"/>
  <c r="AX1412" s="1"/>
  <c r="AR387"/>
  <c r="AR386" s="1"/>
  <c r="AR385" s="1"/>
  <c r="AR384" s="1"/>
  <c r="AR383" s="1"/>
  <c r="AR382" s="1"/>
  <c r="AX388"/>
  <c r="AX387" s="1"/>
  <c r="AX386" s="1"/>
  <c r="AX385" s="1"/>
  <c r="AX384" s="1"/>
  <c r="AX383" s="1"/>
  <c r="AX382" s="1"/>
  <c r="AR265"/>
  <c r="AR264" s="1"/>
  <c r="AR263" s="1"/>
  <c r="AR262" s="1"/>
  <c r="AR261" s="1"/>
  <c r="AX266"/>
  <c r="AX265" s="1"/>
  <c r="AX264" s="1"/>
  <c r="AX263" s="1"/>
  <c r="AX262" s="1"/>
  <c r="AX261" s="1"/>
  <c r="AQ1209"/>
  <c r="AQ1208" s="1"/>
  <c r="AW1210"/>
  <c r="AW1209" s="1"/>
  <c r="AW1208" s="1"/>
  <c r="AQ1125"/>
  <c r="AQ1124" s="1"/>
  <c r="AQ1123" s="1"/>
  <c r="AQ1122" s="1"/>
  <c r="AQ1121" s="1"/>
  <c r="AW1126"/>
  <c r="AW1125" s="1"/>
  <c r="AW1124" s="1"/>
  <c r="AW1123" s="1"/>
  <c r="AW1122" s="1"/>
  <c r="AW1121" s="1"/>
  <c r="AQ775"/>
  <c r="AQ774" s="1"/>
  <c r="AW776"/>
  <c r="AW775" s="1"/>
  <c r="AW774" s="1"/>
  <c r="AR1358"/>
  <c r="AR1357" s="1"/>
  <c r="AX1359"/>
  <c r="AX1358" s="1"/>
  <c r="AX1357" s="1"/>
  <c r="AR1298"/>
  <c r="AR1297" s="1"/>
  <c r="AX1299"/>
  <c r="AX1298" s="1"/>
  <c r="AX1297" s="1"/>
  <c r="AR1248"/>
  <c r="AR1247" s="1"/>
  <c r="AX1249"/>
  <c r="AX1248" s="1"/>
  <c r="AX1247" s="1"/>
  <c r="AR1200"/>
  <c r="AR1199" s="1"/>
  <c r="AX1201"/>
  <c r="AX1200" s="1"/>
  <c r="AX1199" s="1"/>
  <c r="AR429"/>
  <c r="AX430"/>
  <c r="AX429" s="1"/>
  <c r="AX428" s="1"/>
  <c r="AX427" s="1"/>
  <c r="AR337"/>
  <c r="AR336" s="1"/>
  <c r="AX338"/>
  <c r="AX337" s="1"/>
  <c r="AX336" s="1"/>
  <c r="AR159"/>
  <c r="AR158" s="1"/>
  <c r="AR157" s="1"/>
  <c r="AX160"/>
  <c r="AX159" s="1"/>
  <c r="AX158" s="1"/>
  <c r="AX157" s="1"/>
  <c r="AR81"/>
  <c r="AX82"/>
  <c r="AX81" s="1"/>
  <c r="AQ904"/>
  <c r="AQ903" s="1"/>
  <c r="AW905"/>
  <c r="AW904" s="1"/>
  <c r="AW903" s="1"/>
  <c r="AR692"/>
  <c r="AR691" s="1"/>
  <c r="AX693"/>
  <c r="AX692" s="1"/>
  <c r="AX691" s="1"/>
  <c r="AQ692"/>
  <c r="AQ691" s="1"/>
  <c r="AW693"/>
  <c r="AW692" s="1"/>
  <c r="AW691" s="1"/>
  <c r="AQ51"/>
  <c r="AQ50" s="1"/>
  <c r="AQ49" s="1"/>
  <c r="AQ48" s="1"/>
  <c r="AQ47" s="1"/>
  <c r="AW52"/>
  <c r="AW51" s="1"/>
  <c r="AW50" s="1"/>
  <c r="AW49" s="1"/>
  <c r="AW48" s="1"/>
  <c r="AW47" s="1"/>
  <c r="AR1388"/>
  <c r="AR1387" s="1"/>
  <c r="AR1386" s="1"/>
  <c r="AR1385" s="1"/>
  <c r="AR1384" s="1"/>
  <c r="AX1389"/>
  <c r="AX1388" s="1"/>
  <c r="AX1387" s="1"/>
  <c r="AX1386" s="1"/>
  <c r="AX1385" s="1"/>
  <c r="AX1384" s="1"/>
  <c r="AR1000"/>
  <c r="AR999" s="1"/>
  <c r="AR998" s="1"/>
  <c r="AR997" s="1"/>
  <c r="AX1001"/>
  <c r="AX1000" s="1"/>
  <c r="AX999" s="1"/>
  <c r="AX998" s="1"/>
  <c r="AX997" s="1"/>
  <c r="AR914"/>
  <c r="AR913" s="1"/>
  <c r="AR912" s="1"/>
  <c r="AR911" s="1"/>
  <c r="AX915"/>
  <c r="AX914" s="1"/>
  <c r="AX913" s="1"/>
  <c r="AX912" s="1"/>
  <c r="AX911" s="1"/>
  <c r="AR761"/>
  <c r="AR760" s="1"/>
  <c r="AR759" s="1"/>
  <c r="AX762"/>
  <c r="AX761" s="1"/>
  <c r="AX760" s="1"/>
  <c r="AX759" s="1"/>
  <c r="AR302"/>
  <c r="AR301" s="1"/>
  <c r="AR300" s="1"/>
  <c r="AR299" s="1"/>
  <c r="AR298" s="1"/>
  <c r="AX303"/>
  <c r="AX302" s="1"/>
  <c r="AX301" s="1"/>
  <c r="AX300" s="1"/>
  <c r="AX299" s="1"/>
  <c r="AX298" s="1"/>
  <c r="AR173"/>
  <c r="AR172" s="1"/>
  <c r="AX174"/>
  <c r="AX173" s="1"/>
  <c r="AX172" s="1"/>
  <c r="AR83"/>
  <c r="AX84"/>
  <c r="AX83" s="1"/>
  <c r="AR884"/>
  <c r="AR883" s="1"/>
  <c r="AR882" s="1"/>
  <c r="AX885"/>
  <c r="AX884" s="1"/>
  <c r="AX883" s="1"/>
  <c r="AX882" s="1"/>
  <c r="AQ730"/>
  <c r="AW731"/>
  <c r="AW730" s="1"/>
  <c r="AQ695"/>
  <c r="AQ694" s="1"/>
  <c r="AW696"/>
  <c r="AW695" s="1"/>
  <c r="AW694" s="1"/>
  <c r="AQ559"/>
  <c r="AQ558" s="1"/>
  <c r="AQ557" s="1"/>
  <c r="AW560"/>
  <c r="AW559" s="1"/>
  <c r="AW558" s="1"/>
  <c r="AW557" s="1"/>
  <c r="AQ1350"/>
  <c r="AQ1347" s="1"/>
  <c r="AW1351"/>
  <c r="AW1350" s="1"/>
  <c r="AQ1197"/>
  <c r="AQ1196" s="1"/>
  <c r="AW1198"/>
  <c r="AW1197" s="1"/>
  <c r="AW1196" s="1"/>
  <c r="AQ1118"/>
  <c r="AQ1117" s="1"/>
  <c r="AQ1116" s="1"/>
  <c r="AQ1115" s="1"/>
  <c r="AQ1114" s="1"/>
  <c r="AW1119"/>
  <c r="AW1118" s="1"/>
  <c r="AW1117" s="1"/>
  <c r="AW1116" s="1"/>
  <c r="AW1115" s="1"/>
  <c r="AW1114" s="1"/>
  <c r="AQ803"/>
  <c r="AQ802" s="1"/>
  <c r="AW804"/>
  <c r="AW803" s="1"/>
  <c r="AW802" s="1"/>
  <c r="AQ660"/>
  <c r="AQ659" s="1"/>
  <c r="AQ658" s="1"/>
  <c r="AQ657" s="1"/>
  <c r="AW661"/>
  <c r="AW660" s="1"/>
  <c r="AW659" s="1"/>
  <c r="AW658" s="1"/>
  <c r="AW657" s="1"/>
  <c r="AQ56"/>
  <c r="AW57"/>
  <c r="AW56" s="1"/>
  <c r="AR1372"/>
  <c r="AX1373"/>
  <c r="AX1372" s="1"/>
  <c r="AR1230"/>
  <c r="AR1229" s="1"/>
  <c r="AX1231"/>
  <c r="AX1230" s="1"/>
  <c r="AX1229" s="1"/>
  <c r="AR1059"/>
  <c r="AR1058" s="1"/>
  <c r="AX1060"/>
  <c r="AX1059" s="1"/>
  <c r="AX1058" s="1"/>
  <c r="AR496"/>
  <c r="AR495" s="1"/>
  <c r="AR494" s="1"/>
  <c r="AX497"/>
  <c r="AX496" s="1"/>
  <c r="AX495" s="1"/>
  <c r="AX494" s="1"/>
  <c r="AR168"/>
  <c r="AX169"/>
  <c r="AX168" s="1"/>
  <c r="AQ1326"/>
  <c r="AW1327"/>
  <c r="AW1326" s="1"/>
  <c r="AQ1263"/>
  <c r="AQ1262" s="1"/>
  <c r="AW1264"/>
  <c r="AW1263" s="1"/>
  <c r="AW1262" s="1"/>
  <c r="AQ1191"/>
  <c r="AQ1190" s="1"/>
  <c r="AW1192"/>
  <c r="AW1191" s="1"/>
  <c r="AW1190" s="1"/>
  <c r="AQ1067"/>
  <c r="AQ1066" s="1"/>
  <c r="AW1068"/>
  <c r="AW1067" s="1"/>
  <c r="AW1066" s="1"/>
  <c r="AQ817"/>
  <c r="AQ816" s="1"/>
  <c r="AQ812" s="1"/>
  <c r="AQ811" s="1"/>
  <c r="AW818"/>
  <c r="AW817" s="1"/>
  <c r="AW816" s="1"/>
  <c r="AQ479"/>
  <c r="AQ478" s="1"/>
  <c r="AQ477" s="1"/>
  <c r="AW480"/>
  <c r="AW479" s="1"/>
  <c r="AW478" s="1"/>
  <c r="AW477" s="1"/>
  <c r="AQ375"/>
  <c r="AW376"/>
  <c r="AW375" s="1"/>
  <c r="AQ277"/>
  <c r="AQ276" s="1"/>
  <c r="AQ275" s="1"/>
  <c r="AQ274" s="1"/>
  <c r="AW278"/>
  <c r="AW277" s="1"/>
  <c r="AW276" s="1"/>
  <c r="AW275" s="1"/>
  <c r="AW274" s="1"/>
  <c r="AQ1433"/>
  <c r="AQ1432" s="1"/>
  <c r="AW1434"/>
  <c r="AW1433" s="1"/>
  <c r="AW1432" s="1"/>
  <c r="AQ1312"/>
  <c r="AQ1311" s="1"/>
  <c r="AQ1310" s="1"/>
  <c r="AQ1309" s="1"/>
  <c r="AW1313"/>
  <c r="AW1312" s="1"/>
  <c r="AW1311" s="1"/>
  <c r="AW1310" s="1"/>
  <c r="AW1309" s="1"/>
  <c r="AQ1171"/>
  <c r="AQ1170" s="1"/>
  <c r="AQ1169" s="1"/>
  <c r="AQ1168" s="1"/>
  <c r="AQ1167" s="1"/>
  <c r="AW1172"/>
  <c r="AW1171" s="1"/>
  <c r="AW1170" s="1"/>
  <c r="AW1169" s="1"/>
  <c r="AQ979"/>
  <c r="AQ978" s="1"/>
  <c r="AW980"/>
  <c r="AW979" s="1"/>
  <c r="AW978" s="1"/>
  <c r="AQ840"/>
  <c r="AQ839" s="1"/>
  <c r="AW841"/>
  <c r="AW840" s="1"/>
  <c r="AW839" s="1"/>
  <c r="AQ626"/>
  <c r="AQ625" s="1"/>
  <c r="AQ624" s="1"/>
  <c r="AQ623" s="1"/>
  <c r="AW627"/>
  <c r="AW626" s="1"/>
  <c r="AW625" s="1"/>
  <c r="AW624" s="1"/>
  <c r="AW623" s="1"/>
  <c r="AQ517"/>
  <c r="AQ516" s="1"/>
  <c r="AW518"/>
  <c r="AW517" s="1"/>
  <c r="AW516" s="1"/>
  <c r="AQ395"/>
  <c r="AQ394" s="1"/>
  <c r="AQ393" s="1"/>
  <c r="AQ392" s="1"/>
  <c r="AQ391" s="1"/>
  <c r="AW396"/>
  <c r="AW395" s="1"/>
  <c r="AW394" s="1"/>
  <c r="AW393" s="1"/>
  <c r="AW392" s="1"/>
  <c r="AR1194"/>
  <c r="AR1193" s="1"/>
  <c r="AX1195"/>
  <c r="AX1194" s="1"/>
  <c r="AX1193" s="1"/>
  <c r="AR525"/>
  <c r="AR524" s="1"/>
  <c r="AX526"/>
  <c r="AX525" s="1"/>
  <c r="AX524" s="1"/>
  <c r="AR331"/>
  <c r="AR330" s="1"/>
  <c r="AX332"/>
  <c r="AX331" s="1"/>
  <c r="AX330" s="1"/>
  <c r="AR1442"/>
  <c r="AR1441" s="1"/>
  <c r="AR1440" s="1"/>
  <c r="AR1439" s="1"/>
  <c r="AX1443"/>
  <c r="AX1442" s="1"/>
  <c r="AX1441" s="1"/>
  <c r="AX1440" s="1"/>
  <c r="AX1439" s="1"/>
  <c r="AR722"/>
  <c r="AR721" s="1"/>
  <c r="AR720" s="1"/>
  <c r="AX723"/>
  <c r="AX722" s="1"/>
  <c r="AX721" s="1"/>
  <c r="AX720" s="1"/>
  <c r="AR674"/>
  <c r="AR673" s="1"/>
  <c r="AR672" s="1"/>
  <c r="AX675"/>
  <c r="AX674" s="1"/>
  <c r="AX673" s="1"/>
  <c r="AX672" s="1"/>
  <c r="AR215"/>
  <c r="AX216"/>
  <c r="AX215" s="1"/>
  <c r="AQ1361"/>
  <c r="AW1362"/>
  <c r="AW1361" s="1"/>
  <c r="AQ1236"/>
  <c r="AQ1235" s="1"/>
  <c r="AW1237"/>
  <c r="AW1236" s="1"/>
  <c r="AW1235" s="1"/>
  <c r="AQ1200"/>
  <c r="AQ1199" s="1"/>
  <c r="AW1201"/>
  <c r="AW1200" s="1"/>
  <c r="AW1199" s="1"/>
  <c r="AQ1106"/>
  <c r="AQ1105" s="1"/>
  <c r="AQ1104" s="1"/>
  <c r="AQ1103" s="1"/>
  <c r="AW1107"/>
  <c r="AW1106" s="1"/>
  <c r="AW1105" s="1"/>
  <c r="AW1104" s="1"/>
  <c r="AW1103" s="1"/>
  <c r="AQ988"/>
  <c r="AQ987" s="1"/>
  <c r="AQ986" s="1"/>
  <c r="AQ985" s="1"/>
  <c r="AW989"/>
  <c r="AW988" s="1"/>
  <c r="AW987" s="1"/>
  <c r="AW986" s="1"/>
  <c r="AW985" s="1"/>
  <c r="AQ846"/>
  <c r="AQ845" s="1"/>
  <c r="AW847"/>
  <c r="AW846" s="1"/>
  <c r="AW845" s="1"/>
  <c r="AQ761"/>
  <c r="AW762"/>
  <c r="AW761" s="1"/>
  <c r="AQ645"/>
  <c r="AQ644" s="1"/>
  <c r="AW646"/>
  <c r="AW645" s="1"/>
  <c r="AW644" s="1"/>
  <c r="AQ328"/>
  <c r="AQ327" s="1"/>
  <c r="AW329"/>
  <c r="AW328" s="1"/>
  <c r="AW327" s="1"/>
  <c r="AQ115"/>
  <c r="AQ114" s="1"/>
  <c r="AQ113" s="1"/>
  <c r="AQ112" s="1"/>
  <c r="AQ111" s="1"/>
  <c r="AQ110" s="1"/>
  <c r="AW116"/>
  <c r="AW115" s="1"/>
  <c r="AW114" s="1"/>
  <c r="AW113" s="1"/>
  <c r="AW112" s="1"/>
  <c r="AW111" s="1"/>
  <c r="AW110" s="1"/>
  <c r="AR1289"/>
  <c r="AR1288" s="1"/>
  <c r="AX1290"/>
  <c r="AX1289" s="1"/>
  <c r="AX1288" s="1"/>
  <c r="AR1164"/>
  <c r="AR1163" s="1"/>
  <c r="AR1162" s="1"/>
  <c r="AX1165"/>
  <c r="AX1164" s="1"/>
  <c r="AX1163" s="1"/>
  <c r="AX1162" s="1"/>
  <c r="AR1101"/>
  <c r="AR1100" s="1"/>
  <c r="AR1099" s="1"/>
  <c r="AX1102"/>
  <c r="AX1101" s="1"/>
  <c r="AX1100" s="1"/>
  <c r="AX1099" s="1"/>
  <c r="AR976"/>
  <c r="AR975" s="1"/>
  <c r="AX977"/>
  <c r="AX976" s="1"/>
  <c r="AX975" s="1"/>
  <c r="AR855"/>
  <c r="AR854" s="1"/>
  <c r="AX856"/>
  <c r="AX855" s="1"/>
  <c r="AX854" s="1"/>
  <c r="AR538"/>
  <c r="AR537" s="1"/>
  <c r="AX539"/>
  <c r="AX538" s="1"/>
  <c r="AX537" s="1"/>
  <c r="AR361"/>
  <c r="AR360" s="1"/>
  <c r="AX362"/>
  <c r="AX361" s="1"/>
  <c r="AX360" s="1"/>
  <c r="AR124"/>
  <c r="AX125"/>
  <c r="AX124" s="1"/>
  <c r="AR728"/>
  <c r="AX729"/>
  <c r="AX728" s="1"/>
  <c r="AR670"/>
  <c r="AR669" s="1"/>
  <c r="AR668" s="1"/>
  <c r="AX671"/>
  <c r="AX670" s="1"/>
  <c r="AX669" s="1"/>
  <c r="AX668" s="1"/>
  <c r="AR1239"/>
  <c r="AR1238" s="1"/>
  <c r="AX1240"/>
  <c r="AX1239" s="1"/>
  <c r="AX1238" s="1"/>
  <c r="AR1027"/>
  <c r="AR1026" s="1"/>
  <c r="AR1025" s="1"/>
  <c r="AR1024" s="1"/>
  <c r="AX1028"/>
  <c r="AX1027" s="1"/>
  <c r="AX1026" s="1"/>
  <c r="AX1025" s="1"/>
  <c r="AX1024" s="1"/>
  <c r="AR933"/>
  <c r="AR932" s="1"/>
  <c r="AX934"/>
  <c r="AX933" s="1"/>
  <c r="AX932" s="1"/>
  <c r="AR817"/>
  <c r="AR816" s="1"/>
  <c r="AR812" s="1"/>
  <c r="AR811" s="1"/>
  <c r="AX818"/>
  <c r="AX817" s="1"/>
  <c r="AX816" s="1"/>
  <c r="AR711"/>
  <c r="AR710" s="1"/>
  <c r="AR709" s="1"/>
  <c r="AX712"/>
  <c r="AX711" s="1"/>
  <c r="AX710" s="1"/>
  <c r="AX709" s="1"/>
  <c r="AR1447"/>
  <c r="AR1446" s="1"/>
  <c r="AR1445" s="1"/>
  <c r="AR1444" s="1"/>
  <c r="AX1448"/>
  <c r="AX1447" s="1"/>
  <c r="AX1446" s="1"/>
  <c r="AX1445" s="1"/>
  <c r="AX1444" s="1"/>
  <c r="AX1438" s="1"/>
  <c r="AX1436" s="1"/>
  <c r="AR95"/>
  <c r="AR94" s="1"/>
  <c r="AX96"/>
  <c r="AX95" s="1"/>
  <c r="AX94" s="1"/>
  <c r="AR904"/>
  <c r="AR903" s="1"/>
  <c r="AX905"/>
  <c r="AX904" s="1"/>
  <c r="AX903" s="1"/>
  <c r="AR718"/>
  <c r="AR717" s="1"/>
  <c r="AR716" s="1"/>
  <c r="AX719"/>
  <c r="AX718" s="1"/>
  <c r="AX717" s="1"/>
  <c r="AX716" s="1"/>
  <c r="AR682"/>
  <c r="AR681" s="1"/>
  <c r="AX683"/>
  <c r="AX682" s="1"/>
  <c r="AX681" s="1"/>
  <c r="AQ1424"/>
  <c r="AQ1423" s="1"/>
  <c r="AW1425"/>
  <c r="AW1424" s="1"/>
  <c r="AW1423" s="1"/>
  <c r="AQ1182"/>
  <c r="AW1183"/>
  <c r="AW1182" s="1"/>
  <c r="AQ966"/>
  <c r="AQ965" s="1"/>
  <c r="AQ964" s="1"/>
  <c r="AQ963" s="1"/>
  <c r="AQ962" s="1"/>
  <c r="AW967"/>
  <c r="AW966" s="1"/>
  <c r="AW965" s="1"/>
  <c r="AW964" s="1"/>
  <c r="AW963" s="1"/>
  <c r="AW962" s="1"/>
  <c r="AQ808"/>
  <c r="AQ807" s="1"/>
  <c r="AQ806" s="1"/>
  <c r="AQ805" s="1"/>
  <c r="AW809"/>
  <c r="AW808" s="1"/>
  <c r="AW807" s="1"/>
  <c r="AW806" s="1"/>
  <c r="AW805" s="1"/>
  <c r="AQ379"/>
  <c r="AW380"/>
  <c r="AW379" s="1"/>
  <c r="AQ292"/>
  <c r="AW293"/>
  <c r="AW292" s="1"/>
  <c r="AQ159"/>
  <c r="AQ158" s="1"/>
  <c r="AQ157" s="1"/>
  <c r="AW160"/>
  <c r="AW159" s="1"/>
  <c r="AW158" s="1"/>
  <c r="AW157" s="1"/>
  <c r="AQ83"/>
  <c r="AW84"/>
  <c r="AW83" s="1"/>
  <c r="AR1339"/>
  <c r="AX1340"/>
  <c r="AX1339" s="1"/>
  <c r="AR1245"/>
  <c r="AR1244" s="1"/>
  <c r="AX1246"/>
  <c r="AX1245" s="1"/>
  <c r="AX1244" s="1"/>
  <c r="AR1197"/>
  <c r="AR1196" s="1"/>
  <c r="AX1198"/>
  <c r="AX1197" s="1"/>
  <c r="AX1196" s="1"/>
  <c r="AR1097"/>
  <c r="AR1096" s="1"/>
  <c r="AR1095" s="1"/>
  <c r="AX1098"/>
  <c r="AX1097" s="1"/>
  <c r="AX1096" s="1"/>
  <c r="AX1095" s="1"/>
  <c r="AX1094" s="1"/>
  <c r="AR1010"/>
  <c r="AR1009" s="1"/>
  <c r="AR1008" s="1"/>
  <c r="AR1007" s="1"/>
  <c r="AX1011"/>
  <c r="AX1010" s="1"/>
  <c r="AX1009" s="1"/>
  <c r="AX1008" s="1"/>
  <c r="AX1007" s="1"/>
  <c r="AR918"/>
  <c r="AR917" s="1"/>
  <c r="AR916" s="1"/>
  <c r="AX919"/>
  <c r="AX918" s="1"/>
  <c r="AX917" s="1"/>
  <c r="AX916" s="1"/>
  <c r="AR803"/>
  <c r="AR802" s="1"/>
  <c r="AX804"/>
  <c r="AX803" s="1"/>
  <c r="AX802" s="1"/>
  <c r="AR652"/>
  <c r="AR651" s="1"/>
  <c r="AX653"/>
  <c r="AX652" s="1"/>
  <c r="AX651" s="1"/>
  <c r="AR514"/>
  <c r="AR513" s="1"/>
  <c r="AX515"/>
  <c r="AX514" s="1"/>
  <c r="AX513" s="1"/>
  <c r="AR395"/>
  <c r="AR394" s="1"/>
  <c r="AR393" s="1"/>
  <c r="AR392" s="1"/>
  <c r="AX396"/>
  <c r="AX395" s="1"/>
  <c r="AX394" s="1"/>
  <c r="AX393" s="1"/>
  <c r="AX392" s="1"/>
  <c r="AR311"/>
  <c r="AR309" s="1"/>
  <c r="AR308" s="1"/>
  <c r="AR307" s="1"/>
  <c r="AR305" s="1"/>
  <c r="AX312"/>
  <c r="AX311" s="1"/>
  <c r="AX309" s="1"/>
  <c r="AX308" s="1"/>
  <c r="AX307" s="1"/>
  <c r="AX305" s="1"/>
  <c r="AR201"/>
  <c r="AR200" s="1"/>
  <c r="AR199" s="1"/>
  <c r="AR198" s="1"/>
  <c r="AR197" s="1"/>
  <c r="AX202"/>
  <c r="AX201" s="1"/>
  <c r="AX200" s="1"/>
  <c r="AX199" s="1"/>
  <c r="AX198" s="1"/>
  <c r="AX197" s="1"/>
  <c r="AR56"/>
  <c r="AX57"/>
  <c r="AX56" s="1"/>
  <c r="AQ898"/>
  <c r="AQ897" s="1"/>
  <c r="AQ896" s="1"/>
  <c r="AW899"/>
  <c r="AW898" s="1"/>
  <c r="AW897" s="1"/>
  <c r="AW896" s="1"/>
  <c r="AQ1430"/>
  <c r="AQ1429" s="1"/>
  <c r="AW1431"/>
  <c r="AW1430" s="1"/>
  <c r="AW1429" s="1"/>
  <c r="AQ1355"/>
  <c r="AW1356"/>
  <c r="AW1355" s="1"/>
  <c r="AQ1248"/>
  <c r="AQ1247" s="1"/>
  <c r="AW1249"/>
  <c r="AW1248" s="1"/>
  <c r="AW1247" s="1"/>
  <c r="AQ1164"/>
  <c r="AQ1163" s="1"/>
  <c r="AQ1162" s="1"/>
  <c r="AW1165"/>
  <c r="AW1164" s="1"/>
  <c r="AW1163" s="1"/>
  <c r="AW1162" s="1"/>
  <c r="AQ800"/>
  <c r="AQ799" s="1"/>
  <c r="AW801"/>
  <c r="AW800" s="1"/>
  <c r="AW799" s="1"/>
  <c r="AQ355"/>
  <c r="AQ354" s="1"/>
  <c r="AW356"/>
  <c r="AW355" s="1"/>
  <c r="AW354" s="1"/>
  <c r="AQ286"/>
  <c r="AQ285" s="1"/>
  <c r="AQ284" s="1"/>
  <c r="AW287"/>
  <c r="AW286" s="1"/>
  <c r="AW285" s="1"/>
  <c r="AW284" s="1"/>
  <c r="AQ1230"/>
  <c r="AQ1229" s="1"/>
  <c r="AW1231"/>
  <c r="AW1230" s="1"/>
  <c r="AW1229" s="1"/>
  <c r="AQ1059"/>
  <c r="AQ1058" s="1"/>
  <c r="AW1060"/>
  <c r="AW1059" s="1"/>
  <c r="AW1058" s="1"/>
  <c r="AQ500"/>
  <c r="AQ499" s="1"/>
  <c r="AQ498" s="1"/>
  <c r="AW501"/>
  <c r="AW500" s="1"/>
  <c r="AW499" s="1"/>
  <c r="AW498" s="1"/>
  <c r="AQ377"/>
  <c r="AW378"/>
  <c r="AW377" s="1"/>
  <c r="AQ272"/>
  <c r="AQ271" s="1"/>
  <c r="AQ270" s="1"/>
  <c r="AQ269" s="1"/>
  <c r="AW273"/>
  <c r="AW272" s="1"/>
  <c r="AW271" s="1"/>
  <c r="AW270" s="1"/>
  <c r="AW269" s="1"/>
  <c r="AQ126"/>
  <c r="AW127"/>
  <c r="AW126" s="1"/>
  <c r="AR1233"/>
  <c r="AR1232" s="1"/>
  <c r="AX1234"/>
  <c r="AX1233" s="1"/>
  <c r="AX1232" s="1"/>
  <c r="AR1182"/>
  <c r="AX1183"/>
  <c r="AX1182" s="1"/>
  <c r="AR1067"/>
  <c r="AR1066" s="1"/>
  <c r="AX1068"/>
  <c r="AX1067" s="1"/>
  <c r="AX1066" s="1"/>
  <c r="AR1005"/>
  <c r="AR1004" s="1"/>
  <c r="AR1003" s="1"/>
  <c r="AR1002" s="1"/>
  <c r="AX1006"/>
  <c r="AX1005" s="1"/>
  <c r="AX1004" s="1"/>
  <c r="AX1003" s="1"/>
  <c r="AX1002" s="1"/>
  <c r="AR909"/>
  <c r="AR908" s="1"/>
  <c r="AR907" s="1"/>
  <c r="AR906" s="1"/>
  <c r="AX910"/>
  <c r="AX909" s="1"/>
  <c r="AX908" s="1"/>
  <c r="AX907" s="1"/>
  <c r="AX906" s="1"/>
  <c r="AR800"/>
  <c r="AR799" s="1"/>
  <c r="AX801"/>
  <c r="AX800" s="1"/>
  <c r="AX799" s="1"/>
  <c r="AR700"/>
  <c r="AR699" s="1"/>
  <c r="AR698" s="1"/>
  <c r="AR697" s="1"/>
  <c r="AX701"/>
  <c r="AX700" s="1"/>
  <c r="AX699" s="1"/>
  <c r="AX698" s="1"/>
  <c r="AX697" s="1"/>
  <c r="AR532"/>
  <c r="AR531" s="1"/>
  <c r="AX533"/>
  <c r="AX532" s="1"/>
  <c r="AX531" s="1"/>
  <c r="AR194"/>
  <c r="AR193" s="1"/>
  <c r="AR192" s="1"/>
  <c r="AR191" s="1"/>
  <c r="AR190" s="1"/>
  <c r="AX195"/>
  <c r="AX194" s="1"/>
  <c r="AX193" s="1"/>
  <c r="AX192" s="1"/>
  <c r="AX191" s="1"/>
  <c r="AX190" s="1"/>
  <c r="AR85"/>
  <c r="AX86"/>
  <c r="AX85" s="1"/>
  <c r="AR901"/>
  <c r="AR900" s="1"/>
  <c r="AX902"/>
  <c r="AX901" s="1"/>
  <c r="AX900" s="1"/>
  <c r="AQ735"/>
  <c r="AQ734" s="1"/>
  <c r="AW736"/>
  <c r="AW735" s="1"/>
  <c r="AW734" s="1"/>
  <c r="AQ674"/>
  <c r="AQ673" s="1"/>
  <c r="AQ672" s="1"/>
  <c r="AW675"/>
  <c r="AW674" s="1"/>
  <c r="AW673" s="1"/>
  <c r="AW672" s="1"/>
  <c r="AQ215"/>
  <c r="AQ214" s="1"/>
  <c r="AW216"/>
  <c r="AW215" s="1"/>
  <c r="AW214" s="1"/>
  <c r="AW213" s="1"/>
  <c r="AQ1353"/>
  <c r="AW1354"/>
  <c r="AW1353" s="1"/>
  <c r="AW1352" s="1"/>
  <c r="AQ1266"/>
  <c r="AQ1265" s="1"/>
  <c r="AW1267"/>
  <c r="AW1266" s="1"/>
  <c r="AW1265" s="1"/>
  <c r="AQ1022"/>
  <c r="AQ1021" s="1"/>
  <c r="AQ1020" s="1"/>
  <c r="AQ1019" s="1"/>
  <c r="AW1023"/>
  <c r="AW1022" s="1"/>
  <c r="AW1021" s="1"/>
  <c r="AW1020" s="1"/>
  <c r="AW1019" s="1"/>
  <c r="AQ858"/>
  <c r="AQ857" s="1"/>
  <c r="AW859"/>
  <c r="AW858" s="1"/>
  <c r="AW857" s="1"/>
  <c r="AQ652"/>
  <c r="AQ651" s="1"/>
  <c r="AW653"/>
  <c r="AW652" s="1"/>
  <c r="AW651" s="1"/>
  <c r="AQ543"/>
  <c r="AQ542" s="1"/>
  <c r="AQ541" s="1"/>
  <c r="AW544"/>
  <c r="AW543" s="1"/>
  <c r="AW542" s="1"/>
  <c r="AW541" s="1"/>
  <c r="AQ413"/>
  <c r="AQ412" s="1"/>
  <c r="AQ411" s="1"/>
  <c r="AQ410" s="1"/>
  <c r="AW414"/>
  <c r="AW413" s="1"/>
  <c r="AW412" s="1"/>
  <c r="AW411" s="1"/>
  <c r="AW410" s="1"/>
  <c r="AQ265"/>
  <c r="AQ264" s="1"/>
  <c r="AQ263" s="1"/>
  <c r="AQ262" s="1"/>
  <c r="AQ261" s="1"/>
  <c r="AW266"/>
  <c r="AW265" s="1"/>
  <c r="AW264" s="1"/>
  <c r="AW263" s="1"/>
  <c r="AW262" s="1"/>
  <c r="AW261" s="1"/>
  <c r="AQ180"/>
  <c r="AQ179" s="1"/>
  <c r="AQ178" s="1"/>
  <c r="AQ177" s="1"/>
  <c r="AQ176" s="1"/>
  <c r="AW181"/>
  <c r="AW180" s="1"/>
  <c r="AW179" s="1"/>
  <c r="AW178" s="1"/>
  <c r="AW177" s="1"/>
  <c r="AW176" s="1"/>
  <c r="AQ98"/>
  <c r="AQ97" s="1"/>
  <c r="AW99"/>
  <c r="AW98" s="1"/>
  <c r="AW97" s="1"/>
  <c r="AQ19"/>
  <c r="AQ18" s="1"/>
  <c r="AW20"/>
  <c r="AW19" s="1"/>
  <c r="AW18" s="1"/>
  <c r="AR1049"/>
  <c r="AR1048" s="1"/>
  <c r="AR1047" s="1"/>
  <c r="AR1046" s="1"/>
  <c r="AX1050"/>
  <c r="AX1049" s="1"/>
  <c r="AX1048" s="1"/>
  <c r="AX1047" s="1"/>
  <c r="AX1046" s="1"/>
  <c r="AR948"/>
  <c r="AR947" s="1"/>
  <c r="AR946" s="1"/>
  <c r="AR945" s="1"/>
  <c r="AR944" s="1"/>
  <c r="AX949"/>
  <c r="AX948" s="1"/>
  <c r="AX947" s="1"/>
  <c r="AX946" s="1"/>
  <c r="AX945" s="1"/>
  <c r="AX944" s="1"/>
  <c r="AR831"/>
  <c r="AR830" s="1"/>
  <c r="AR829" s="1"/>
  <c r="AR828" s="1"/>
  <c r="AR827" s="1"/>
  <c r="AX832"/>
  <c r="AX831" s="1"/>
  <c r="AX830" s="1"/>
  <c r="AX829" s="1"/>
  <c r="AX828" s="1"/>
  <c r="AX827" s="1"/>
  <c r="AR645"/>
  <c r="AR644" s="1"/>
  <c r="AX646"/>
  <c r="AX645" s="1"/>
  <c r="AX644" s="1"/>
  <c r="AR257"/>
  <c r="AX259"/>
  <c r="AX257" s="1"/>
  <c r="AR104"/>
  <c r="AR103" s="1"/>
  <c r="AX105"/>
  <c r="AX104" s="1"/>
  <c r="AX103" s="1"/>
  <c r="AR25"/>
  <c r="AX26"/>
  <c r="AX25" s="1"/>
  <c r="AR1077"/>
  <c r="AX1078"/>
  <c r="AX1077" s="1"/>
  <c r="AR957"/>
  <c r="AR956" s="1"/>
  <c r="AX958"/>
  <c r="AX957" s="1"/>
  <c r="AR797"/>
  <c r="AR796" s="1"/>
  <c r="AR795" s="1"/>
  <c r="AX798"/>
  <c r="AX797" s="1"/>
  <c r="AX796" s="1"/>
  <c r="AX795" s="1"/>
  <c r="AX794" s="1"/>
  <c r="AR467"/>
  <c r="AR466" s="1"/>
  <c r="AR465" s="1"/>
  <c r="AX468"/>
  <c r="AX467" s="1"/>
  <c r="AX466" s="1"/>
  <c r="AX465" s="1"/>
  <c r="AR255"/>
  <c r="AX256"/>
  <c r="AX255" s="1"/>
  <c r="AR38"/>
  <c r="AX39"/>
  <c r="AX38" s="1"/>
  <c r="AR221"/>
  <c r="AR220" s="1"/>
  <c r="AR212" s="1"/>
  <c r="AR211" s="1"/>
  <c r="AX222"/>
  <c r="AX221" s="1"/>
  <c r="AX220" s="1"/>
  <c r="AQ1254"/>
  <c r="AQ1253" s="1"/>
  <c r="AW1255"/>
  <c r="AW1254" s="1"/>
  <c r="AW1253" s="1"/>
  <c r="AQ1032"/>
  <c r="AQ1031" s="1"/>
  <c r="AQ1030" s="1"/>
  <c r="AQ1029" s="1"/>
  <c r="AW1033"/>
  <c r="AW1032" s="1"/>
  <c r="AW1031" s="1"/>
  <c r="AW1030" s="1"/>
  <c r="AW1029" s="1"/>
  <c r="AQ909"/>
  <c r="AQ908" s="1"/>
  <c r="AQ907" s="1"/>
  <c r="AQ906" s="1"/>
  <c r="AW910"/>
  <c r="AW909" s="1"/>
  <c r="AW908" s="1"/>
  <c r="AW907" s="1"/>
  <c r="AW906" s="1"/>
  <c r="AQ489"/>
  <c r="AQ488" s="1"/>
  <c r="AQ487" s="1"/>
  <c r="AQ486" s="1"/>
  <c r="AW490"/>
  <c r="AW489" s="1"/>
  <c r="AW488" s="1"/>
  <c r="AW487" s="1"/>
  <c r="AW486" s="1"/>
  <c r="AQ361"/>
  <c r="AQ360" s="1"/>
  <c r="AW362"/>
  <c r="AW361" s="1"/>
  <c r="AW360" s="1"/>
  <c r="AQ255"/>
  <c r="AW256"/>
  <c r="AW255" s="1"/>
  <c r="AQ128"/>
  <c r="AW129"/>
  <c r="AW128" s="1"/>
  <c r="AR1295"/>
  <c r="AR1294" s="1"/>
  <c r="AX1296"/>
  <c r="AX1295" s="1"/>
  <c r="AX1294" s="1"/>
  <c r="AR1160"/>
  <c r="AR1159" s="1"/>
  <c r="AX1161"/>
  <c r="AX1160" s="1"/>
  <c r="AX1159" s="1"/>
  <c r="AR988"/>
  <c r="AR987" s="1"/>
  <c r="AR986" s="1"/>
  <c r="AR985" s="1"/>
  <c r="AX989"/>
  <c r="AX988" s="1"/>
  <c r="AX987" s="1"/>
  <c r="AX986" s="1"/>
  <c r="AX985" s="1"/>
  <c r="AR875"/>
  <c r="AR874" s="1"/>
  <c r="AX876"/>
  <c r="AX875" s="1"/>
  <c r="AX874" s="1"/>
  <c r="AR824"/>
  <c r="AR823" s="1"/>
  <c r="AR822" s="1"/>
  <c r="AR821" s="1"/>
  <c r="AR820" s="1"/>
  <c r="AX825"/>
  <c r="AX824" s="1"/>
  <c r="AX823" s="1"/>
  <c r="AX822" s="1"/>
  <c r="AX821" s="1"/>
  <c r="AX820" s="1"/>
  <c r="AR641"/>
  <c r="AR640" s="1"/>
  <c r="AR639" s="1"/>
  <c r="AX642"/>
  <c r="AX641" s="1"/>
  <c r="AX640" s="1"/>
  <c r="AX639" s="1"/>
  <c r="AR377"/>
  <c r="AX378"/>
  <c r="AX377" s="1"/>
  <c r="AR277"/>
  <c r="AR276" s="1"/>
  <c r="AR275" s="1"/>
  <c r="AR274" s="1"/>
  <c r="AX278"/>
  <c r="AX277" s="1"/>
  <c r="AX276" s="1"/>
  <c r="AX275" s="1"/>
  <c r="AX274" s="1"/>
  <c r="AR79"/>
  <c r="AX80"/>
  <c r="AX79" s="1"/>
  <c r="AX78" s="1"/>
  <c r="AX77" s="1"/>
  <c r="AR894"/>
  <c r="AR893" s="1"/>
  <c r="AR892" s="1"/>
  <c r="AX895"/>
  <c r="AX894" s="1"/>
  <c r="AX893" s="1"/>
  <c r="AX892" s="1"/>
  <c r="AR726"/>
  <c r="AX727"/>
  <c r="AX726" s="1"/>
  <c r="AR678"/>
  <c r="AR677" s="1"/>
  <c r="AR676" s="1"/>
  <c r="AX679"/>
  <c r="AX678" s="1"/>
  <c r="AX677" s="1"/>
  <c r="AX676" s="1"/>
  <c r="AQ1049"/>
  <c r="AQ1048" s="1"/>
  <c r="AQ1047" s="1"/>
  <c r="AQ1046" s="1"/>
  <c r="AW1050"/>
  <c r="AW1049" s="1"/>
  <c r="AW1048" s="1"/>
  <c r="AW1047" s="1"/>
  <c r="AW1046" s="1"/>
  <c r="AQ929"/>
  <c r="AQ928" s="1"/>
  <c r="AQ927" s="1"/>
  <c r="AW930"/>
  <c r="AW929" s="1"/>
  <c r="AW928" s="1"/>
  <c r="AW927" s="1"/>
  <c r="AQ745"/>
  <c r="AQ744" s="1"/>
  <c r="AW746"/>
  <c r="AW745" s="1"/>
  <c r="AW744" s="1"/>
  <c r="AQ1332"/>
  <c r="AW1333"/>
  <c r="AW1332" s="1"/>
  <c r="AQ1285"/>
  <c r="AQ1284" s="1"/>
  <c r="AQ1283" s="1"/>
  <c r="AW1286"/>
  <c r="AW1285" s="1"/>
  <c r="AW1284" s="1"/>
  <c r="AW1283" s="1"/>
  <c r="AQ1027"/>
  <c r="AQ1026" s="1"/>
  <c r="AQ1025" s="1"/>
  <c r="AQ1024" s="1"/>
  <c r="AW1028"/>
  <c r="AW1027" s="1"/>
  <c r="AW1026" s="1"/>
  <c r="AW1025" s="1"/>
  <c r="AW1024" s="1"/>
  <c r="AQ771"/>
  <c r="AQ770" s="1"/>
  <c r="AQ769" s="1"/>
  <c r="AW772"/>
  <c r="AW771" s="1"/>
  <c r="AW770" s="1"/>
  <c r="AW769" s="1"/>
  <c r="AQ484"/>
  <c r="AQ483" s="1"/>
  <c r="AQ482" s="1"/>
  <c r="AQ481" s="1"/>
  <c r="AW485"/>
  <c r="AW484" s="1"/>
  <c r="AW483" s="1"/>
  <c r="AW482" s="1"/>
  <c r="AW481" s="1"/>
  <c r="AQ358"/>
  <c r="AQ357" s="1"/>
  <c r="AW359"/>
  <c r="AW358" s="1"/>
  <c r="AW357" s="1"/>
  <c r="AQ155"/>
  <c r="AQ154" s="1"/>
  <c r="AQ153" s="1"/>
  <c r="AQ149" s="1"/>
  <c r="AQ148" s="1"/>
  <c r="AW156"/>
  <c r="AW155" s="1"/>
  <c r="AW154" s="1"/>
  <c r="AW153" s="1"/>
  <c r="AW149" s="1"/>
  <c r="AW148" s="1"/>
  <c r="AQ31"/>
  <c r="AW32"/>
  <c r="AW31" s="1"/>
  <c r="AR1337"/>
  <c r="AX1338"/>
  <c r="AX1337" s="1"/>
  <c r="AR1092"/>
  <c r="AR1091" s="1"/>
  <c r="AR1090" s="1"/>
  <c r="AR1089" s="1"/>
  <c r="AX1093"/>
  <c r="AX1092" s="1"/>
  <c r="AX1091" s="1"/>
  <c r="AX1090" s="1"/>
  <c r="AX1089" s="1"/>
  <c r="AR1032"/>
  <c r="AR1031" s="1"/>
  <c r="AR1030" s="1"/>
  <c r="AR1029" s="1"/>
  <c r="AX1033"/>
  <c r="AX1032" s="1"/>
  <c r="AX1031" s="1"/>
  <c r="AX1030" s="1"/>
  <c r="AX1029" s="1"/>
  <c r="AR936"/>
  <c r="AR935" s="1"/>
  <c r="AX937"/>
  <c r="AX936" s="1"/>
  <c r="AX935" s="1"/>
  <c r="AR840"/>
  <c r="AR839" s="1"/>
  <c r="AX841"/>
  <c r="AX840" s="1"/>
  <c r="AX839" s="1"/>
  <c r="AR745"/>
  <c r="AR744" s="1"/>
  <c r="AX746"/>
  <c r="AX745" s="1"/>
  <c r="AX744" s="1"/>
  <c r="AR418"/>
  <c r="AR416" s="1"/>
  <c r="AR415" s="1"/>
  <c r="AX419"/>
  <c r="AX418" s="1"/>
  <c r="AQ783"/>
  <c r="AQ782" s="1"/>
  <c r="AQ781" s="1"/>
  <c r="AQ780" s="1"/>
  <c r="AW784"/>
  <c r="AW783" s="1"/>
  <c r="AW782" s="1"/>
  <c r="AW781" s="1"/>
  <c r="AW780" s="1"/>
  <c r="AQ700"/>
  <c r="AQ699" s="1"/>
  <c r="AQ698" s="1"/>
  <c r="AQ697" s="1"/>
  <c r="AW701"/>
  <c r="AW700" s="1"/>
  <c r="AW699" s="1"/>
  <c r="AW698" s="1"/>
  <c r="AW697" s="1"/>
  <c r="AQ569"/>
  <c r="AQ568" s="1"/>
  <c r="AQ567" s="1"/>
  <c r="AQ566" s="1"/>
  <c r="AW570"/>
  <c r="AW569" s="1"/>
  <c r="AW568" s="1"/>
  <c r="AW567" s="1"/>
  <c r="AW566" s="1"/>
  <c r="AQ350"/>
  <c r="AQ349" s="1"/>
  <c r="AQ348" s="1"/>
  <c r="AQ347" s="1"/>
  <c r="AW351"/>
  <c r="AW350" s="1"/>
  <c r="AW349" s="1"/>
  <c r="AW348" s="1"/>
  <c r="AW347" s="1"/>
  <c r="AQ85"/>
  <c r="AW86"/>
  <c r="AW85" s="1"/>
  <c r="AR1324"/>
  <c r="AX1325"/>
  <c r="AX1324" s="1"/>
  <c r="AR1260"/>
  <c r="AR1259" s="1"/>
  <c r="AX1261"/>
  <c r="AX1260" s="1"/>
  <c r="AX1259" s="1"/>
  <c r="AR1212"/>
  <c r="AR1211" s="1"/>
  <c r="AX1213"/>
  <c r="AX1212" s="1"/>
  <c r="AX1211" s="1"/>
  <c r="AR1141"/>
  <c r="AR1140" s="1"/>
  <c r="AR1139" s="1"/>
  <c r="AX1142"/>
  <c r="AX1141" s="1"/>
  <c r="AX1140" s="1"/>
  <c r="AX1139" s="1"/>
  <c r="AR808"/>
  <c r="AR807" s="1"/>
  <c r="AR806" s="1"/>
  <c r="AR805" s="1"/>
  <c r="AX809"/>
  <c r="AX808" s="1"/>
  <c r="AX807" s="1"/>
  <c r="AX806" s="1"/>
  <c r="AX805" s="1"/>
  <c r="AR655"/>
  <c r="AR654" s="1"/>
  <c r="AX656"/>
  <c r="AX655" s="1"/>
  <c r="AX654" s="1"/>
  <c r="AR517"/>
  <c r="AR516" s="1"/>
  <c r="AX518"/>
  <c r="AX517" s="1"/>
  <c r="AX516" s="1"/>
  <c r="AR408"/>
  <c r="AR407" s="1"/>
  <c r="AR406" s="1"/>
  <c r="AR405" s="1"/>
  <c r="AX409"/>
  <c r="AX408" s="1"/>
  <c r="AX407" s="1"/>
  <c r="AX406" s="1"/>
  <c r="AX405" s="1"/>
  <c r="AR325"/>
  <c r="AR324" s="1"/>
  <c r="AX326"/>
  <c r="AX325" s="1"/>
  <c r="AX324" s="1"/>
  <c r="AR170"/>
  <c r="AX171"/>
  <c r="AX170" s="1"/>
  <c r="AR92"/>
  <c r="AR91" s="1"/>
  <c r="AX93"/>
  <c r="AX92" s="1"/>
  <c r="AX91" s="1"/>
  <c r="AR29"/>
  <c r="AX30"/>
  <c r="AX29" s="1"/>
  <c r="AR1276"/>
  <c r="AR1275" s="1"/>
  <c r="AR1274" s="1"/>
  <c r="AR1273" s="1"/>
  <c r="AR1272" s="1"/>
  <c r="AX1277"/>
  <c r="AX1276" s="1"/>
  <c r="AX1275" s="1"/>
  <c r="AX1274" s="1"/>
  <c r="AX1273" s="1"/>
  <c r="AX1272" s="1"/>
  <c r="AR1145"/>
  <c r="AX1146"/>
  <c r="AX1145" s="1"/>
  <c r="AR589"/>
  <c r="AR588" s="1"/>
  <c r="AR587" s="1"/>
  <c r="AR586" s="1"/>
  <c r="AR585" s="1"/>
  <c r="AX590"/>
  <c r="AX589" s="1"/>
  <c r="AX588" s="1"/>
  <c r="AX587" s="1"/>
  <c r="AX586" s="1"/>
  <c r="AX585" s="1"/>
  <c r="AR292"/>
  <c r="AX293"/>
  <c r="AX292" s="1"/>
  <c r="AR51"/>
  <c r="AR50" s="1"/>
  <c r="AR49" s="1"/>
  <c r="AR48" s="1"/>
  <c r="AR47" s="1"/>
  <c r="AX52"/>
  <c r="AX51" s="1"/>
  <c r="AX50" s="1"/>
  <c r="AX49" s="1"/>
  <c r="AX48" s="1"/>
  <c r="AX47" s="1"/>
  <c r="AR543"/>
  <c r="AR542" s="1"/>
  <c r="AR541" s="1"/>
  <c r="AX544"/>
  <c r="AX543" s="1"/>
  <c r="AX542" s="1"/>
  <c r="AX541" s="1"/>
  <c r="AQ1372"/>
  <c r="AW1373"/>
  <c r="AW1372" s="1"/>
  <c r="AQ1322"/>
  <c r="AW1323"/>
  <c r="AW1322" s="1"/>
  <c r="AW1321" s="1"/>
  <c r="AW1320" s="1"/>
  <c r="AQ1215"/>
  <c r="AQ1214" s="1"/>
  <c r="AW1216"/>
  <c r="AW1215" s="1"/>
  <c r="AW1214" s="1"/>
  <c r="AQ843"/>
  <c r="AQ842" s="1"/>
  <c r="AW844"/>
  <c r="AW843" s="1"/>
  <c r="AW842" s="1"/>
  <c r="AQ337"/>
  <c r="AQ336" s="1"/>
  <c r="AW338"/>
  <c r="AW337" s="1"/>
  <c r="AW336" s="1"/>
  <c r="AQ107"/>
  <c r="AQ106" s="1"/>
  <c r="AW108"/>
  <c r="AW107" s="1"/>
  <c r="AW106" s="1"/>
  <c r="AR1348"/>
  <c r="AR1347" s="1"/>
  <c r="AX1349"/>
  <c r="AX1348" s="1"/>
  <c r="AX1347" s="1"/>
  <c r="AR1254"/>
  <c r="AR1253" s="1"/>
  <c r="AX1255"/>
  <c r="AX1254" s="1"/>
  <c r="AX1253" s="1"/>
  <c r="AR1218"/>
  <c r="AR1217" s="1"/>
  <c r="AX1219"/>
  <c r="AX1218" s="1"/>
  <c r="AX1217" s="1"/>
  <c r="AR1134"/>
  <c r="AR1133" s="1"/>
  <c r="AR1132" s="1"/>
  <c r="AR1131" s="1"/>
  <c r="AR1130" s="1"/>
  <c r="AX1135"/>
  <c r="AX1134" s="1"/>
  <c r="AX1133" s="1"/>
  <c r="AX1132" s="1"/>
  <c r="AX1131" s="1"/>
  <c r="AX1130" s="1"/>
  <c r="AR973"/>
  <c r="AR972" s="1"/>
  <c r="AR971" s="1"/>
  <c r="AX974"/>
  <c r="AX973" s="1"/>
  <c r="AX972" s="1"/>
  <c r="AX971" s="1"/>
  <c r="AR535"/>
  <c r="AR534" s="1"/>
  <c r="AX536"/>
  <c r="AX535" s="1"/>
  <c r="AX534" s="1"/>
  <c r="AX523" s="1"/>
  <c r="AR475"/>
  <c r="AR474" s="1"/>
  <c r="AR473" s="1"/>
  <c r="AX476"/>
  <c r="AX475" s="1"/>
  <c r="AX474" s="1"/>
  <c r="AX473" s="1"/>
  <c r="AR286"/>
  <c r="AR285" s="1"/>
  <c r="AR284" s="1"/>
  <c r="AX287"/>
  <c r="AX286" s="1"/>
  <c r="AX285" s="1"/>
  <c r="AX284" s="1"/>
  <c r="AQ1330"/>
  <c r="AQ1329" s="1"/>
  <c r="AW1331"/>
  <c r="AW1330" s="1"/>
  <c r="AW1329" s="1"/>
  <c r="AQ1203"/>
  <c r="AQ1202" s="1"/>
  <c r="AW1204"/>
  <c r="AW1203" s="1"/>
  <c r="AW1202" s="1"/>
  <c r="AQ1017"/>
  <c r="AQ1016" s="1"/>
  <c r="AQ1015" s="1"/>
  <c r="AQ1014" s="1"/>
  <c r="AQ1013" s="1"/>
  <c r="AW1018"/>
  <c r="AW1017" s="1"/>
  <c r="AW1016" s="1"/>
  <c r="AW1015" s="1"/>
  <c r="AW1014" s="1"/>
  <c r="AW1013" s="1"/>
  <c r="AQ849"/>
  <c r="AQ848" s="1"/>
  <c r="AW850"/>
  <c r="AW849" s="1"/>
  <c r="AW848" s="1"/>
  <c r="AQ387"/>
  <c r="AQ386" s="1"/>
  <c r="AQ385" s="1"/>
  <c r="AQ384" s="1"/>
  <c r="AQ383" s="1"/>
  <c r="AQ382" s="1"/>
  <c r="AW388"/>
  <c r="AW387" s="1"/>
  <c r="AW386" s="1"/>
  <c r="AW385" s="1"/>
  <c r="AW384" s="1"/>
  <c r="AW383" s="1"/>
  <c r="AW382" s="1"/>
  <c r="AQ311"/>
  <c r="AQ310" s="1"/>
  <c r="AQ309" s="1"/>
  <c r="AQ308" s="1"/>
  <c r="AQ307" s="1"/>
  <c r="AQ305" s="1"/>
  <c r="AW312"/>
  <c r="AW311" s="1"/>
  <c r="AW310" s="1"/>
  <c r="AW309" s="1"/>
  <c r="AW308" s="1"/>
  <c r="AW307" s="1"/>
  <c r="AW305" s="1"/>
  <c r="AQ1370"/>
  <c r="AW1371"/>
  <c r="AW1370" s="1"/>
  <c r="AQ1233"/>
  <c r="AQ1232" s="1"/>
  <c r="AW1234"/>
  <c r="AW1233" s="1"/>
  <c r="AW1232" s="1"/>
  <c r="AQ1111"/>
  <c r="AQ1110" s="1"/>
  <c r="AQ1109" s="1"/>
  <c r="AQ1108" s="1"/>
  <c r="AW1112"/>
  <c r="AW1111" s="1"/>
  <c r="AW1110" s="1"/>
  <c r="AW1109" s="1"/>
  <c r="AW1108" s="1"/>
  <c r="AQ1000"/>
  <c r="AQ999" s="1"/>
  <c r="AQ998" s="1"/>
  <c r="AQ997" s="1"/>
  <c r="AW1001"/>
  <c r="AW1000" s="1"/>
  <c r="AW999" s="1"/>
  <c r="AW998" s="1"/>
  <c r="AW997" s="1"/>
  <c r="AR1370"/>
  <c r="AX1371"/>
  <c r="AX1370" s="1"/>
  <c r="AR1206"/>
  <c r="AR1205" s="1"/>
  <c r="AX1207"/>
  <c r="AX1206" s="1"/>
  <c r="AX1205" s="1"/>
  <c r="AR1147"/>
  <c r="AX1148"/>
  <c r="AX1147" s="1"/>
  <c r="AR775"/>
  <c r="AR774" s="1"/>
  <c r="AX776"/>
  <c r="AX775" s="1"/>
  <c r="AX774" s="1"/>
  <c r="AR471"/>
  <c r="AR470" s="1"/>
  <c r="AR469" s="1"/>
  <c r="AX472"/>
  <c r="AX471" s="1"/>
  <c r="AX470" s="1"/>
  <c r="AX469" s="1"/>
  <c r="AR282"/>
  <c r="AR281" s="1"/>
  <c r="AR280" s="1"/>
  <c r="AX283"/>
  <c r="AX282" s="1"/>
  <c r="AX281" s="1"/>
  <c r="AR685"/>
  <c r="AR684" s="1"/>
  <c r="AX686"/>
  <c r="AX685" s="1"/>
  <c r="AX684" s="1"/>
  <c r="AQ1406"/>
  <c r="AW1407"/>
  <c r="AW1406" s="1"/>
  <c r="AQ1245"/>
  <c r="AQ1244" s="1"/>
  <c r="AW1246"/>
  <c r="AW1245" s="1"/>
  <c r="AW1244" s="1"/>
  <c r="AQ831"/>
  <c r="AQ830" s="1"/>
  <c r="AQ829" s="1"/>
  <c r="AQ828" s="1"/>
  <c r="AQ827" s="1"/>
  <c r="AW832"/>
  <c r="AW831" s="1"/>
  <c r="AW830" s="1"/>
  <c r="AW829" s="1"/>
  <c r="AW828" s="1"/>
  <c r="AW827" s="1"/>
  <c r="AQ711"/>
  <c r="AQ710" s="1"/>
  <c r="AQ709" s="1"/>
  <c r="AW712"/>
  <c r="AW711" s="1"/>
  <c r="AW710" s="1"/>
  <c r="AW709" s="1"/>
  <c r="AQ344"/>
  <c r="AQ343" s="1"/>
  <c r="AQ342" s="1"/>
  <c r="AQ341" s="1"/>
  <c r="AW345"/>
  <c r="AW344" s="1"/>
  <c r="AW343" s="1"/>
  <c r="AW342" s="1"/>
  <c r="AW341" s="1"/>
  <c r="AR1266"/>
  <c r="AR1265" s="1"/>
  <c r="AX1267"/>
  <c r="AX1266" s="1"/>
  <c r="AX1265" s="1"/>
  <c r="AR500"/>
  <c r="AR499" s="1"/>
  <c r="AR498" s="1"/>
  <c r="AX501"/>
  <c r="AX500" s="1"/>
  <c r="AX499" s="1"/>
  <c r="AX498" s="1"/>
  <c r="AX493" s="1"/>
  <c r="AX492" s="1"/>
  <c r="AR272"/>
  <c r="AR271" s="1"/>
  <c r="AR270" s="1"/>
  <c r="AR269" s="1"/>
  <c r="AX273"/>
  <c r="AX272" s="1"/>
  <c r="AX271" s="1"/>
  <c r="AX270" s="1"/>
  <c r="AX269" s="1"/>
  <c r="AR738"/>
  <c r="AR737" s="1"/>
  <c r="AX739"/>
  <c r="AX738" s="1"/>
  <c r="AX737" s="1"/>
  <c r="AQ685"/>
  <c r="AQ684" s="1"/>
  <c r="AW686"/>
  <c r="AW685" s="1"/>
  <c r="AW684" s="1"/>
  <c r="AQ124"/>
  <c r="AW125"/>
  <c r="AW124" s="1"/>
  <c r="AW123" s="1"/>
  <c r="AR1377"/>
  <c r="AR1376" s="1"/>
  <c r="AR1375" s="1"/>
  <c r="AR1374" s="1"/>
  <c r="AX1378"/>
  <c r="AX1377" s="1"/>
  <c r="AX1376" s="1"/>
  <c r="AX1375" s="1"/>
  <c r="AX1374" s="1"/>
  <c r="AR1263"/>
  <c r="AR1262" s="1"/>
  <c r="AX1264"/>
  <c r="AX1263" s="1"/>
  <c r="AX1262" s="1"/>
  <c r="AR1171"/>
  <c r="AR1170" s="1"/>
  <c r="AR1169" s="1"/>
  <c r="AR1168" s="1"/>
  <c r="AR1167" s="1"/>
  <c r="AX1172"/>
  <c r="AX1171" s="1"/>
  <c r="AX1170" s="1"/>
  <c r="AX1169" s="1"/>
  <c r="AR660"/>
  <c r="AR659" s="1"/>
  <c r="AR658" s="1"/>
  <c r="AR657" s="1"/>
  <c r="AX661"/>
  <c r="AX660" s="1"/>
  <c r="AX659" s="1"/>
  <c r="AX658" s="1"/>
  <c r="AX657" s="1"/>
  <c r="AR344"/>
  <c r="AR343" s="1"/>
  <c r="AR342" s="1"/>
  <c r="AR341" s="1"/>
  <c r="AX345"/>
  <c r="AX344" s="1"/>
  <c r="AX343" s="1"/>
  <c r="AX342" s="1"/>
  <c r="AX341" s="1"/>
  <c r="AR126"/>
  <c r="AX127"/>
  <c r="AX126" s="1"/>
  <c r="AR732"/>
  <c r="AX733"/>
  <c r="AX732" s="1"/>
  <c r="AR695"/>
  <c r="AR694" s="1"/>
  <c r="AX696"/>
  <c r="AX695" s="1"/>
  <c r="AX694" s="1"/>
  <c r="AR616"/>
  <c r="AR615" s="1"/>
  <c r="AR610" s="1"/>
  <c r="AX617"/>
  <c r="AX616" s="1"/>
  <c r="AX615" s="1"/>
  <c r="AX610" s="1"/>
  <c r="AQ1404"/>
  <c r="AW1405"/>
  <c r="AW1404" s="1"/>
  <c r="AQ855"/>
  <c r="AQ854" s="1"/>
  <c r="AW856"/>
  <c r="AW855" s="1"/>
  <c r="AW854" s="1"/>
  <c r="AQ765"/>
  <c r="AW766"/>
  <c r="AW765" s="1"/>
  <c r="AQ578"/>
  <c r="AQ577" s="1"/>
  <c r="AQ573" s="1"/>
  <c r="AQ572" s="1"/>
  <c r="AW579"/>
  <c r="AW578" s="1"/>
  <c r="AW577" s="1"/>
  <c r="AQ408"/>
  <c r="AQ407" s="1"/>
  <c r="AQ406" s="1"/>
  <c r="AQ405" s="1"/>
  <c r="AW409"/>
  <c r="AW408" s="1"/>
  <c r="AW407" s="1"/>
  <c r="AW406" s="1"/>
  <c r="AW405" s="1"/>
  <c r="AQ325"/>
  <c r="AQ324" s="1"/>
  <c r="AW326"/>
  <c r="AW325" s="1"/>
  <c r="AW324" s="1"/>
  <c r="AQ95"/>
  <c r="AQ94" s="1"/>
  <c r="AW96"/>
  <c r="AW95" s="1"/>
  <c r="AW94" s="1"/>
  <c r="AR1332"/>
  <c r="AX1333"/>
  <c r="AX1332" s="1"/>
  <c r="AR748"/>
  <c r="AR747" s="1"/>
  <c r="AX749"/>
  <c r="AX748" s="1"/>
  <c r="AX747" s="1"/>
  <c r="AR507"/>
  <c r="AR506" s="1"/>
  <c r="AX508"/>
  <c r="AX507" s="1"/>
  <c r="AX506" s="1"/>
  <c r="AX505" s="1"/>
  <c r="AX504" s="1"/>
  <c r="AR425"/>
  <c r="AR424" s="1"/>
  <c r="AR423" s="1"/>
  <c r="AX426"/>
  <c r="AX425" s="1"/>
  <c r="AX424" s="1"/>
  <c r="AX423" s="1"/>
  <c r="AX422" s="1"/>
  <c r="AX421" s="1"/>
  <c r="AR334"/>
  <c r="AR333" s="1"/>
  <c r="AX335"/>
  <c r="AX334" s="1"/>
  <c r="AX333" s="1"/>
  <c r="AR253"/>
  <c r="AX254"/>
  <c r="AX253" s="1"/>
  <c r="AR31"/>
  <c r="AX32"/>
  <c r="AX31" s="1"/>
  <c r="AQ718"/>
  <c r="AQ717" s="1"/>
  <c r="AQ716" s="1"/>
  <c r="AW719"/>
  <c r="AW718" s="1"/>
  <c r="AW717" s="1"/>
  <c r="AW716" s="1"/>
  <c r="AQ1408"/>
  <c r="AW1409"/>
  <c r="AW1408" s="1"/>
  <c r="AQ1227"/>
  <c r="AQ1226" s="1"/>
  <c r="AW1228"/>
  <c r="AW1227" s="1"/>
  <c r="AW1226" s="1"/>
  <c r="AQ1077"/>
  <c r="AW1078"/>
  <c r="AW1077" s="1"/>
  <c r="AQ790"/>
  <c r="AQ789" s="1"/>
  <c r="AQ788" s="1"/>
  <c r="AQ787" s="1"/>
  <c r="AQ786" s="1"/>
  <c r="AW791"/>
  <c r="AW790" s="1"/>
  <c r="AW789" s="1"/>
  <c r="AW788" s="1"/>
  <c r="AW787" s="1"/>
  <c r="AW786" s="1"/>
  <c r="AQ532"/>
  <c r="AQ531" s="1"/>
  <c r="AW533"/>
  <c r="AW532" s="1"/>
  <c r="AW531" s="1"/>
  <c r="AQ418"/>
  <c r="AQ417" s="1"/>
  <c r="AQ416" s="1"/>
  <c r="AQ415" s="1"/>
  <c r="AW419"/>
  <c r="AW418" s="1"/>
  <c r="AW417" s="1"/>
  <c r="AW416" s="1"/>
  <c r="AW415" s="1"/>
  <c r="AQ331"/>
  <c r="AQ330" s="1"/>
  <c r="AW332"/>
  <c r="AW331" s="1"/>
  <c r="AW330" s="1"/>
  <c r="AQ1395"/>
  <c r="AQ1394" s="1"/>
  <c r="AQ1393" s="1"/>
  <c r="AQ1392" s="1"/>
  <c r="AQ1391" s="1"/>
  <c r="AW1396"/>
  <c r="AW1395" s="1"/>
  <c r="AW1394" s="1"/>
  <c r="AW1393" s="1"/>
  <c r="AW1392" s="1"/>
  <c r="AW1391" s="1"/>
  <c r="AQ1206"/>
  <c r="AQ1205" s="1"/>
  <c r="AW1207"/>
  <c r="AW1206" s="1"/>
  <c r="AW1205" s="1"/>
  <c r="AQ1141"/>
  <c r="AQ1140" s="1"/>
  <c r="AQ1139" s="1"/>
  <c r="AW1142"/>
  <c r="AW1141" s="1"/>
  <c r="AW1140" s="1"/>
  <c r="AW1139" s="1"/>
  <c r="AQ914"/>
  <c r="AQ913" s="1"/>
  <c r="AQ912" s="1"/>
  <c r="AQ911" s="1"/>
  <c r="AW915"/>
  <c r="AW914" s="1"/>
  <c r="AW913" s="1"/>
  <c r="AW912" s="1"/>
  <c r="AW911" s="1"/>
  <c r="AQ589"/>
  <c r="AQ588" s="1"/>
  <c r="AQ587" s="1"/>
  <c r="AQ586" s="1"/>
  <c r="AQ585" s="1"/>
  <c r="AW590"/>
  <c r="AW589" s="1"/>
  <c r="AW588" s="1"/>
  <c r="AW587" s="1"/>
  <c r="AW586" s="1"/>
  <c r="AW585" s="1"/>
  <c r="AQ257"/>
  <c r="AW259"/>
  <c r="AW257" s="1"/>
  <c r="AQ81"/>
  <c r="AW82"/>
  <c r="AW81" s="1"/>
  <c r="AR1242"/>
  <c r="AR1241" s="1"/>
  <c r="AX1243"/>
  <c r="AX1242" s="1"/>
  <c r="AX1241" s="1"/>
  <c r="AR1157"/>
  <c r="AR1156" s="1"/>
  <c r="AX1158"/>
  <c r="AX1157" s="1"/>
  <c r="AX1156" s="1"/>
  <c r="AR489"/>
  <c r="AR488" s="1"/>
  <c r="AR487" s="1"/>
  <c r="AR486" s="1"/>
  <c r="AX490"/>
  <c r="AX489" s="1"/>
  <c r="AX488" s="1"/>
  <c r="AX487" s="1"/>
  <c r="AX486" s="1"/>
  <c r="AR294"/>
  <c r="AX296"/>
  <c r="AX294" s="1"/>
  <c r="AX151"/>
  <c r="AX150"/>
  <c r="AR72"/>
  <c r="AR71" s="1"/>
  <c r="AR70" s="1"/>
  <c r="AR69" s="1"/>
  <c r="AR68" s="1"/>
  <c r="AX73"/>
  <c r="AX72" s="1"/>
  <c r="AX71" s="1"/>
  <c r="AX70" s="1"/>
  <c r="AX69" s="1"/>
  <c r="AX68" s="1"/>
  <c r="AR890"/>
  <c r="AR887" s="1"/>
  <c r="AR886" s="1"/>
  <c r="AX891"/>
  <c r="AX890" s="1"/>
  <c r="AQ728"/>
  <c r="AW729"/>
  <c r="AW728" s="1"/>
  <c r="AQ1317"/>
  <c r="AQ1316" s="1"/>
  <c r="AQ1315" s="1"/>
  <c r="AQ1314" s="1"/>
  <c r="AW1318"/>
  <c r="AW1317" s="1"/>
  <c r="AW1316" s="1"/>
  <c r="AW1315" s="1"/>
  <c r="AW1314" s="1"/>
  <c r="AQ1377"/>
  <c r="AQ1376" s="1"/>
  <c r="AQ1375" s="1"/>
  <c r="AQ1374" s="1"/>
  <c r="AW1378"/>
  <c r="AW1377" s="1"/>
  <c r="AW1376" s="1"/>
  <c r="AW1375" s="1"/>
  <c r="AW1374" s="1"/>
  <c r="AQ1260"/>
  <c r="AQ1259" s="1"/>
  <c r="AW1261"/>
  <c r="AW1260" s="1"/>
  <c r="AW1259" s="1"/>
  <c r="AQ1218"/>
  <c r="AQ1217" s="1"/>
  <c r="AW1219"/>
  <c r="AW1218" s="1"/>
  <c r="AW1217" s="1"/>
  <c r="AQ1147"/>
  <c r="AW1148"/>
  <c r="AW1147" s="1"/>
  <c r="AQ1075"/>
  <c r="AW1076"/>
  <c r="AW1075" s="1"/>
  <c r="AQ918"/>
  <c r="AQ917" s="1"/>
  <c r="AQ916" s="1"/>
  <c r="AW919"/>
  <c r="AW918" s="1"/>
  <c r="AW917" s="1"/>
  <c r="AW916" s="1"/>
  <c r="AQ294"/>
  <c r="AW296"/>
  <c r="AW294" s="1"/>
  <c r="AW135"/>
  <c r="AW132"/>
  <c r="AW131"/>
  <c r="AW134"/>
  <c r="AW133"/>
  <c r="AR1365"/>
  <c r="AX1366"/>
  <c r="AX1365" s="1"/>
  <c r="AR1017"/>
  <c r="AR1016" s="1"/>
  <c r="AR1015" s="1"/>
  <c r="AR1014" s="1"/>
  <c r="AX1018"/>
  <c r="AX1017" s="1"/>
  <c r="AX1016" s="1"/>
  <c r="AX1015" s="1"/>
  <c r="AX1014" s="1"/>
  <c r="AR929"/>
  <c r="AR928" s="1"/>
  <c r="AR927" s="1"/>
  <c r="AX930"/>
  <c r="AX929" s="1"/>
  <c r="AX928" s="1"/>
  <c r="AX927" s="1"/>
  <c r="AQ901"/>
  <c r="AQ900" s="1"/>
  <c r="AW902"/>
  <c r="AW901" s="1"/>
  <c r="AW900" s="1"/>
  <c r="AQ722"/>
  <c r="AQ721" s="1"/>
  <c r="AQ720" s="1"/>
  <c r="AW723"/>
  <c r="AW722" s="1"/>
  <c r="AW721" s="1"/>
  <c r="AW720" s="1"/>
  <c r="AQ22"/>
  <c r="AQ21" s="1"/>
  <c r="AW23"/>
  <c r="AW22" s="1"/>
  <c r="AW21" s="1"/>
  <c r="AR1361"/>
  <c r="AX1362"/>
  <c r="AX1361" s="1"/>
  <c r="AR979"/>
  <c r="AR978" s="1"/>
  <c r="AX980"/>
  <c r="AX979" s="1"/>
  <c r="AX978" s="1"/>
  <c r="AR858"/>
  <c r="AR857" s="1"/>
  <c r="AX859"/>
  <c r="AX858" s="1"/>
  <c r="AX857" s="1"/>
  <c r="AR783"/>
  <c r="AR782" s="1"/>
  <c r="AR781" s="1"/>
  <c r="AR780" s="1"/>
  <c r="AX784"/>
  <c r="AX783" s="1"/>
  <c r="AX782" s="1"/>
  <c r="AX781" s="1"/>
  <c r="AX780" s="1"/>
  <c r="AR371"/>
  <c r="AR370" s="1"/>
  <c r="AR369" s="1"/>
  <c r="AX372"/>
  <c r="AX371" s="1"/>
  <c r="AX370" s="1"/>
  <c r="AX369" s="1"/>
  <c r="AR142"/>
  <c r="AR141" s="1"/>
  <c r="AR140" s="1"/>
  <c r="AR139" s="1"/>
  <c r="AR138" s="1"/>
  <c r="AX143"/>
  <c r="AX142" s="1"/>
  <c r="AX141" s="1"/>
  <c r="AX140" s="1"/>
  <c r="AX139" s="1"/>
  <c r="AX138" s="1"/>
  <c r="AQ884"/>
  <c r="AQ883" s="1"/>
  <c r="AQ882" s="1"/>
  <c r="AW885"/>
  <c r="AW884" s="1"/>
  <c r="AW883" s="1"/>
  <c r="AW882" s="1"/>
  <c r="AQ726"/>
  <c r="AW727"/>
  <c r="AW726" s="1"/>
  <c r="AQ1145"/>
  <c r="AW1146"/>
  <c r="AW1145" s="1"/>
  <c r="AQ1005"/>
  <c r="AQ1004" s="1"/>
  <c r="AQ1003" s="1"/>
  <c r="AQ1002" s="1"/>
  <c r="AW1006"/>
  <c r="AW1005" s="1"/>
  <c r="AW1004" s="1"/>
  <c r="AW1003" s="1"/>
  <c r="AW1002" s="1"/>
  <c r="AQ752"/>
  <c r="AQ751" s="1"/>
  <c r="AQ750" s="1"/>
  <c r="AW753"/>
  <c r="AW752" s="1"/>
  <c r="AW751" s="1"/>
  <c r="AW750" s="1"/>
  <c r="AQ475"/>
  <c r="AQ474" s="1"/>
  <c r="AQ473" s="1"/>
  <c r="AW476"/>
  <c r="AW475" s="1"/>
  <c r="AW474" s="1"/>
  <c r="AW473" s="1"/>
  <c r="AQ1447"/>
  <c r="AQ1446" s="1"/>
  <c r="AQ1445" s="1"/>
  <c r="AQ1444" s="1"/>
  <c r="AW1448"/>
  <c r="AW1447" s="1"/>
  <c r="AW1446" s="1"/>
  <c r="AW1445" s="1"/>
  <c r="AW1444" s="1"/>
  <c r="AW1438" s="1"/>
  <c r="AW1436" s="1"/>
  <c r="AQ29"/>
  <c r="AW30"/>
  <c r="AW29" s="1"/>
  <c r="AR1085"/>
  <c r="AR1084" s="1"/>
  <c r="AR1083" s="1"/>
  <c r="AR1082" s="1"/>
  <c r="AX1086"/>
  <c r="AX1085" s="1"/>
  <c r="AX1084" s="1"/>
  <c r="AX1083" s="1"/>
  <c r="AX1082" s="1"/>
  <c r="AR852"/>
  <c r="AR851" s="1"/>
  <c r="AX853"/>
  <c r="AX852" s="1"/>
  <c r="AX851" s="1"/>
  <c r="AR778"/>
  <c r="AR777" s="1"/>
  <c r="AR773" s="1"/>
  <c r="AX779"/>
  <c r="AX778" s="1"/>
  <c r="AX777" s="1"/>
  <c r="AR358"/>
  <c r="AR357" s="1"/>
  <c r="AX359"/>
  <c r="AX358" s="1"/>
  <c r="AX357" s="1"/>
  <c r="AR155"/>
  <c r="AR154" s="1"/>
  <c r="AR153" s="1"/>
  <c r="AX156"/>
  <c r="AX155" s="1"/>
  <c r="AX154" s="1"/>
  <c r="AX153" s="1"/>
  <c r="AR89"/>
  <c r="AR88" s="1"/>
  <c r="AX90"/>
  <c r="AX89" s="1"/>
  <c r="AX88" s="1"/>
  <c r="AR22"/>
  <c r="AR21" s="1"/>
  <c r="AX23"/>
  <c r="AX22" s="1"/>
  <c r="AX21" s="1"/>
  <c r="AR735"/>
  <c r="AR734" s="1"/>
  <c r="AX736"/>
  <c r="AX735" s="1"/>
  <c r="AX734" s="1"/>
  <c r="AQ682"/>
  <c r="AQ681" s="1"/>
  <c r="AW683"/>
  <c r="AW682" s="1"/>
  <c r="AW681" s="1"/>
  <c r="AQ1388"/>
  <c r="AQ1387" s="1"/>
  <c r="AQ1386" s="1"/>
  <c r="AQ1385" s="1"/>
  <c r="AQ1384" s="1"/>
  <c r="AW1389"/>
  <c r="AW1388" s="1"/>
  <c r="AW1387" s="1"/>
  <c r="AW1386" s="1"/>
  <c r="AW1385" s="1"/>
  <c r="AW1384" s="1"/>
  <c r="AQ1276"/>
  <c r="AQ1275" s="1"/>
  <c r="AQ1274" s="1"/>
  <c r="AQ1273" s="1"/>
  <c r="AQ1272" s="1"/>
  <c r="AW1277"/>
  <c r="AW1276" s="1"/>
  <c r="AW1275" s="1"/>
  <c r="AW1274" s="1"/>
  <c r="AW1273" s="1"/>
  <c r="AW1272" s="1"/>
  <c r="AQ1092"/>
  <c r="AQ1091" s="1"/>
  <c r="AQ1090" s="1"/>
  <c r="AQ1089" s="1"/>
  <c r="AW1093"/>
  <c r="AW1092" s="1"/>
  <c r="AW1091" s="1"/>
  <c r="AW1090" s="1"/>
  <c r="AW1089" s="1"/>
  <c r="AQ763"/>
  <c r="AW764"/>
  <c r="AW763" s="1"/>
  <c r="AQ525"/>
  <c r="AQ524" s="1"/>
  <c r="AW526"/>
  <c r="AW525" s="1"/>
  <c r="AW524" s="1"/>
  <c r="AQ1337"/>
  <c r="AW1338"/>
  <c r="AW1337" s="1"/>
  <c r="AQ1194"/>
  <c r="AQ1193" s="1"/>
  <c r="AW1195"/>
  <c r="AW1194" s="1"/>
  <c r="AW1193" s="1"/>
  <c r="AQ852"/>
  <c r="AQ851" s="1"/>
  <c r="AW853"/>
  <c r="AW852" s="1"/>
  <c r="AW851" s="1"/>
  <c r="AQ767"/>
  <c r="AW768"/>
  <c r="AW767" s="1"/>
  <c r="AQ535"/>
  <c r="AQ534" s="1"/>
  <c r="AW536"/>
  <c r="AW535" s="1"/>
  <c r="AW534" s="1"/>
  <c r="AQ471"/>
  <c r="AQ470" s="1"/>
  <c r="AQ469" s="1"/>
  <c r="AQ464" s="1"/>
  <c r="AQ463" s="1"/>
  <c r="AW472"/>
  <c r="AW471" s="1"/>
  <c r="AW470" s="1"/>
  <c r="AW469" s="1"/>
  <c r="AQ334"/>
  <c r="AQ333" s="1"/>
  <c r="AW335"/>
  <c r="AW334" s="1"/>
  <c r="AW333" s="1"/>
  <c r="AQ224"/>
  <c r="AQ223" s="1"/>
  <c r="AW225"/>
  <c r="AW224" s="1"/>
  <c r="AW223" s="1"/>
  <c r="AQ58"/>
  <c r="AW59"/>
  <c r="AW58" s="1"/>
  <c r="AW55" s="1"/>
  <c r="AR1039"/>
  <c r="AR1038" s="1"/>
  <c r="AR1037" s="1"/>
  <c r="AR1036" s="1"/>
  <c r="AX1040"/>
  <c r="AX1039" s="1"/>
  <c r="AX1038" s="1"/>
  <c r="AX1037" s="1"/>
  <c r="AX1036" s="1"/>
  <c r="AR966"/>
  <c r="AR965" s="1"/>
  <c r="AR964" s="1"/>
  <c r="AR963" s="1"/>
  <c r="AR962" s="1"/>
  <c r="AX967"/>
  <c r="AX966" s="1"/>
  <c r="AX965" s="1"/>
  <c r="AX964" s="1"/>
  <c r="AX963" s="1"/>
  <c r="AX962" s="1"/>
  <c r="AR849"/>
  <c r="AR848" s="1"/>
  <c r="AX850"/>
  <c r="AX849" s="1"/>
  <c r="AX848" s="1"/>
  <c r="AR598"/>
  <c r="AR597" s="1"/>
  <c r="AR596" s="1"/>
  <c r="AX599"/>
  <c r="AX598" s="1"/>
  <c r="AX597" s="1"/>
  <c r="AX596" s="1"/>
  <c r="AR355"/>
  <c r="AR354" s="1"/>
  <c r="AX356"/>
  <c r="AX355" s="1"/>
  <c r="AX354" s="1"/>
  <c r="AX353" s="1"/>
  <c r="AX352" s="1"/>
  <c r="AR128"/>
  <c r="AX129"/>
  <c r="AX128" s="1"/>
  <c r="AR58"/>
  <c r="AX59"/>
  <c r="AX58" s="1"/>
  <c r="AQ894"/>
  <c r="AQ893" s="1"/>
  <c r="AQ892" s="1"/>
  <c r="AW895"/>
  <c r="AW894" s="1"/>
  <c r="AW893" s="1"/>
  <c r="AW892" s="1"/>
  <c r="AR60"/>
  <c r="AX61"/>
  <c r="AX60" s="1"/>
  <c r="AQ603"/>
  <c r="AQ602" s="1"/>
  <c r="AQ601" s="1"/>
  <c r="AW604"/>
  <c r="AW603" s="1"/>
  <c r="AW602" s="1"/>
  <c r="AW601" s="1"/>
  <c r="AQ1341"/>
  <c r="AW1342"/>
  <c r="AW1341" s="1"/>
  <c r="AQ1184"/>
  <c r="AW1185"/>
  <c r="AW1184" s="1"/>
  <c r="AQ1064"/>
  <c r="AQ1063" s="1"/>
  <c r="AW1065"/>
  <c r="AW1064" s="1"/>
  <c r="AW1063" s="1"/>
  <c r="AQ973"/>
  <c r="AQ972" s="1"/>
  <c r="AQ971" s="1"/>
  <c r="AW974"/>
  <c r="AW973" s="1"/>
  <c r="AW972" s="1"/>
  <c r="AW971" s="1"/>
  <c r="AW970" s="1"/>
  <c r="AW969" s="1"/>
  <c r="AQ633"/>
  <c r="AQ632" s="1"/>
  <c r="AQ631" s="1"/>
  <c r="AW634"/>
  <c r="AW633" s="1"/>
  <c r="AW632" s="1"/>
  <c r="AW631" s="1"/>
  <c r="AQ282"/>
  <c r="AQ281" s="1"/>
  <c r="AQ280" s="1"/>
  <c r="AW283"/>
  <c r="AW282" s="1"/>
  <c r="AW281" s="1"/>
  <c r="AQ142"/>
  <c r="AW143"/>
  <c r="AW142" s="1"/>
  <c r="AQ63"/>
  <c r="AQ62" s="1"/>
  <c r="AW64"/>
  <c r="AW63" s="1"/>
  <c r="AW62" s="1"/>
  <c r="AR1317"/>
  <c r="AR1316" s="1"/>
  <c r="AR1315" s="1"/>
  <c r="AR1314" s="1"/>
  <c r="AX1318"/>
  <c r="AX1317" s="1"/>
  <c r="AX1316" s="1"/>
  <c r="AX1315" s="1"/>
  <c r="AX1314" s="1"/>
  <c r="AR1341"/>
  <c r="AX1342"/>
  <c r="AX1341" s="1"/>
  <c r="AR1221"/>
  <c r="AR1220" s="1"/>
  <c r="AX1222"/>
  <c r="AX1221" s="1"/>
  <c r="AX1220" s="1"/>
  <c r="AR1118"/>
  <c r="AR1117" s="1"/>
  <c r="AR1116" s="1"/>
  <c r="AR1115" s="1"/>
  <c r="AR1114" s="1"/>
  <c r="AX1119"/>
  <c r="AX1118" s="1"/>
  <c r="AX1117" s="1"/>
  <c r="AX1116" s="1"/>
  <c r="AX1115" s="1"/>
  <c r="AX1114" s="1"/>
  <c r="AR995"/>
  <c r="AR994" s="1"/>
  <c r="AR993" s="1"/>
  <c r="AR992" s="1"/>
  <c r="AR991" s="1"/>
  <c r="AX996"/>
  <c r="AX995" s="1"/>
  <c r="AX994" s="1"/>
  <c r="AX993" s="1"/>
  <c r="AX992" s="1"/>
  <c r="AX991" s="1"/>
  <c r="AR872"/>
  <c r="AR871" s="1"/>
  <c r="AX873"/>
  <c r="AX872" s="1"/>
  <c r="AX871" s="1"/>
  <c r="AR771"/>
  <c r="AR770" s="1"/>
  <c r="AR769" s="1"/>
  <c r="AX772"/>
  <c r="AX771" s="1"/>
  <c r="AX770" s="1"/>
  <c r="AX769" s="1"/>
  <c r="AR379"/>
  <c r="AX380"/>
  <c r="AX379" s="1"/>
  <c r="AR1326"/>
  <c r="AX1327"/>
  <c r="AX1326" s="1"/>
  <c r="AR1224"/>
  <c r="AR1223" s="1"/>
  <c r="AX1225"/>
  <c r="AX1224" s="1"/>
  <c r="AX1223" s="1"/>
  <c r="AR1106"/>
  <c r="AR1105" s="1"/>
  <c r="AR1104" s="1"/>
  <c r="AR1103" s="1"/>
  <c r="AX1107"/>
  <c r="AX1106" s="1"/>
  <c r="AX1105" s="1"/>
  <c r="AX1104" s="1"/>
  <c r="AX1103" s="1"/>
  <c r="AR633"/>
  <c r="AR632" s="1"/>
  <c r="AR631" s="1"/>
  <c r="AX634"/>
  <c r="AX633" s="1"/>
  <c r="AX632" s="1"/>
  <c r="AX631" s="1"/>
  <c r="AR350"/>
  <c r="AR349" s="1"/>
  <c r="AR348" s="1"/>
  <c r="AR347" s="1"/>
  <c r="AX351"/>
  <c r="AX350" s="1"/>
  <c r="AX349" s="1"/>
  <c r="AX348" s="1"/>
  <c r="AX347" s="1"/>
  <c r="AX212"/>
  <c r="AX211" s="1"/>
  <c r="AQ451"/>
  <c r="AW452"/>
  <c r="AW451" s="1"/>
  <c r="AQ447"/>
  <c r="AW448"/>
  <c r="AW447" s="1"/>
  <c r="AL595"/>
  <c r="AL594" s="1"/>
  <c r="O1450"/>
  <c r="AK1055"/>
  <c r="AE1054"/>
  <c r="AE1053" s="1"/>
  <c r="AE1052" s="1"/>
  <c r="AE1051" s="1"/>
  <c r="AE1086"/>
  <c r="Y1085"/>
  <c r="Y1084" s="1"/>
  <c r="Y1083" s="1"/>
  <c r="Y1082" s="1"/>
  <c r="Y1035" s="1"/>
  <c r="Y960" s="1"/>
  <c r="AE80"/>
  <c r="Y79"/>
  <c r="Y78" s="1"/>
  <c r="Y77" s="1"/>
  <c r="Y76" s="1"/>
  <c r="Y75" s="1"/>
  <c r="Y66" s="1"/>
  <c r="I1450"/>
  <c r="Z1138"/>
  <c r="Z1137" s="1"/>
  <c r="Z1128" s="1"/>
  <c r="AL1151"/>
  <c r="AF1150"/>
  <c r="AF1149" s="1"/>
  <c r="AF1143" s="1"/>
  <c r="AK1366"/>
  <c r="AE1365"/>
  <c r="AL1428"/>
  <c r="AF1427"/>
  <c r="AF1426" s="1"/>
  <c r="AF1422" s="1"/>
  <c r="AF1417" s="1"/>
  <c r="AF1411" s="1"/>
  <c r="AF1398" s="1"/>
  <c r="AE732"/>
  <c r="AE725" s="1"/>
  <c r="AE724" s="1"/>
  <c r="AE715" s="1"/>
  <c r="AE714" s="1"/>
  <c r="AK733"/>
  <c r="J1450"/>
  <c r="AE1044"/>
  <c r="AE1043" s="1"/>
  <c r="AE1042" s="1"/>
  <c r="AE1041" s="1"/>
  <c r="AK1045"/>
  <c r="AE876"/>
  <c r="Y875"/>
  <c r="Y874" s="1"/>
  <c r="Y870" s="1"/>
  <c r="Y869" s="1"/>
  <c r="Y868" s="1"/>
  <c r="Y834" s="1"/>
  <c r="AK497"/>
  <c r="AE496"/>
  <c r="AE495" s="1"/>
  <c r="AE494" s="1"/>
  <c r="AE493" s="1"/>
  <c r="AE492" s="1"/>
  <c r="AK1299"/>
  <c r="AE1298"/>
  <c r="AE1297" s="1"/>
  <c r="AK1040"/>
  <c r="AE1039"/>
  <c r="AE1038" s="1"/>
  <c r="AE1037" s="1"/>
  <c r="AE1036" s="1"/>
  <c r="AF1191"/>
  <c r="AF1190" s="1"/>
  <c r="AL1192"/>
  <c r="AF1064"/>
  <c r="AF1063" s="1"/>
  <c r="AF1051" s="1"/>
  <c r="AF1035" s="1"/>
  <c r="AF960" s="1"/>
  <c r="AL1065"/>
  <c r="AL847"/>
  <c r="AF846"/>
  <c r="AF845" s="1"/>
  <c r="AF838" s="1"/>
  <c r="AF837" s="1"/>
  <c r="AF836" s="1"/>
  <c r="AF834" s="1"/>
  <c r="AK838"/>
  <c r="AK837" s="1"/>
  <c r="AK836" s="1"/>
  <c r="AL743"/>
  <c r="AL742" s="1"/>
  <c r="AL741" s="1"/>
  <c r="AL505"/>
  <c r="AL353"/>
  <c r="AL352" s="1"/>
  <c r="AK318"/>
  <c r="AK317" s="1"/>
  <c r="AK316" s="1"/>
  <c r="AE195"/>
  <c r="Y194"/>
  <c r="Y193" s="1"/>
  <c r="Y192" s="1"/>
  <c r="Y191" s="1"/>
  <c r="Y190" s="1"/>
  <c r="Y162" s="1"/>
  <c r="AL708"/>
  <c r="AF707"/>
  <c r="AF706" s="1"/>
  <c r="AF705" s="1"/>
  <c r="AF704" s="1"/>
  <c r="AF703" s="1"/>
  <c r="AF592" s="1"/>
  <c r="AK873"/>
  <c r="AE872"/>
  <c r="AE871" s="1"/>
  <c r="AK1225"/>
  <c r="AE1224"/>
  <c r="AE1223" s="1"/>
  <c r="AK1290"/>
  <c r="AE1289"/>
  <c r="AE1288" s="1"/>
  <c r="AK1074"/>
  <c r="AK1069" s="1"/>
  <c r="AL1347"/>
  <c r="AR523"/>
  <c r="Y1287"/>
  <c r="Y1282" s="1"/>
  <c r="Y1281" s="1"/>
  <c r="AK1400"/>
  <c r="AR428"/>
  <c r="AR427" s="1"/>
  <c r="AR422" s="1"/>
  <c r="AR421" s="1"/>
  <c r="AQ428"/>
  <c r="AQ427" s="1"/>
  <c r="AL428"/>
  <c r="AL427" s="1"/>
  <c r="AL422" s="1"/>
  <c r="AL421" s="1"/>
  <c r="AK428"/>
  <c r="AK427" s="1"/>
  <c r="AF1184"/>
  <c r="AF1181" s="1"/>
  <c r="AF1180" s="1"/>
  <c r="AF1179" s="1"/>
  <c r="AF1178" s="1"/>
  <c r="AL1185"/>
  <c r="AL1430"/>
  <c r="AL1429" s="1"/>
  <c r="AR1431"/>
  <c r="AR151"/>
  <c r="AR150"/>
  <c r="AK748"/>
  <c r="AK747" s="1"/>
  <c r="AK743" s="1"/>
  <c r="AK742" s="1"/>
  <c r="AK741" s="1"/>
  <c r="AQ749"/>
  <c r="AK92"/>
  <c r="AK91" s="1"/>
  <c r="AQ93"/>
  <c r="AL1125"/>
  <c r="AL1124" s="1"/>
  <c r="AL1123" s="1"/>
  <c r="AL1122" s="1"/>
  <c r="AL1121" s="1"/>
  <c r="AR1126"/>
  <c r="AQ937"/>
  <c r="AK936"/>
  <c r="AK935" s="1"/>
  <c r="AK1160"/>
  <c r="AK1159" s="1"/>
  <c r="AK1152" s="1"/>
  <c r="AQ1161"/>
  <c r="AK371"/>
  <c r="AK370" s="1"/>
  <c r="AK369" s="1"/>
  <c r="AK368" s="1"/>
  <c r="AQ372"/>
  <c r="AL180"/>
  <c r="AL179" s="1"/>
  <c r="AL178" s="1"/>
  <c r="AL177" s="1"/>
  <c r="AL176" s="1"/>
  <c r="AL162" s="1"/>
  <c r="AR181"/>
  <c r="AL135"/>
  <c r="AR136"/>
  <c r="AX136" s="1"/>
  <c r="AL134"/>
  <c r="AL132"/>
  <c r="AL133"/>
  <c r="AL131"/>
  <c r="AK948"/>
  <c r="AK947" s="1"/>
  <c r="AK946" s="1"/>
  <c r="AK945" s="1"/>
  <c r="AK944" s="1"/>
  <c r="AQ949"/>
  <c r="AK253"/>
  <c r="AK252" s="1"/>
  <c r="AK251" s="1"/>
  <c r="AK250" s="1"/>
  <c r="AK249" s="1"/>
  <c r="AQ254"/>
  <c r="AL1353"/>
  <c r="AR1354"/>
  <c r="AL570"/>
  <c r="AF569"/>
  <c r="AF568" s="1"/>
  <c r="AF567" s="1"/>
  <c r="AF566" s="1"/>
  <c r="AF503" s="1"/>
  <c r="AF461" s="1"/>
  <c r="AQ638"/>
  <c r="AK637"/>
  <c r="AK636" s="1"/>
  <c r="AK635" s="1"/>
  <c r="AK1212"/>
  <c r="AK1211" s="1"/>
  <c r="AQ1213"/>
  <c r="R1450"/>
  <c r="H1450"/>
  <c r="L1450"/>
  <c r="AL374"/>
  <c r="AL373" s="1"/>
  <c r="AL368" s="1"/>
  <c r="AR1287"/>
  <c r="AL289"/>
  <c r="AL288" s="1"/>
  <c r="AL279" s="1"/>
  <c r="AL268" s="1"/>
  <c r="AL247" s="1"/>
  <c r="AK1422"/>
  <c r="AK1438"/>
  <c r="AK1436" s="1"/>
  <c r="AL773"/>
  <c r="AL758" s="1"/>
  <c r="AL757" s="1"/>
  <c r="AK353"/>
  <c r="AK352" s="1"/>
  <c r="AK1058"/>
  <c r="AL794"/>
  <c r="AL793" s="1"/>
  <c r="AL464"/>
  <c r="AL463" s="1"/>
  <c r="AF1154"/>
  <c r="AF1153" s="1"/>
  <c r="AF1152" s="1"/>
  <c r="AF1138" s="1"/>
  <c r="AF1137" s="1"/>
  <c r="AL1155"/>
  <c r="AE1239"/>
  <c r="AE1238" s="1"/>
  <c r="AK1240"/>
  <c r="AE707"/>
  <c r="AE706" s="1"/>
  <c r="AE705" s="1"/>
  <c r="AE704" s="1"/>
  <c r="AE703" s="1"/>
  <c r="AK708"/>
  <c r="Z1363"/>
  <c r="Z1360" s="1"/>
  <c r="Z1343" s="1"/>
  <c r="Z1319" s="1"/>
  <c r="Z1308" s="1"/>
  <c r="Z1279" s="1"/>
  <c r="AF1364"/>
  <c r="AK956"/>
  <c r="AK955"/>
  <c r="AK954"/>
  <c r="AK953" s="1"/>
  <c r="AK951" s="1"/>
  <c r="AK290"/>
  <c r="AK289" s="1"/>
  <c r="AK288" s="1"/>
  <c r="AK279" s="1"/>
  <c r="AK268" s="1"/>
  <c r="AQ291"/>
  <c r="AL1355"/>
  <c r="AR1356"/>
  <c r="AL637"/>
  <c r="AL636" s="1"/>
  <c r="AL635" s="1"/>
  <c r="AR638"/>
  <c r="AK1010"/>
  <c r="AK1009" s="1"/>
  <c r="AK1008" s="1"/>
  <c r="AK1007" s="1"/>
  <c r="AK991" s="1"/>
  <c r="AQ1011"/>
  <c r="AR1335"/>
  <c r="AL1334"/>
  <c r="AL1329" s="1"/>
  <c r="AL1328" s="1"/>
  <c r="AE1363"/>
  <c r="AK1364"/>
  <c r="AE26"/>
  <c r="Y25"/>
  <c r="Y24" s="1"/>
  <c r="Y17" s="1"/>
  <c r="Y16" s="1"/>
  <c r="Y15" s="1"/>
  <c r="AE425"/>
  <c r="AE424" s="1"/>
  <c r="AE423" s="1"/>
  <c r="AK426"/>
  <c r="AR954"/>
  <c r="AR953" s="1"/>
  <c r="AR951" s="1"/>
  <c r="AK778"/>
  <c r="AK777" s="1"/>
  <c r="AK773" s="1"/>
  <c r="AQ779"/>
  <c r="AQ169"/>
  <c r="AK168"/>
  <c r="AR1369"/>
  <c r="AL1368"/>
  <c r="AL1367" s="1"/>
  <c r="AL1044"/>
  <c r="AL1043" s="1"/>
  <c r="AL1042" s="1"/>
  <c r="AL1041" s="1"/>
  <c r="AR1045"/>
  <c r="N1450"/>
  <c r="AL1013"/>
  <c r="AL931"/>
  <c r="AL926" s="1"/>
  <c r="AL925" s="1"/>
  <c r="AL1438"/>
  <c r="AL1436" s="1"/>
  <c r="AF402"/>
  <c r="AE87"/>
  <c r="AQ1422"/>
  <c r="AL970"/>
  <c r="AL969" s="1"/>
  <c r="AK1329"/>
  <c r="AK464"/>
  <c r="AK463" s="1"/>
  <c r="AQ353"/>
  <c r="AQ352" s="1"/>
  <c r="AK1347"/>
  <c r="AK573"/>
  <c r="AK572" s="1"/>
  <c r="AK1352"/>
  <c r="AK404"/>
  <c r="AL991"/>
  <c r="AL881"/>
  <c r="AL880" s="1"/>
  <c r="AK391"/>
  <c r="AK390"/>
  <c r="AL416"/>
  <c r="AL415" s="1"/>
  <c r="AL404" s="1"/>
  <c r="AL417"/>
  <c r="AQ171"/>
  <c r="AK170"/>
  <c r="AL1345"/>
  <c r="AL1344" s="1"/>
  <c r="AR1346"/>
  <c r="AL730"/>
  <c r="AL725" s="1"/>
  <c r="AL724" s="1"/>
  <c r="AL715" s="1"/>
  <c r="AL714" s="1"/>
  <c r="AR731"/>
  <c r="AK302"/>
  <c r="AK301" s="1"/>
  <c r="AK300" s="1"/>
  <c r="AK299" s="1"/>
  <c r="AK298" s="1"/>
  <c r="AQ303"/>
  <c r="AK941"/>
  <c r="AK940" s="1"/>
  <c r="AK939" s="1"/>
  <c r="AK938" s="1"/>
  <c r="AQ942"/>
  <c r="AL1075"/>
  <c r="AL1074" s="1"/>
  <c r="AL1069" s="1"/>
  <c r="AR1076"/>
  <c r="AR1323"/>
  <c r="AL1322"/>
  <c r="AL1321" s="1"/>
  <c r="AL1320" s="1"/>
  <c r="AQ1222"/>
  <c r="AK1221"/>
  <c r="AK1220" s="1"/>
  <c r="AK40"/>
  <c r="AQ41"/>
  <c r="AQ135"/>
  <c r="AQ133"/>
  <c r="AQ134"/>
  <c r="AQ131"/>
  <c r="AQ132"/>
  <c r="AQ90"/>
  <c r="AK89"/>
  <c r="AK88" s="1"/>
  <c r="AL390"/>
  <c r="AL391"/>
  <c r="AK72"/>
  <c r="AK71" s="1"/>
  <c r="AK70" s="1"/>
  <c r="AK69" s="1"/>
  <c r="AK68" s="1"/>
  <c r="AQ73"/>
  <c r="AR28"/>
  <c r="AL27"/>
  <c r="AL24" s="1"/>
  <c r="AL17" s="1"/>
  <c r="AL16" s="1"/>
  <c r="AL15" s="1"/>
  <c r="AQ671"/>
  <c r="AK670"/>
  <c r="AK669" s="1"/>
  <c r="AK668" s="1"/>
  <c r="AL956"/>
  <c r="AL955"/>
  <c r="AL954"/>
  <c r="AL953" s="1"/>
  <c r="AL951" s="1"/>
  <c r="AL323"/>
  <c r="AL318" s="1"/>
  <c r="AL317" s="1"/>
  <c r="AL316" s="1"/>
  <c r="AR931"/>
  <c r="AR926" s="1"/>
  <c r="AR925" s="1"/>
  <c r="AK1144"/>
  <c r="AK1143" s="1"/>
  <c r="AR1403"/>
  <c r="AR1402" s="1"/>
  <c r="AR1401" s="1"/>
  <c r="AL1094"/>
  <c r="AL1088" s="1"/>
  <c r="AL643"/>
  <c r="AK1336"/>
  <c r="AK55"/>
  <c r="AK54" s="1"/>
  <c r="AK53" s="1"/>
  <c r="AK46" s="1"/>
  <c r="AL55"/>
  <c r="AL54" s="1"/>
  <c r="AL53" s="1"/>
  <c r="AL46" s="1"/>
  <c r="AE931"/>
  <c r="AE926" s="1"/>
  <c r="AE925" s="1"/>
  <c r="AE878" s="1"/>
  <c r="AQ1352"/>
  <c r="AR643"/>
  <c r="AR881"/>
  <c r="AR880" s="1"/>
  <c r="AR417"/>
  <c r="AE201"/>
  <c r="AE200" s="1"/>
  <c r="AE199" s="1"/>
  <c r="AE198" s="1"/>
  <c r="AE197" s="1"/>
  <c r="AK202"/>
  <c r="AF107"/>
  <c r="AF106" s="1"/>
  <c r="AF87" s="1"/>
  <c r="AF76" s="1"/>
  <c r="AF75" s="1"/>
  <c r="AF66" s="1"/>
  <c r="AL108"/>
  <c r="AE449"/>
  <c r="AE446" s="1"/>
  <c r="AK450"/>
  <c r="AF40"/>
  <c r="AF37" s="1"/>
  <c r="AF36" s="1"/>
  <c r="AF35" s="1"/>
  <c r="AF34" s="1"/>
  <c r="AF13" s="1"/>
  <c r="AL41"/>
  <c r="AL122"/>
  <c r="AL121"/>
  <c r="AL120" s="1"/>
  <c r="AK655"/>
  <c r="AK654" s="1"/>
  <c r="AK643" s="1"/>
  <c r="AQ656"/>
  <c r="AR390"/>
  <c r="AR391"/>
  <c r="AL280"/>
  <c r="AK933"/>
  <c r="AK932" s="1"/>
  <c r="AQ934"/>
  <c r="AK104"/>
  <c r="AK103" s="1"/>
  <c r="AQ105"/>
  <c r="AL1227"/>
  <c r="AL1226" s="1"/>
  <c r="AR1228"/>
  <c r="AQ798"/>
  <c r="AK797"/>
  <c r="AK796" s="1"/>
  <c r="AK795" s="1"/>
  <c r="AK794" s="1"/>
  <c r="AK793" s="1"/>
  <c r="AL575"/>
  <c r="AL574" s="1"/>
  <c r="AL573" s="1"/>
  <c r="AL572" s="1"/>
  <c r="AR576"/>
  <c r="AE507"/>
  <c r="AE506" s="1"/>
  <c r="AE505" s="1"/>
  <c r="AE504" s="1"/>
  <c r="AE503" s="1"/>
  <c r="AE461" s="1"/>
  <c r="AK508"/>
  <c r="AF1285"/>
  <c r="AF1284" s="1"/>
  <c r="AF1283" s="1"/>
  <c r="AF1282" s="1"/>
  <c r="AF1281" s="1"/>
  <c r="AL1286"/>
  <c r="AF1215"/>
  <c r="AF1214" s="1"/>
  <c r="AL1216"/>
  <c r="AK1134"/>
  <c r="AK1133" s="1"/>
  <c r="AK1132" s="1"/>
  <c r="AK1131" s="1"/>
  <c r="AK1130" s="1"/>
  <c r="AQ1135"/>
  <c r="AQ515"/>
  <c r="AK514"/>
  <c r="AK513" s="1"/>
  <c r="AQ102"/>
  <c r="AK101"/>
  <c r="AK100" s="1"/>
  <c r="AL1203"/>
  <c r="AL1202" s="1"/>
  <c r="AR1204"/>
  <c r="AK689"/>
  <c r="AK688" s="1"/>
  <c r="AK687" s="1"/>
  <c r="AQ690"/>
  <c r="P1450"/>
  <c r="AR743"/>
  <c r="AR742" s="1"/>
  <c r="AR741" s="1"/>
  <c r="AK760"/>
  <c r="AK759" s="1"/>
  <c r="AL1287"/>
  <c r="AL667"/>
  <c r="AL666" s="1"/>
  <c r="AK881"/>
  <c r="AK880" s="1"/>
  <c r="AK1321"/>
  <c r="AK1320" s="1"/>
  <c r="AL1403"/>
  <c r="AL1402" s="1"/>
  <c r="AL1401" s="1"/>
  <c r="AK1013"/>
  <c r="AQ55"/>
  <c r="AQ54" s="1"/>
  <c r="AQ53" s="1"/>
  <c r="AQ46" s="1"/>
  <c r="AR353"/>
  <c r="AK970"/>
  <c r="AK969" s="1"/>
  <c r="AK123"/>
  <c r="M1450"/>
  <c r="V1450"/>
  <c r="T1450"/>
  <c r="X1450"/>
  <c r="AB1450"/>
  <c r="Y599"/>
  <c r="S598"/>
  <c r="S597" s="1"/>
  <c r="S596" s="1"/>
  <c r="S595" s="1"/>
  <c r="S594" s="1"/>
  <c r="S592" s="1"/>
  <c r="S1450" s="1"/>
  <c r="AE145"/>
  <c r="Y144"/>
  <c r="Y141" s="1"/>
  <c r="Y140" s="1"/>
  <c r="Y139" s="1"/>
  <c r="Y138" s="1"/>
  <c r="Y118" s="1"/>
  <c r="U1450"/>
  <c r="Q1450"/>
  <c r="AD1450"/>
  <c r="B344"/>
  <c r="B340"/>
  <c r="B345" s="1"/>
  <c r="B335"/>
  <c r="B336" s="1"/>
  <c r="B337" s="1"/>
  <c r="B338" s="1"/>
  <c r="AA1450"/>
  <c r="B487"/>
  <c r="B488" s="1"/>
  <c r="B489" s="1"/>
  <c r="B490" s="1"/>
  <c r="B482"/>
  <c r="B483" s="1"/>
  <c r="B484" s="1"/>
  <c r="B485" s="1"/>
  <c r="B472"/>
  <c r="B473" s="1"/>
  <c r="B474" s="1"/>
  <c r="B475" s="1"/>
  <c r="B476" s="1"/>
  <c r="B477" s="1"/>
  <c r="B478" s="1"/>
  <c r="B479" s="1"/>
  <c r="B480" s="1"/>
  <c r="B523"/>
  <c r="B522"/>
  <c r="B524" s="1"/>
  <c r="AC1450"/>
  <c r="B82"/>
  <c r="B84" s="1"/>
  <c r="B88"/>
  <c r="B90" s="1"/>
  <c r="B92" s="1"/>
  <c r="B94" s="1"/>
  <c r="B96" s="1"/>
  <c r="B98" s="1"/>
  <c r="B100" s="1"/>
  <c r="B102" s="1"/>
  <c r="B104" s="1"/>
  <c r="B106" s="1"/>
  <c r="B108" s="1"/>
  <c r="AX1013" l="1"/>
  <c r="AQ1144"/>
  <c r="AQ1143" s="1"/>
  <c r="AQ1074"/>
  <c r="AQ1069" s="1"/>
  <c r="AQ838"/>
  <c r="AQ837" s="1"/>
  <c r="AQ836" s="1"/>
  <c r="AR323"/>
  <c r="AR318" s="1"/>
  <c r="AR317" s="1"/>
  <c r="AR316" s="1"/>
  <c r="AR404"/>
  <c r="AR1013"/>
  <c r="AR464"/>
  <c r="AR463" s="1"/>
  <c r="AR794"/>
  <c r="AR793" s="1"/>
  <c r="AQ123"/>
  <c r="AR1094"/>
  <c r="AR1438"/>
  <c r="AR1436" s="1"/>
  <c r="AR289"/>
  <c r="AR288" s="1"/>
  <c r="AR279" s="1"/>
  <c r="AR268" s="1"/>
  <c r="AQ1321"/>
  <c r="AQ1320" s="1"/>
  <c r="AQ1336"/>
  <c r="AR55"/>
  <c r="AR54" s="1"/>
  <c r="AR53" s="1"/>
  <c r="AR46" s="1"/>
  <c r="AQ881"/>
  <c r="AX887"/>
  <c r="AX886" s="1"/>
  <c r="AX881" s="1"/>
  <c r="AX880" s="1"/>
  <c r="AX812"/>
  <c r="AX811" s="1"/>
  <c r="AW812"/>
  <c r="AW811" s="1"/>
  <c r="AW887"/>
  <c r="AW886" s="1"/>
  <c r="AW881" s="1"/>
  <c r="AW880" s="1"/>
  <c r="AQ1328"/>
  <c r="AR955"/>
  <c r="Y13"/>
  <c r="AQ955"/>
  <c r="AL504"/>
  <c r="AQ954"/>
  <c r="AQ953" s="1"/>
  <c r="AQ951" s="1"/>
  <c r="AR374"/>
  <c r="AR373" s="1"/>
  <c r="AR368" s="1"/>
  <c r="AQ970"/>
  <c r="AQ969" s="1"/>
  <c r="AR595"/>
  <c r="AR594" s="1"/>
  <c r="AQ760"/>
  <c r="AQ759" s="1"/>
  <c r="AQ1438"/>
  <c r="AQ1436" s="1"/>
  <c r="AR352"/>
  <c r="AQ390"/>
  <c r="AR758"/>
  <c r="AR757" s="1"/>
  <c r="AR252"/>
  <c r="AR251" s="1"/>
  <c r="AR250" s="1"/>
  <c r="AR249" s="1"/>
  <c r="AR247" s="1"/>
  <c r="AE1369"/>
  <c r="Y1368"/>
  <c r="Y1367" s="1"/>
  <c r="Y1343" s="1"/>
  <c r="Y1319" s="1"/>
  <c r="Y1308" s="1"/>
  <c r="Y1279" s="1"/>
  <c r="AE422"/>
  <c r="AE421" s="1"/>
  <c r="AE402" s="1"/>
  <c r="AK28"/>
  <c r="AE27"/>
  <c r="AX1403"/>
  <c r="AX1402" s="1"/>
  <c r="AX1401" s="1"/>
  <c r="AX1400" s="1"/>
  <c r="AK39"/>
  <c r="AE38"/>
  <c r="AE37" s="1"/>
  <c r="AE36" s="1"/>
  <c r="AE35" s="1"/>
  <c r="AE34" s="1"/>
  <c r="AE1189"/>
  <c r="AE1188" s="1"/>
  <c r="AE1187" s="1"/>
  <c r="AE1128" s="1"/>
  <c r="AK931"/>
  <c r="AK926" s="1"/>
  <c r="AW680"/>
  <c r="AW1144"/>
  <c r="AW1143" s="1"/>
  <c r="AR149"/>
  <c r="AR148" s="1"/>
  <c r="AQ679"/>
  <c r="AK678"/>
  <c r="AK677" s="1"/>
  <c r="AK676" s="1"/>
  <c r="AW1168"/>
  <c r="AW1167" s="1"/>
  <c r="AK630"/>
  <c r="AK629" s="1"/>
  <c r="AK1328"/>
  <c r="AR1088"/>
  <c r="AW1074"/>
  <c r="AW1069" s="1"/>
  <c r="AX252"/>
  <c r="AX251" s="1"/>
  <c r="AX250" s="1"/>
  <c r="AX249" s="1"/>
  <c r="AR78"/>
  <c r="AR77" s="1"/>
  <c r="AX1168"/>
  <c r="AX1167" s="1"/>
  <c r="AW1336"/>
  <c r="AW1328" s="1"/>
  <c r="AQ523"/>
  <c r="AE1287"/>
  <c r="AE1282" s="1"/>
  <c r="AE1281" s="1"/>
  <c r="AW523"/>
  <c r="AR970"/>
  <c r="AR969" s="1"/>
  <c r="AR505"/>
  <c r="AR504" s="1"/>
  <c r="AR1336"/>
  <c r="AQ1221"/>
  <c r="AQ1220" s="1"/>
  <c r="AW1222"/>
  <c r="AW1221" s="1"/>
  <c r="AW1220" s="1"/>
  <c r="AR637"/>
  <c r="AR636" s="1"/>
  <c r="AR635" s="1"/>
  <c r="AX638"/>
  <c r="AX637" s="1"/>
  <c r="AX636" s="1"/>
  <c r="AX635" s="1"/>
  <c r="AQ253"/>
  <c r="AQ252" s="1"/>
  <c r="AQ251" s="1"/>
  <c r="AQ250" s="1"/>
  <c r="AQ249" s="1"/>
  <c r="AW254"/>
  <c r="AW253" s="1"/>
  <c r="AW252" s="1"/>
  <c r="AW251" s="1"/>
  <c r="AW250" s="1"/>
  <c r="AW249" s="1"/>
  <c r="AR1125"/>
  <c r="AR1124" s="1"/>
  <c r="AR1123" s="1"/>
  <c r="AR1122" s="1"/>
  <c r="AR1121" s="1"/>
  <c r="AX1126"/>
  <c r="AX1125" s="1"/>
  <c r="AX1124" s="1"/>
  <c r="AX1123" s="1"/>
  <c r="AX1122" s="1"/>
  <c r="AX1121" s="1"/>
  <c r="AR1430"/>
  <c r="AR1429" s="1"/>
  <c r="AX1431"/>
  <c r="AX1430" s="1"/>
  <c r="AX1429" s="1"/>
  <c r="AW280"/>
  <c r="AQ101"/>
  <c r="AQ100" s="1"/>
  <c r="AW102"/>
  <c r="AW101" s="1"/>
  <c r="AW100" s="1"/>
  <c r="AQ655"/>
  <c r="AQ654" s="1"/>
  <c r="AQ643" s="1"/>
  <c r="AW656"/>
  <c r="AW655" s="1"/>
  <c r="AW654" s="1"/>
  <c r="AW643" s="1"/>
  <c r="AQ670"/>
  <c r="AQ669" s="1"/>
  <c r="AQ668" s="1"/>
  <c r="AW671"/>
  <c r="AW670" s="1"/>
  <c r="AW669" s="1"/>
  <c r="AW668" s="1"/>
  <c r="AQ89"/>
  <c r="AQ88" s="1"/>
  <c r="AW90"/>
  <c r="AW89" s="1"/>
  <c r="AW88" s="1"/>
  <c r="AR1075"/>
  <c r="AR1074" s="1"/>
  <c r="AR1069" s="1"/>
  <c r="AX1076"/>
  <c r="AX1075" s="1"/>
  <c r="AX1074" s="1"/>
  <c r="AX1069" s="1"/>
  <c r="AQ302"/>
  <c r="AQ301" s="1"/>
  <c r="AQ300" s="1"/>
  <c r="AQ299" s="1"/>
  <c r="AQ298" s="1"/>
  <c r="AW303"/>
  <c r="AW302" s="1"/>
  <c r="AW301" s="1"/>
  <c r="AW300" s="1"/>
  <c r="AW299" s="1"/>
  <c r="AW298" s="1"/>
  <c r="AR1345"/>
  <c r="AR1344" s="1"/>
  <c r="AX1346"/>
  <c r="AX1345" s="1"/>
  <c r="AX1344" s="1"/>
  <c r="AR1044"/>
  <c r="AR1043" s="1"/>
  <c r="AR1042" s="1"/>
  <c r="AR1041" s="1"/>
  <c r="AX1045"/>
  <c r="AX1044" s="1"/>
  <c r="AX1043" s="1"/>
  <c r="AX1042" s="1"/>
  <c r="AX1041" s="1"/>
  <c r="AQ936"/>
  <c r="AQ935" s="1"/>
  <c r="AW937"/>
  <c r="AW936" s="1"/>
  <c r="AW935" s="1"/>
  <c r="AX416"/>
  <c r="AX415" s="1"/>
  <c r="AX404" s="1"/>
  <c r="AX402" s="1"/>
  <c r="AX417"/>
  <c r="AX956"/>
  <c r="AX955"/>
  <c r="AX954"/>
  <c r="AX953" s="1"/>
  <c r="AX951" s="1"/>
  <c r="AL346"/>
  <c r="AX149"/>
  <c r="AX148" s="1"/>
  <c r="AW323"/>
  <c r="AW318" s="1"/>
  <c r="AW317" s="1"/>
  <c r="AW316" s="1"/>
  <c r="AX970"/>
  <c r="AX969" s="1"/>
  <c r="AX323"/>
  <c r="AX318" s="1"/>
  <c r="AX317" s="1"/>
  <c r="AX316" s="1"/>
  <c r="AX1336"/>
  <c r="AX870"/>
  <c r="AX869" s="1"/>
  <c r="AX868" s="1"/>
  <c r="AX464"/>
  <c r="AX463" s="1"/>
  <c r="AW212"/>
  <c r="AW211" s="1"/>
  <c r="AW1422"/>
  <c r="AW1417" s="1"/>
  <c r="AW1411" s="1"/>
  <c r="AX931"/>
  <c r="AX926" s="1"/>
  <c r="AX925" s="1"/>
  <c r="AX123"/>
  <c r="AW838"/>
  <c r="AW837" s="1"/>
  <c r="AW836" s="1"/>
  <c r="AW374"/>
  <c r="AW373" s="1"/>
  <c r="AX167"/>
  <c r="AX166" s="1"/>
  <c r="AX165" s="1"/>
  <c r="AX164" s="1"/>
  <c r="AQ213"/>
  <c r="AQ212" s="1"/>
  <c r="AQ211" s="1"/>
  <c r="AR1203"/>
  <c r="AR1202" s="1"/>
  <c r="AX1204"/>
  <c r="AX1203" s="1"/>
  <c r="AX1202" s="1"/>
  <c r="AQ104"/>
  <c r="AQ103" s="1"/>
  <c r="AW105"/>
  <c r="AW104" s="1"/>
  <c r="AW103" s="1"/>
  <c r="AQ637"/>
  <c r="AQ636" s="1"/>
  <c r="AQ635" s="1"/>
  <c r="AW638"/>
  <c r="AW637" s="1"/>
  <c r="AW636" s="1"/>
  <c r="AW635" s="1"/>
  <c r="AQ748"/>
  <c r="AQ747" s="1"/>
  <c r="AQ743" s="1"/>
  <c r="AQ742" s="1"/>
  <c r="AQ741" s="1"/>
  <c r="AW749"/>
  <c r="AW748" s="1"/>
  <c r="AW747" s="1"/>
  <c r="AW743" s="1"/>
  <c r="AW742" s="1"/>
  <c r="AW741" s="1"/>
  <c r="AR1227"/>
  <c r="AR1226" s="1"/>
  <c r="AX1228"/>
  <c r="AX1227" s="1"/>
  <c r="AX1226" s="1"/>
  <c r="AQ72"/>
  <c r="AQ71" s="1"/>
  <c r="AQ70" s="1"/>
  <c r="AQ69" s="1"/>
  <c r="AQ68" s="1"/>
  <c r="AW73"/>
  <c r="AW72" s="1"/>
  <c r="AW71" s="1"/>
  <c r="AW70" s="1"/>
  <c r="AW69" s="1"/>
  <c r="AW68" s="1"/>
  <c r="AQ1010"/>
  <c r="AQ1009" s="1"/>
  <c r="AQ1008" s="1"/>
  <c r="AQ1007" s="1"/>
  <c r="AQ991" s="1"/>
  <c r="AW1011"/>
  <c r="AW1010" s="1"/>
  <c r="AW1009" s="1"/>
  <c r="AW1008" s="1"/>
  <c r="AW1007" s="1"/>
  <c r="AR1355"/>
  <c r="AX1356"/>
  <c r="AX1355" s="1"/>
  <c r="AR1353"/>
  <c r="AX1354"/>
  <c r="AX1353" s="1"/>
  <c r="AQ948"/>
  <c r="AQ947" s="1"/>
  <c r="AQ946" s="1"/>
  <c r="AQ945" s="1"/>
  <c r="AQ944" s="1"/>
  <c r="AW949"/>
  <c r="AW948" s="1"/>
  <c r="AW947" s="1"/>
  <c r="AW946" s="1"/>
  <c r="AW945" s="1"/>
  <c r="AW944" s="1"/>
  <c r="AX135"/>
  <c r="AX132"/>
  <c r="AX134"/>
  <c r="AX133"/>
  <c r="AX131"/>
  <c r="AQ371"/>
  <c r="AQ370" s="1"/>
  <c r="AQ369" s="1"/>
  <c r="AW372"/>
  <c r="AW371" s="1"/>
  <c r="AW370" s="1"/>
  <c r="AW369" s="1"/>
  <c r="AQ92"/>
  <c r="AQ91" s="1"/>
  <c r="AW93"/>
  <c r="AW92" s="1"/>
  <c r="AW91" s="1"/>
  <c r="Z1450"/>
  <c r="AX55"/>
  <c r="AX54" s="1"/>
  <c r="AX53" s="1"/>
  <c r="AX46" s="1"/>
  <c r="AQ404"/>
  <c r="AQ1403"/>
  <c r="AQ1402" s="1"/>
  <c r="AQ1401" s="1"/>
  <c r="AQ1400" s="1"/>
  <c r="AR1144"/>
  <c r="AQ1181"/>
  <c r="AQ1180" s="1"/>
  <c r="AQ1179" s="1"/>
  <c r="AQ1178" s="1"/>
  <c r="AR680"/>
  <c r="AR667" s="1"/>
  <c r="AR666" s="1"/>
  <c r="AR493"/>
  <c r="AR492" s="1"/>
  <c r="AW1347"/>
  <c r="AW464"/>
  <c r="AW463" s="1"/>
  <c r="AQ168"/>
  <c r="AW169"/>
  <c r="AW168" s="1"/>
  <c r="AR180"/>
  <c r="AR179" s="1"/>
  <c r="AR178" s="1"/>
  <c r="AR177" s="1"/>
  <c r="AR176" s="1"/>
  <c r="AX181"/>
  <c r="AX180" s="1"/>
  <c r="AX179" s="1"/>
  <c r="AX178" s="1"/>
  <c r="AX177" s="1"/>
  <c r="AX176" s="1"/>
  <c r="AQ689"/>
  <c r="AQ688" s="1"/>
  <c r="AQ687" s="1"/>
  <c r="AW690"/>
  <c r="AW689" s="1"/>
  <c r="AW688" s="1"/>
  <c r="AW687" s="1"/>
  <c r="AQ1134"/>
  <c r="AQ1133" s="1"/>
  <c r="AQ1132" s="1"/>
  <c r="AQ1131" s="1"/>
  <c r="AQ1130" s="1"/>
  <c r="AW1135"/>
  <c r="AW1134" s="1"/>
  <c r="AW1133" s="1"/>
  <c r="AW1132" s="1"/>
  <c r="AW1131" s="1"/>
  <c r="AW1130" s="1"/>
  <c r="AR575"/>
  <c r="AR574" s="1"/>
  <c r="AR573" s="1"/>
  <c r="AR572" s="1"/>
  <c r="AX576"/>
  <c r="AX575" s="1"/>
  <c r="AX574" s="1"/>
  <c r="AX573" s="1"/>
  <c r="AX572" s="1"/>
  <c r="AQ933"/>
  <c r="AQ932" s="1"/>
  <c r="AW934"/>
  <c r="AW933" s="1"/>
  <c r="AW932" s="1"/>
  <c r="AW931" s="1"/>
  <c r="AW926" s="1"/>
  <c r="AR1322"/>
  <c r="AR1321" s="1"/>
  <c r="AR1320" s="1"/>
  <c r="AX1323"/>
  <c r="AX1322" s="1"/>
  <c r="AX1321" s="1"/>
  <c r="AX1320" s="1"/>
  <c r="AQ170"/>
  <c r="AW171"/>
  <c r="AW170" s="1"/>
  <c r="AR1368"/>
  <c r="AR1367" s="1"/>
  <c r="AX1369"/>
  <c r="AX1368" s="1"/>
  <c r="AX1367" s="1"/>
  <c r="AQ514"/>
  <c r="AQ513" s="1"/>
  <c r="AW515"/>
  <c r="AW514" s="1"/>
  <c r="AW513" s="1"/>
  <c r="AQ797"/>
  <c r="AQ796" s="1"/>
  <c r="AQ795" s="1"/>
  <c r="AQ794" s="1"/>
  <c r="AQ793" s="1"/>
  <c r="AW798"/>
  <c r="AW797" s="1"/>
  <c r="AW796" s="1"/>
  <c r="AW795" s="1"/>
  <c r="AW794" s="1"/>
  <c r="AW793" s="1"/>
  <c r="AR27"/>
  <c r="AR24" s="1"/>
  <c r="AR17" s="1"/>
  <c r="AR16" s="1"/>
  <c r="AR15" s="1"/>
  <c r="AX28"/>
  <c r="AX27" s="1"/>
  <c r="AX24" s="1"/>
  <c r="AX17" s="1"/>
  <c r="AX16" s="1"/>
  <c r="AX15" s="1"/>
  <c r="AQ40"/>
  <c r="AW41"/>
  <c r="AW40" s="1"/>
  <c r="AQ941"/>
  <c r="AQ940" s="1"/>
  <c r="AQ939" s="1"/>
  <c r="AQ938" s="1"/>
  <c r="AW942"/>
  <c r="AW941" s="1"/>
  <c r="AW940" s="1"/>
  <c r="AW939" s="1"/>
  <c r="AW938" s="1"/>
  <c r="AR730"/>
  <c r="AR725" s="1"/>
  <c r="AR724" s="1"/>
  <c r="AR715" s="1"/>
  <c r="AR714" s="1"/>
  <c r="AX731"/>
  <c r="AX730" s="1"/>
  <c r="AX725" s="1"/>
  <c r="AX724" s="1"/>
  <c r="AX715" s="1"/>
  <c r="AX714" s="1"/>
  <c r="AQ778"/>
  <c r="AQ777" s="1"/>
  <c r="AQ773" s="1"/>
  <c r="AW779"/>
  <c r="AW778" s="1"/>
  <c r="AW777" s="1"/>
  <c r="AW773" s="1"/>
  <c r="AR1334"/>
  <c r="AR1329" s="1"/>
  <c r="AR1328" s="1"/>
  <c r="AX1335"/>
  <c r="AX1334" s="1"/>
  <c r="AX1329" s="1"/>
  <c r="AQ1212"/>
  <c r="AQ1211" s="1"/>
  <c r="AW1213"/>
  <c r="AW1212" s="1"/>
  <c r="AW1211" s="1"/>
  <c r="AW121"/>
  <c r="AW120" s="1"/>
  <c r="AW122"/>
  <c r="AX280"/>
  <c r="AX391"/>
  <c r="AX390"/>
  <c r="AW391"/>
  <c r="AW390"/>
  <c r="AR346"/>
  <c r="AR340" s="1"/>
  <c r="AR314" s="1"/>
  <c r="AL118"/>
  <c r="AR630"/>
  <c r="AR629" s="1"/>
  <c r="AK346"/>
  <c r="AQ880"/>
  <c r="AQ680"/>
  <c r="AW404"/>
  <c r="AW1403"/>
  <c r="AW1402" s="1"/>
  <c r="AW1401" s="1"/>
  <c r="AW1400" s="1"/>
  <c r="AX773"/>
  <c r="AX758" s="1"/>
  <c r="AX757" s="1"/>
  <c r="AX1144"/>
  <c r="AX743"/>
  <c r="AX742" s="1"/>
  <c r="AX741" s="1"/>
  <c r="AX793"/>
  <c r="AX643"/>
  <c r="AX630" s="1"/>
  <c r="AX629" s="1"/>
  <c r="AW353"/>
  <c r="AW352" s="1"/>
  <c r="AX1088"/>
  <c r="AW1181"/>
  <c r="AW1180" s="1"/>
  <c r="AW1179" s="1"/>
  <c r="AW1178" s="1"/>
  <c r="AX680"/>
  <c r="AX667" s="1"/>
  <c r="AX666" s="1"/>
  <c r="AX1287"/>
  <c r="AW760"/>
  <c r="AW759" s="1"/>
  <c r="AQ1094"/>
  <c r="AQ1088" s="1"/>
  <c r="AQ290"/>
  <c r="AQ289" s="1"/>
  <c r="AQ288" s="1"/>
  <c r="AQ279" s="1"/>
  <c r="AQ268" s="1"/>
  <c r="AW291"/>
  <c r="AW290" s="1"/>
  <c r="AW289" s="1"/>
  <c r="AW288" s="1"/>
  <c r="AW279" s="1"/>
  <c r="AW268" s="1"/>
  <c r="AQ1160"/>
  <c r="AQ1159" s="1"/>
  <c r="AQ1152" s="1"/>
  <c r="AQ1138" s="1"/>
  <c r="AQ1137" s="1"/>
  <c r="AW1161"/>
  <c r="AW1160" s="1"/>
  <c r="AW1159" s="1"/>
  <c r="AW1152" s="1"/>
  <c r="AW1138" s="1"/>
  <c r="AW1137" s="1"/>
  <c r="AW955"/>
  <c r="AW954"/>
  <c r="AW953" s="1"/>
  <c r="AW951" s="1"/>
  <c r="AW956"/>
  <c r="AX595"/>
  <c r="AX594" s="1"/>
  <c r="AW54"/>
  <c r="AW53" s="1"/>
  <c r="AW46" s="1"/>
  <c r="AQ323"/>
  <c r="AQ318" s="1"/>
  <c r="AQ317" s="1"/>
  <c r="AQ316" s="1"/>
  <c r="AR870"/>
  <c r="AR869" s="1"/>
  <c r="AR868" s="1"/>
  <c r="AR123"/>
  <c r="AQ374"/>
  <c r="AQ373" s="1"/>
  <c r="AR167"/>
  <c r="AR166" s="1"/>
  <c r="AR165" s="1"/>
  <c r="AR164" s="1"/>
  <c r="AW573"/>
  <c r="AW572" s="1"/>
  <c r="AX289"/>
  <c r="AX288" s="1"/>
  <c r="AX279" s="1"/>
  <c r="AX268" s="1"/>
  <c r="AX247" s="1"/>
  <c r="AX374"/>
  <c r="AX373" s="1"/>
  <c r="AX368" s="1"/>
  <c r="AX346" s="1"/>
  <c r="AX340" s="1"/>
  <c r="AW1094"/>
  <c r="AW1088" s="1"/>
  <c r="AW991"/>
  <c r="AK80"/>
  <c r="AE79"/>
  <c r="AE78" s="1"/>
  <c r="AE77" s="1"/>
  <c r="AQ1055"/>
  <c r="AK1054"/>
  <c r="AK1053" s="1"/>
  <c r="AK1052" s="1"/>
  <c r="AK1051" s="1"/>
  <c r="AF1189"/>
  <c r="AF1188" s="1"/>
  <c r="AF1187" s="1"/>
  <c r="AF1128" s="1"/>
  <c r="AE76"/>
  <c r="AE75" s="1"/>
  <c r="AE66" s="1"/>
  <c r="AK1086"/>
  <c r="AE1085"/>
  <c r="AE1084" s="1"/>
  <c r="AE1083" s="1"/>
  <c r="AE1082" s="1"/>
  <c r="AE1035" s="1"/>
  <c r="AE960" s="1"/>
  <c r="AL755"/>
  <c r="AL1352"/>
  <c r="AK496"/>
  <c r="AK495" s="1"/>
  <c r="AK494" s="1"/>
  <c r="AK493" s="1"/>
  <c r="AK492" s="1"/>
  <c r="AQ497"/>
  <c r="AK1365"/>
  <c r="AQ1366"/>
  <c r="AK925"/>
  <c r="AQ630"/>
  <c r="AQ629" s="1"/>
  <c r="AE1360"/>
  <c r="AK1044"/>
  <c r="AK1043" s="1"/>
  <c r="AK1042" s="1"/>
  <c r="AK1041" s="1"/>
  <c r="AQ1045"/>
  <c r="AQ733"/>
  <c r="AK732"/>
  <c r="AK725" s="1"/>
  <c r="AK724" s="1"/>
  <c r="AK715" s="1"/>
  <c r="AK714" s="1"/>
  <c r="AQ1417"/>
  <c r="AQ1411" s="1"/>
  <c r="AK1417"/>
  <c r="AK1411" s="1"/>
  <c r="AK1398" s="1"/>
  <c r="AE875"/>
  <c r="AE874" s="1"/>
  <c r="AE870" s="1"/>
  <c r="AE869" s="1"/>
  <c r="AE868" s="1"/>
  <c r="AE834" s="1"/>
  <c r="AK876"/>
  <c r="AR1428"/>
  <c r="AL1427"/>
  <c r="AL1426" s="1"/>
  <c r="AL1422" s="1"/>
  <c r="AL1150"/>
  <c r="AL1149" s="1"/>
  <c r="AL1143" s="1"/>
  <c r="AR1151"/>
  <c r="AK1289"/>
  <c r="AK1288" s="1"/>
  <c r="AQ1290"/>
  <c r="AQ873"/>
  <c r="AK872"/>
  <c r="AK871" s="1"/>
  <c r="AK195"/>
  <c r="AE194"/>
  <c r="AE193" s="1"/>
  <c r="AE192" s="1"/>
  <c r="AE191" s="1"/>
  <c r="AE190" s="1"/>
  <c r="AE162" s="1"/>
  <c r="AL1064"/>
  <c r="AL1063" s="1"/>
  <c r="AL1051" s="1"/>
  <c r="AL1035" s="1"/>
  <c r="AL960" s="1"/>
  <c r="AR1065"/>
  <c r="AK758"/>
  <c r="AK757" s="1"/>
  <c r="AK755" s="1"/>
  <c r="AK340"/>
  <c r="AR847"/>
  <c r="AL846"/>
  <c r="AL845" s="1"/>
  <c r="AL838" s="1"/>
  <c r="AL837" s="1"/>
  <c r="AL836" s="1"/>
  <c r="AL834" s="1"/>
  <c r="AQ1299"/>
  <c r="AK1298"/>
  <c r="AK1297" s="1"/>
  <c r="AQ1225"/>
  <c r="AK1224"/>
  <c r="AK1223" s="1"/>
  <c r="AR708"/>
  <c r="AL707"/>
  <c r="AL706" s="1"/>
  <c r="AL705" s="1"/>
  <c r="AL704" s="1"/>
  <c r="AL703" s="1"/>
  <c r="AR1192"/>
  <c r="AL1191"/>
  <c r="AL1190" s="1"/>
  <c r="AQ1040"/>
  <c r="AK1039"/>
  <c r="AK1038" s="1"/>
  <c r="AK1037" s="1"/>
  <c r="AK1036" s="1"/>
  <c r="AR755"/>
  <c r="AR1400"/>
  <c r="AL1400"/>
  <c r="AR402"/>
  <c r="AL402"/>
  <c r="AL1285"/>
  <c r="AL1284" s="1"/>
  <c r="AL1283" s="1"/>
  <c r="AL1282" s="1"/>
  <c r="AL1281" s="1"/>
  <c r="AR1286"/>
  <c r="AQ450"/>
  <c r="AK449"/>
  <c r="AK446" s="1"/>
  <c r="AQ708"/>
  <c r="AK707"/>
  <c r="AK706" s="1"/>
  <c r="AK705" s="1"/>
  <c r="AK704" s="1"/>
  <c r="AK703" s="1"/>
  <c r="AL1154"/>
  <c r="AL1153" s="1"/>
  <c r="AL1152" s="1"/>
  <c r="AL1138" s="1"/>
  <c r="AL1137" s="1"/>
  <c r="AR1155"/>
  <c r="AQ121"/>
  <c r="AQ120" s="1"/>
  <c r="AQ122"/>
  <c r="AL569"/>
  <c r="AL568" s="1"/>
  <c r="AL567" s="1"/>
  <c r="AL566" s="1"/>
  <c r="AL503" s="1"/>
  <c r="AL461" s="1"/>
  <c r="AR570"/>
  <c r="AL878"/>
  <c r="AK1138"/>
  <c r="AK1137" s="1"/>
  <c r="AK878"/>
  <c r="AR878"/>
  <c r="AL630"/>
  <c r="AL629" s="1"/>
  <c r="AK167"/>
  <c r="AK166" s="1"/>
  <c r="AK165" s="1"/>
  <c r="AK164" s="1"/>
  <c r="AK247"/>
  <c r="AL1215"/>
  <c r="AL1214" s="1"/>
  <c r="AR1216"/>
  <c r="AK507"/>
  <c r="AK506" s="1"/>
  <c r="AK505" s="1"/>
  <c r="AK504" s="1"/>
  <c r="AK503" s="1"/>
  <c r="AK461" s="1"/>
  <c r="AQ508"/>
  <c r="AR41"/>
  <c r="AL40"/>
  <c r="AL37" s="1"/>
  <c r="AL36" s="1"/>
  <c r="AL35" s="1"/>
  <c r="AL34" s="1"/>
  <c r="AL13" s="1"/>
  <c r="AL107"/>
  <c r="AL106" s="1"/>
  <c r="AL87" s="1"/>
  <c r="AL76" s="1"/>
  <c r="AL75" s="1"/>
  <c r="AL66" s="1"/>
  <c r="AR108"/>
  <c r="AQ426"/>
  <c r="AK425"/>
  <c r="AK424" s="1"/>
  <c r="AK423" s="1"/>
  <c r="AK1363"/>
  <c r="AK1360" s="1"/>
  <c r="AQ1364"/>
  <c r="AK667"/>
  <c r="AK666" s="1"/>
  <c r="AK87"/>
  <c r="AK314"/>
  <c r="AE25"/>
  <c r="AE24" s="1"/>
  <c r="AE17" s="1"/>
  <c r="AE16" s="1"/>
  <c r="AE15" s="1"/>
  <c r="AE13" s="1"/>
  <c r="AK26"/>
  <c r="AF1363"/>
  <c r="AF1360" s="1"/>
  <c r="AF1343" s="1"/>
  <c r="AF1319" s="1"/>
  <c r="AF1308" s="1"/>
  <c r="AF1279" s="1"/>
  <c r="AL1364"/>
  <c r="AQ1240"/>
  <c r="AK1239"/>
  <c r="AK1238" s="1"/>
  <c r="AL340"/>
  <c r="AL314" s="1"/>
  <c r="AE144"/>
  <c r="AE141" s="1"/>
  <c r="AE140" s="1"/>
  <c r="AE139" s="1"/>
  <c r="AE138" s="1"/>
  <c r="AE118" s="1"/>
  <c r="AK145"/>
  <c r="AK122"/>
  <c r="AK121"/>
  <c r="AK120" s="1"/>
  <c r="AK201"/>
  <c r="AK200" s="1"/>
  <c r="AK199" s="1"/>
  <c r="AK198" s="1"/>
  <c r="AK197" s="1"/>
  <c r="AQ202"/>
  <c r="AR135"/>
  <c r="AR132"/>
  <c r="AR134"/>
  <c r="AR131"/>
  <c r="AR133"/>
  <c r="AL1184"/>
  <c r="AL1181" s="1"/>
  <c r="AL1180" s="1"/>
  <c r="AL1179" s="1"/>
  <c r="AL1178" s="1"/>
  <c r="AR1185"/>
  <c r="AQ167"/>
  <c r="AQ166" s="1"/>
  <c r="AQ165" s="1"/>
  <c r="AQ164" s="1"/>
  <c r="AQ758"/>
  <c r="AQ757" s="1"/>
  <c r="AQ755" s="1"/>
  <c r="AR1352"/>
  <c r="AE599"/>
  <c r="Y598"/>
  <c r="Y597" s="1"/>
  <c r="Y596" s="1"/>
  <c r="Y595" s="1"/>
  <c r="Y594" s="1"/>
  <c r="Y592" s="1"/>
  <c r="B525"/>
  <c r="B527"/>
  <c r="B528" s="1"/>
  <c r="B529" s="1"/>
  <c r="AX162" l="1"/>
  <c r="AQ247"/>
  <c r="AK38"/>
  <c r="AK37" s="1"/>
  <c r="AK36" s="1"/>
  <c r="AK35" s="1"/>
  <c r="AK34" s="1"/>
  <c r="AQ39"/>
  <c r="AK1369"/>
  <c r="AE1368"/>
  <c r="AE1367" s="1"/>
  <c r="AE1343" s="1"/>
  <c r="AE1319" s="1"/>
  <c r="AE1308" s="1"/>
  <c r="AE1279" s="1"/>
  <c r="Y1450"/>
  <c r="AQ28"/>
  <c r="AK27"/>
  <c r="AQ87"/>
  <c r="AF1450"/>
  <c r="AK1189"/>
  <c r="AK1188" s="1"/>
  <c r="AK1187" s="1"/>
  <c r="AK1128" s="1"/>
  <c r="AQ931"/>
  <c r="AQ926" s="1"/>
  <c r="AQ925" s="1"/>
  <c r="AQ878" s="1"/>
  <c r="AW630"/>
  <c r="AW629" s="1"/>
  <c r="AW679"/>
  <c r="AW678" s="1"/>
  <c r="AW677" s="1"/>
  <c r="AW676" s="1"/>
  <c r="AQ678"/>
  <c r="AQ677" s="1"/>
  <c r="AQ676" s="1"/>
  <c r="AQ667" s="1"/>
  <c r="AQ666" s="1"/>
  <c r="AL592"/>
  <c r="AQ1398"/>
  <c r="AW925"/>
  <c r="AR1184"/>
  <c r="AR1181" s="1"/>
  <c r="AR1180" s="1"/>
  <c r="AR1179" s="1"/>
  <c r="AR1178" s="1"/>
  <c r="AX1185"/>
  <c r="AX1184" s="1"/>
  <c r="AX1181" s="1"/>
  <c r="AX1180" s="1"/>
  <c r="AX1179" s="1"/>
  <c r="AX1178" s="1"/>
  <c r="AQ1239"/>
  <c r="AQ1238" s="1"/>
  <c r="AW1240"/>
  <c r="AW1239" s="1"/>
  <c r="AW1238" s="1"/>
  <c r="AQ425"/>
  <c r="AQ424" s="1"/>
  <c r="AQ423" s="1"/>
  <c r="AW426"/>
  <c r="AW425" s="1"/>
  <c r="AW424" s="1"/>
  <c r="AW423" s="1"/>
  <c r="AR40"/>
  <c r="AR37" s="1"/>
  <c r="AR36" s="1"/>
  <c r="AR35" s="1"/>
  <c r="AR34" s="1"/>
  <c r="AR13" s="1"/>
  <c r="AX41"/>
  <c r="AX40" s="1"/>
  <c r="AX37" s="1"/>
  <c r="AX36" s="1"/>
  <c r="AX35" s="1"/>
  <c r="AX34" s="1"/>
  <c r="AR569"/>
  <c r="AR568" s="1"/>
  <c r="AR567" s="1"/>
  <c r="AR566" s="1"/>
  <c r="AR503" s="1"/>
  <c r="AR461" s="1"/>
  <c r="AX570"/>
  <c r="AX569" s="1"/>
  <c r="AX568" s="1"/>
  <c r="AX567" s="1"/>
  <c r="AX566" s="1"/>
  <c r="AR1154"/>
  <c r="AR1153" s="1"/>
  <c r="AR1152" s="1"/>
  <c r="AX1155"/>
  <c r="AX1154" s="1"/>
  <c r="AX1153" s="1"/>
  <c r="AX1152" s="1"/>
  <c r="AR1064"/>
  <c r="AR1063" s="1"/>
  <c r="AR1051" s="1"/>
  <c r="AR1035" s="1"/>
  <c r="AR960" s="1"/>
  <c r="AX1065"/>
  <c r="AX1064" s="1"/>
  <c r="AX1063" s="1"/>
  <c r="AX1051" s="1"/>
  <c r="AX1035" s="1"/>
  <c r="AR1150"/>
  <c r="AR1149" s="1"/>
  <c r="AR1143" s="1"/>
  <c r="AX1151"/>
  <c r="AX1150" s="1"/>
  <c r="AX1149" s="1"/>
  <c r="AX1143" s="1"/>
  <c r="AX1138" s="1"/>
  <c r="AX1137" s="1"/>
  <c r="AX122"/>
  <c r="AX121"/>
  <c r="AX120" s="1"/>
  <c r="AX118" s="1"/>
  <c r="AW758"/>
  <c r="AW757" s="1"/>
  <c r="AW755" s="1"/>
  <c r="AR162"/>
  <c r="AQ368"/>
  <c r="AQ346" s="1"/>
  <c r="AQ340" s="1"/>
  <c r="AQ314" s="1"/>
  <c r="AX1352"/>
  <c r="AW1398"/>
  <c r="AW87"/>
  <c r="AQ201"/>
  <c r="AQ200" s="1"/>
  <c r="AQ199" s="1"/>
  <c r="AQ198" s="1"/>
  <c r="AQ197" s="1"/>
  <c r="AW202"/>
  <c r="AW201" s="1"/>
  <c r="AW200" s="1"/>
  <c r="AW199" s="1"/>
  <c r="AW198" s="1"/>
  <c r="AW197" s="1"/>
  <c r="AR1215"/>
  <c r="AR1214" s="1"/>
  <c r="AX1216"/>
  <c r="AX1215" s="1"/>
  <c r="AX1214" s="1"/>
  <c r="AQ707"/>
  <c r="AQ706" s="1"/>
  <c r="AQ705" s="1"/>
  <c r="AQ704" s="1"/>
  <c r="AQ703" s="1"/>
  <c r="AW708"/>
  <c r="AW707" s="1"/>
  <c r="AW706" s="1"/>
  <c r="AW705" s="1"/>
  <c r="AW704" s="1"/>
  <c r="AW703" s="1"/>
  <c r="AQ1039"/>
  <c r="AQ1038" s="1"/>
  <c r="AQ1037" s="1"/>
  <c r="AQ1036" s="1"/>
  <c r="AW1040"/>
  <c r="AW1039" s="1"/>
  <c r="AW1038" s="1"/>
  <c r="AW1037" s="1"/>
  <c r="AW1036" s="1"/>
  <c r="AR707"/>
  <c r="AR706" s="1"/>
  <c r="AR705" s="1"/>
  <c r="AR704" s="1"/>
  <c r="AR703" s="1"/>
  <c r="AR592" s="1"/>
  <c r="AX708"/>
  <c r="AX707" s="1"/>
  <c r="AX706" s="1"/>
  <c r="AX705" s="1"/>
  <c r="AX704" s="1"/>
  <c r="AX703" s="1"/>
  <c r="AX592" s="1"/>
  <c r="AQ1298"/>
  <c r="AQ1297" s="1"/>
  <c r="AW1299"/>
  <c r="AW1298" s="1"/>
  <c r="AW1297" s="1"/>
  <c r="AR1427"/>
  <c r="AR1426" s="1"/>
  <c r="AR1422" s="1"/>
  <c r="AR1417" s="1"/>
  <c r="AR1411" s="1"/>
  <c r="AR1398" s="1"/>
  <c r="AX1428"/>
  <c r="AX1427" s="1"/>
  <c r="AX1426" s="1"/>
  <c r="AX1422" s="1"/>
  <c r="AX1417" s="1"/>
  <c r="AX1411" s="1"/>
  <c r="AX1398" s="1"/>
  <c r="AQ1365"/>
  <c r="AW1366"/>
  <c r="AW1365" s="1"/>
  <c r="AQ1054"/>
  <c r="AQ1053" s="1"/>
  <c r="AQ1052" s="1"/>
  <c r="AQ1051" s="1"/>
  <c r="AW1055"/>
  <c r="AW1054" s="1"/>
  <c r="AW1053" s="1"/>
  <c r="AW1052" s="1"/>
  <c r="AW1051" s="1"/>
  <c r="AX878"/>
  <c r="AX314"/>
  <c r="AX503"/>
  <c r="AX461" s="1"/>
  <c r="AR1285"/>
  <c r="AR1284" s="1"/>
  <c r="AR1283" s="1"/>
  <c r="AR1282" s="1"/>
  <c r="AR1281" s="1"/>
  <c r="AX1286"/>
  <c r="AX1285" s="1"/>
  <c r="AX1284" s="1"/>
  <c r="AX1283" s="1"/>
  <c r="AX1282" s="1"/>
  <c r="AX1281" s="1"/>
  <c r="AQ1289"/>
  <c r="AQ1288" s="1"/>
  <c r="AQ1287" s="1"/>
  <c r="AQ1282" s="1"/>
  <c r="AQ1281" s="1"/>
  <c r="AW1290"/>
  <c r="AW1289" s="1"/>
  <c r="AW1288" s="1"/>
  <c r="AQ1044"/>
  <c r="AQ1043" s="1"/>
  <c r="AQ1042" s="1"/>
  <c r="AQ1041" s="1"/>
  <c r="AW1045"/>
  <c r="AW1044" s="1"/>
  <c r="AW1043" s="1"/>
  <c r="AW1042" s="1"/>
  <c r="AW1041" s="1"/>
  <c r="AX13"/>
  <c r="AW667"/>
  <c r="AW666" s="1"/>
  <c r="AW247"/>
  <c r="AQ1363"/>
  <c r="AQ1360" s="1"/>
  <c r="AW1364"/>
  <c r="AW1363" s="1"/>
  <c r="AR107"/>
  <c r="AR106" s="1"/>
  <c r="AR87" s="1"/>
  <c r="AR76" s="1"/>
  <c r="AR75" s="1"/>
  <c r="AR66" s="1"/>
  <c r="AX108"/>
  <c r="AX107" s="1"/>
  <c r="AX106" s="1"/>
  <c r="AX87" s="1"/>
  <c r="AX76" s="1"/>
  <c r="AX75" s="1"/>
  <c r="AX66" s="1"/>
  <c r="AQ507"/>
  <c r="AQ506" s="1"/>
  <c r="AQ505" s="1"/>
  <c r="AQ504" s="1"/>
  <c r="AQ503" s="1"/>
  <c r="AW508"/>
  <c r="AW507" s="1"/>
  <c r="AW506" s="1"/>
  <c r="AW505" s="1"/>
  <c r="AW504" s="1"/>
  <c r="AR1191"/>
  <c r="AR1190" s="1"/>
  <c r="AX1192"/>
  <c r="AX1191" s="1"/>
  <c r="AX1190" s="1"/>
  <c r="AQ1224"/>
  <c r="AQ1223" s="1"/>
  <c r="AW1225"/>
  <c r="AW1224" s="1"/>
  <c r="AW1223" s="1"/>
  <c r="AW1189" s="1"/>
  <c r="AW1188" s="1"/>
  <c r="AW1187" s="1"/>
  <c r="AW1128" s="1"/>
  <c r="AR846"/>
  <c r="AR845" s="1"/>
  <c r="AR838" s="1"/>
  <c r="AR837" s="1"/>
  <c r="AR836" s="1"/>
  <c r="AR834" s="1"/>
  <c r="AX847"/>
  <c r="AX846" s="1"/>
  <c r="AX845" s="1"/>
  <c r="AX838" s="1"/>
  <c r="AX837" s="1"/>
  <c r="AX836" s="1"/>
  <c r="AX834" s="1"/>
  <c r="AQ872"/>
  <c r="AQ871" s="1"/>
  <c r="AW873"/>
  <c r="AW872" s="1"/>
  <c r="AW871" s="1"/>
  <c r="AQ732"/>
  <c r="AQ725" s="1"/>
  <c r="AQ724" s="1"/>
  <c r="AQ715" s="1"/>
  <c r="AQ714" s="1"/>
  <c r="AW733"/>
  <c r="AW732" s="1"/>
  <c r="AW725" s="1"/>
  <c r="AW724" s="1"/>
  <c r="AW715" s="1"/>
  <c r="AW714" s="1"/>
  <c r="AQ496"/>
  <c r="AQ495" s="1"/>
  <c r="AQ494" s="1"/>
  <c r="AQ493" s="1"/>
  <c r="AQ492" s="1"/>
  <c r="AW497"/>
  <c r="AW496" s="1"/>
  <c r="AW495" s="1"/>
  <c r="AW494" s="1"/>
  <c r="AW493" s="1"/>
  <c r="AW492" s="1"/>
  <c r="AR122"/>
  <c r="AR121"/>
  <c r="AR120" s="1"/>
  <c r="AR118" s="1"/>
  <c r="AW878"/>
  <c r="AX755"/>
  <c r="AW167"/>
  <c r="AW166" s="1"/>
  <c r="AW165" s="1"/>
  <c r="AW164" s="1"/>
  <c r="AW368"/>
  <c r="AW346" s="1"/>
  <c r="AW340" s="1"/>
  <c r="AW314" s="1"/>
  <c r="AX1328"/>
  <c r="AQ449"/>
  <c r="AQ446" s="1"/>
  <c r="AW450"/>
  <c r="AW449" s="1"/>
  <c r="AW446" s="1"/>
  <c r="AW422" s="1"/>
  <c r="AW421" s="1"/>
  <c r="AW402" s="1"/>
  <c r="AK79"/>
  <c r="AK78" s="1"/>
  <c r="AK77" s="1"/>
  <c r="AK76" s="1"/>
  <c r="AK75" s="1"/>
  <c r="AK66" s="1"/>
  <c r="AQ80"/>
  <c r="AQ1086"/>
  <c r="AK1085"/>
  <c r="AK1084" s="1"/>
  <c r="AK1083" s="1"/>
  <c r="AK1082" s="1"/>
  <c r="AK1035" s="1"/>
  <c r="AK960" s="1"/>
  <c r="AL1417"/>
  <c r="AL1411" s="1"/>
  <c r="AL1398" s="1"/>
  <c r="AR1138"/>
  <c r="AR1137" s="1"/>
  <c r="AQ876"/>
  <c r="AK875"/>
  <c r="AK874" s="1"/>
  <c r="AK870" s="1"/>
  <c r="AK869" s="1"/>
  <c r="AK868" s="1"/>
  <c r="AK834" s="1"/>
  <c r="AQ195"/>
  <c r="AK194"/>
  <c r="AK193" s="1"/>
  <c r="AK192" s="1"/>
  <c r="AK191" s="1"/>
  <c r="AK190" s="1"/>
  <c r="AL1189"/>
  <c r="AL1188" s="1"/>
  <c r="AL1187" s="1"/>
  <c r="AL1128" s="1"/>
  <c r="AK1287"/>
  <c r="AK1282" s="1"/>
  <c r="AK1281" s="1"/>
  <c r="AK422"/>
  <c r="AK421" s="1"/>
  <c r="AK402" s="1"/>
  <c r="AE598"/>
  <c r="AE597" s="1"/>
  <c r="AE596" s="1"/>
  <c r="AE595" s="1"/>
  <c r="AE594" s="1"/>
  <c r="AE592" s="1"/>
  <c r="AK599"/>
  <c r="AK25"/>
  <c r="AK24" s="1"/>
  <c r="AK17" s="1"/>
  <c r="AK16" s="1"/>
  <c r="AK15" s="1"/>
  <c r="AK13" s="1"/>
  <c r="AQ26"/>
  <c r="AK144"/>
  <c r="AK141" s="1"/>
  <c r="AK140" s="1"/>
  <c r="AK139" s="1"/>
  <c r="AK138" s="1"/>
  <c r="AK118" s="1"/>
  <c r="AQ145"/>
  <c r="AK162"/>
  <c r="AL1363"/>
  <c r="AL1360" s="1"/>
  <c r="AL1343" s="1"/>
  <c r="AL1319" s="1"/>
  <c r="AL1308" s="1"/>
  <c r="AL1279" s="1"/>
  <c r="AR1364"/>
  <c r="B531"/>
  <c r="B532" s="1"/>
  <c r="B533" s="1"/>
  <c r="B534" s="1"/>
  <c r="B535" s="1"/>
  <c r="B536" s="1"/>
  <c r="B537" s="1"/>
  <c r="B538" s="1"/>
  <c r="B539" s="1"/>
  <c r="B540" s="1"/>
  <c r="B530"/>
  <c r="AX960" l="1"/>
  <c r="AE1450"/>
  <c r="AW28"/>
  <c r="AW27" s="1"/>
  <c r="AQ27"/>
  <c r="AQ38"/>
  <c r="AQ37" s="1"/>
  <c r="AQ36" s="1"/>
  <c r="AQ35" s="1"/>
  <c r="AQ34" s="1"/>
  <c r="AW39"/>
  <c r="AW38" s="1"/>
  <c r="AW37" s="1"/>
  <c r="AW36" s="1"/>
  <c r="AW35" s="1"/>
  <c r="AW34" s="1"/>
  <c r="AK1368"/>
  <c r="AK1367" s="1"/>
  <c r="AK1343" s="1"/>
  <c r="AK1319" s="1"/>
  <c r="AK1308" s="1"/>
  <c r="AK1279" s="1"/>
  <c r="AQ1369"/>
  <c r="AQ461"/>
  <c r="AW503"/>
  <c r="AW461" s="1"/>
  <c r="AQ422"/>
  <c r="AQ421" s="1"/>
  <c r="AQ402" s="1"/>
  <c r="AW1287"/>
  <c r="AW1282" s="1"/>
  <c r="AW1281" s="1"/>
  <c r="AX1189"/>
  <c r="AX1188" s="1"/>
  <c r="AX1187" s="1"/>
  <c r="AX1128" s="1"/>
  <c r="AW1360"/>
  <c r="AQ1189"/>
  <c r="AQ1188" s="1"/>
  <c r="AQ1187" s="1"/>
  <c r="AQ1128" s="1"/>
  <c r="AR1363"/>
  <c r="AR1360" s="1"/>
  <c r="AR1343" s="1"/>
  <c r="AR1319" s="1"/>
  <c r="AR1308" s="1"/>
  <c r="AR1279" s="1"/>
  <c r="AX1364"/>
  <c r="AX1363" s="1"/>
  <c r="AX1360" s="1"/>
  <c r="AX1343" s="1"/>
  <c r="AX1319" s="1"/>
  <c r="AX1308" s="1"/>
  <c r="AX1279" s="1"/>
  <c r="AQ144"/>
  <c r="AQ141" s="1"/>
  <c r="AQ140" s="1"/>
  <c r="AQ139" s="1"/>
  <c r="AQ138" s="1"/>
  <c r="AQ118" s="1"/>
  <c r="AW145"/>
  <c r="AW144" s="1"/>
  <c r="AW141" s="1"/>
  <c r="AW140" s="1"/>
  <c r="AW139" s="1"/>
  <c r="AW138" s="1"/>
  <c r="AW118" s="1"/>
  <c r="AQ194"/>
  <c r="AQ193" s="1"/>
  <c r="AQ192" s="1"/>
  <c r="AQ191" s="1"/>
  <c r="AQ190" s="1"/>
  <c r="AQ162" s="1"/>
  <c r="AW195"/>
  <c r="AW194" s="1"/>
  <c r="AW193" s="1"/>
  <c r="AW192" s="1"/>
  <c r="AW191" s="1"/>
  <c r="AW190" s="1"/>
  <c r="AW162" s="1"/>
  <c r="AQ875"/>
  <c r="AQ874" s="1"/>
  <c r="AQ870" s="1"/>
  <c r="AQ869" s="1"/>
  <c r="AQ868" s="1"/>
  <c r="AQ834" s="1"/>
  <c r="AW876"/>
  <c r="AW875" s="1"/>
  <c r="AW874" s="1"/>
  <c r="AW870" s="1"/>
  <c r="AW869" s="1"/>
  <c r="AW868" s="1"/>
  <c r="AW834" s="1"/>
  <c r="AQ79"/>
  <c r="AQ78" s="1"/>
  <c r="AQ77" s="1"/>
  <c r="AQ76" s="1"/>
  <c r="AQ75" s="1"/>
  <c r="AQ66" s="1"/>
  <c r="AW80"/>
  <c r="AW79" s="1"/>
  <c r="AW78" s="1"/>
  <c r="AW77" s="1"/>
  <c r="AW76" s="1"/>
  <c r="AW75" s="1"/>
  <c r="AW66" s="1"/>
  <c r="AQ25"/>
  <c r="AQ24" s="1"/>
  <c r="AQ17" s="1"/>
  <c r="AQ16" s="1"/>
  <c r="AQ15" s="1"/>
  <c r="AQ13" s="1"/>
  <c r="AW26"/>
  <c r="AW25" s="1"/>
  <c r="AQ1085"/>
  <c r="AQ1084" s="1"/>
  <c r="AQ1083" s="1"/>
  <c r="AQ1082" s="1"/>
  <c r="AQ1035" s="1"/>
  <c r="AQ960" s="1"/>
  <c r="AW1086"/>
  <c r="AW1085" s="1"/>
  <c r="AW1084" s="1"/>
  <c r="AW1083" s="1"/>
  <c r="AW1082" s="1"/>
  <c r="AW1035" s="1"/>
  <c r="AW960" s="1"/>
  <c r="AR1189"/>
  <c r="AR1188" s="1"/>
  <c r="AR1187" s="1"/>
  <c r="AR1128" s="1"/>
  <c r="AR1450" s="1"/>
  <c r="AL1450"/>
  <c r="AQ599"/>
  <c r="AK598"/>
  <c r="AK597" s="1"/>
  <c r="AK596" s="1"/>
  <c r="B541"/>
  <c r="B542" s="1"/>
  <c r="B543" s="1"/>
  <c r="B544" s="1"/>
  <c r="B545"/>
  <c r="AX1450" l="1"/>
  <c r="AQ1368"/>
  <c r="AQ1367" s="1"/>
  <c r="AQ1343" s="1"/>
  <c r="AQ1319" s="1"/>
  <c r="AQ1308" s="1"/>
  <c r="AQ1279" s="1"/>
  <c r="AW1369"/>
  <c r="AW1368" s="1"/>
  <c r="AW1367" s="1"/>
  <c r="AW1343" s="1"/>
  <c r="AW1319" s="1"/>
  <c r="AW1308" s="1"/>
  <c r="AW1279" s="1"/>
  <c r="AW24"/>
  <c r="AW17" s="1"/>
  <c r="AW16" s="1"/>
  <c r="AW15" s="1"/>
  <c r="AW13" s="1"/>
  <c r="AQ598"/>
  <c r="AQ597" s="1"/>
  <c r="AQ596" s="1"/>
  <c r="AQ595" s="1"/>
  <c r="AQ594" s="1"/>
  <c r="AQ592" s="1"/>
  <c r="AQ1450" s="1"/>
  <c r="AW599"/>
  <c r="AW598" s="1"/>
  <c r="AW597" s="1"/>
  <c r="AW596" s="1"/>
  <c r="AW595" s="1"/>
  <c r="AW594" s="1"/>
  <c r="AW592" s="1"/>
  <c r="AK595"/>
  <c r="AK594" s="1"/>
  <c r="AK592" s="1"/>
  <c r="AK1450" s="1"/>
  <c r="B557"/>
  <c r="B558" s="1"/>
  <c r="B559" s="1"/>
  <c r="B560" s="1"/>
  <c r="B561" s="1"/>
  <c r="B562" s="1"/>
  <c r="B563" s="1"/>
  <c r="B564" s="1"/>
  <c r="B565" s="1"/>
  <c r="B553" s="1"/>
  <c r="B554" s="1"/>
  <c r="B555" s="1"/>
  <c r="B556" s="1"/>
  <c r="B546"/>
  <c r="B547" s="1"/>
  <c r="AW1450" l="1"/>
  <c r="B566"/>
  <c r="B548"/>
  <c r="B549" l="1"/>
  <c r="B567"/>
  <c r="B568" s="1"/>
  <c r="B569" s="1"/>
  <c r="B570" s="1"/>
  <c r="B571" s="1"/>
</calcChain>
</file>

<file path=xl/sharedStrings.xml><?xml version="1.0" encoding="utf-8"?>
<sst xmlns="http://schemas.openxmlformats.org/spreadsheetml/2006/main" count="6400" uniqueCount="734">
  <si>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</si>
  <si>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</si>
  <si>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</si>
  <si>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</si>
  <si>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</si>
  <si>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</si>
  <si>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</si>
  <si>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</si>
  <si>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</si>
  <si>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</si>
  <si>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</si>
  <si>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</si>
  <si>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</si>
  <si>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</si>
  <si>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</si>
  <si>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</si>
  <si>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</si>
  <si>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</si>
  <si>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</si>
  <si>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</si>
  <si>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</si>
  <si>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</si>
  <si>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</si>
  <si>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</si>
  <si>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</si>
  <si>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</si>
  <si>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</si>
  <si>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</si>
  <si>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</si>
  <si>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</si>
  <si>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</si>
  <si>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</si>
  <si>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</si>
  <si>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</si>
  <si>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</si>
  <si>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</si>
  <si>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</si>
  <si>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</si>
  <si>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</si>
  <si>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</si>
  <si>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</si>
  <si>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</si>
  <si>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</si>
  <si>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</si>
  <si>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</si>
  <si>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</si>
  <si>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</si>
  <si>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</si>
  <si>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</si>
  <si>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</si>
  <si>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</si>
  <si>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</si>
  <si>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</si>
  <si>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</si>
  <si>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</si>
  <si>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</si>
  <si>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</si>
  <si>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</si>
  <si>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</si>
  <si>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</si>
  <si>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</si>
  <si>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</si>
  <si>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</si>
  <si>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</si>
  <si>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</si>
  <si>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</si>
  <si>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</si>
  <si>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</si>
  <si>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</si>
  <si>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</si>
  <si>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</si>
  <si>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</si>
  <si>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</si>
  <si>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</si>
  <si>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</si>
  <si>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</si>
  <si>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</si>
  <si>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</si>
  <si>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</si>
  <si>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</si>
  <si>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</si>
  <si>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</si>
  <si>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</si>
  <si>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</si>
  <si>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</si>
  <si>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</si>
  <si>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</si>
  <si>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</si>
  <si>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</si>
  <si>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</si>
  <si>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</si>
  <si>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</si>
  <si>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</si>
  <si>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</si>
  <si>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</si>
  <si>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</si>
  <si>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</si>
  <si>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</si>
  <si>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</si>
  <si>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</si>
  <si>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</si>
  <si>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</si>
  <si>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</si>
  <si>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</si>
  <si>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</si>
  <si>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</si>
  <si>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</si>
  <si>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</si>
  <si>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</si>
  <si>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</si>
  <si>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</si>
  <si>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</si>
  <si>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</si>
  <si>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</si>
  <si>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</si>
  <si>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</si>
  <si>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</si>
  <si>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</si>
  <si>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</si>
  <si>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</si>
  <si>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</si>
  <si>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</si>
  <si>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</si>
  <si>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</si>
  <si>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</si>
  <si>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</si>
  <si>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</si>
  <si>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</si>
  <si>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</si>
  <si>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</si>
  <si>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</si>
  <si>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</si>
  <si>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</si>
  <si>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</si>
  <si>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</si>
  <si>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</si>
  <si>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</si>
  <si>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</si>
  <si>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</si>
  <si>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</si>
  <si>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</si>
  <si>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</si>
  <si>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</si>
  <si>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</si>
  <si>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</si>
  <si>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</si>
  <si>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</si>
  <si>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</si>
  <si>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</si>
  <si>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</si>
  <si>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</si>
  <si>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</si>
  <si>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</si>
  <si>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</si>
  <si>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</si>
  <si>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</si>
  <si>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</si>
  <si>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</si>
  <si>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</si>
  <si>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</si>
  <si>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</si>
  <si>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</si>
  <si>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</si>
  <si>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</si>
  <si>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</si>
  <si>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</si>
  <si>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</si>
  <si>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</si>
  <si>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</si>
  <si>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</si>
  <si>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</si>
  <si>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</si>
  <si>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</si>
  <si>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</si>
  <si>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</si>
  <si>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</si>
  <si>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</si>
  <si>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</si>
  <si>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</si>
  <si>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</si>
  <si>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</si>
  <si>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</si>
  <si>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</si>
  <si>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</si>
  <si>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</si>
  <si>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</si>
  <si>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</si>
  <si>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</si>
  <si>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</si>
  <si>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</si>
  <si>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</si>
  <si>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</si>
  <si>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</si>
  <si>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</si>
  <si>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</si>
  <si>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</si>
  <si>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</si>
  <si>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</si>
  <si>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</si>
  <si>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</si>
  <si>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</si>
  <si>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</si>
  <si>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</si>
  <si>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</si>
  <si>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</si>
  <si>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</si>
  <si>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</si>
  <si>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</si>
  <si>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</si>
  <si>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</si>
  <si>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</si>
  <si>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</si>
  <si>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</si>
  <si>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</si>
  <si>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</si>
  <si>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</si>
  <si>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</si>
  <si>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</si>
  <si>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</si>
  <si>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</si>
  <si>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</si>
  <si>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</si>
  <si>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</si>
  <si>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</si>
  <si>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</si>
  <si>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</si>
  <si>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</si>
  <si>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</si>
  <si>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</si>
  <si>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</si>
  <si>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</si>
  <si>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</si>
  <si>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</si>
  <si>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</si>
  <si>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</si>
  <si>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</si>
  <si>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</si>
  <si>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</si>
  <si>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</si>
  <si>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</si>
  <si>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</si>
  <si>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</si>
  <si>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</si>
  <si>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</si>
  <si>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</si>
  <si>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</si>
  <si>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</si>
  <si>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</si>
  <si>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</si>
  <si>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</si>
  <si>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</si>
  <si>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</si>
  <si>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</si>
  <si>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</si>
  <si>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</si>
  <si>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</si>
  <si>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</si>
  <si>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</si>
  <si>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</si>
  <si>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</si>
  <si>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</si>
  <si>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</si>
  <si>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</si>
  <si>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</si>
  <si>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</si>
  <si>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</si>
  <si>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</si>
  <si>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</si>
  <si>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</si>
  <si>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</si>
  <si>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</si>
  <si>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</si>
  <si>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</si>
  <si>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</si>
  <si>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</si>
  <si>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</si>
  <si>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</si>
  <si>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</si>
  <si>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</si>
  <si>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</si>
  <si>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</si>
  <si>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</si>
  <si>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</si>
  <si>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</si>
  <si>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</si>
  <si>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</si>
  <si>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</si>
  <si>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</si>
  <si>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</si>
  <si>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</si>
  <si>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</si>
  <si>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</si>
  <si>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</si>
  <si>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</si>
  <si>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</si>
  <si>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</si>
  <si>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</si>
  <si>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</si>
  <si>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</si>
  <si>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</si>
  <si>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</si>
  <si>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</si>
  <si>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</si>
  <si>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</si>
  <si>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</si>
  <si>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</si>
  <si>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</si>
  <si>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</si>
  <si>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</si>
  <si>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</si>
  <si>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</si>
  <si>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</si>
  <si>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</si>
  <si>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</si>
  <si>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</si>
  <si>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</si>
  <si>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</si>
  <si>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</si>
  <si>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</si>
  <si>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</si>
  <si>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</si>
  <si>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</si>
  <si>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</si>
  <si>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</si>
  <si>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</si>
  <si>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</si>
  <si>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</si>
  <si>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</si>
  <si>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</si>
  <si>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</si>
  <si>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</si>
  <si>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</si>
  <si>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</si>
  <si>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</si>
  <si>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</si>
  <si>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</si>
  <si>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</si>
  <si>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</si>
  <si>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</si>
  <si>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</si>
  <si>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</si>
  <si>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</si>
  <si>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</si>
  <si>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</si>
  <si>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</si>
  <si>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</si>
  <si>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</si>
  <si>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</si>
  <si>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</si>
  <si>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</si>
  <si>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</si>
  <si>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</si>
  <si>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</si>
  <si>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</si>
  <si>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</si>
  <si>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</si>
  <si>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</si>
  <si>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</si>
  <si>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</si>
  <si>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</si>
  <si>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</si>
  <si>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</si>
  <si>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</si>
  <si>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</si>
  <si>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</si>
  <si>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</si>
  <si>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</si>
  <si>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</si>
  <si>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</si>
  <si>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</si>
  <si>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</si>
  <si>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</si>
  <si>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</si>
  <si>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</si>
  <si>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</si>
  <si>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</si>
  <si>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</si>
  <si>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</si>
  <si>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</si>
  <si>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</si>
  <si>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</si>
  <si>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</si>
  <si>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</si>
  <si>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</si>
  <si>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</si>
  <si>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</si>
  <si>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</si>
  <si>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</si>
  <si>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</si>
  <si>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</si>
  <si>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</si>
  <si>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</si>
  <si>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</si>
  <si>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</si>
  <si>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</si>
  <si>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</si>
  <si>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</si>
  <si>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</si>
  <si>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</si>
  <si>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</si>
  <si>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</si>
  <si>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</si>
  <si>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</si>
  <si>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</si>
  <si>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</si>
  <si>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</si>
  <si>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</si>
  <si>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</si>
  <si>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</si>
  <si>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</si>
  <si>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</si>
  <si>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</si>
  <si>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</si>
  <si>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</si>
  <si>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</si>
  <si>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</si>
  <si>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</si>
  <si>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</si>
  <si>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</si>
  <si>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</si>
  <si>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</si>
  <si>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</si>
  <si>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</si>
  <si>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010 00 72002</t>
  </si>
  <si>
    <t>070 00 72002</t>
  </si>
  <si>
    <t>020 00 72002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</si>
  <si>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</si>
  <si>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</si>
  <si>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</si>
  <si>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</si>
  <si>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</si>
  <si>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</si>
  <si>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</si>
  <si>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</si>
  <si>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</si>
  <si>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</si>
  <si>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</si>
  <si>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</si>
  <si>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</si>
  <si>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</si>
  <si>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</si>
  <si>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</si>
  <si>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</si>
  <si>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</si>
  <si>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</si>
  <si>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</si>
  <si>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</si>
  <si>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</si>
  <si>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</si>
  <si>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</si>
  <si>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</si>
  <si>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</si>
  <si>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</si>
  <si>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</si>
  <si>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</si>
  <si>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</si>
  <si>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</si>
  <si>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</si>
  <si>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</si>
  <si>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</si>
  <si>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</si>
  <si>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</si>
  <si>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</si>
  <si>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</si>
  <si>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</si>
  <si>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</si>
  <si>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</si>
  <si>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</si>
  <si>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</si>
  <si>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</si>
  <si>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</si>
  <si>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</si>
  <si>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</si>
  <si>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</si>
  <si>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</si>
  <si>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</si>
  <si>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</si>
  <si>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</si>
  <si>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</si>
  <si>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</si>
  <si>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</si>
  <si>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</si>
  <si>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</si>
  <si>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</si>
  <si>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</si>
  <si>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</si>
  <si>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</si>
  <si>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</si>
  <si>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</si>
  <si>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</si>
  <si>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</si>
  <si>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</si>
  <si>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</si>
  <si>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</si>
  <si>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</si>
  <si>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</si>
  <si>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</si>
  <si>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</si>
  <si>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</si>
  <si>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</si>
  <si>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</si>
  <si>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</si>
  <si>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</si>
  <si>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</si>
  <si>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</si>
  <si>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</si>
  <si>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</si>
  <si>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</si>
  <si>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</si>
  <si>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</si>
  <si>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</si>
  <si>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</si>
  <si>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</si>
  <si>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</si>
  <si>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</si>
  <si>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</si>
  <si>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</si>
  <si>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</si>
  <si>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</si>
  <si>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</si>
  <si>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</si>
  <si>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</si>
  <si>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</si>
  <si>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</si>
  <si>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</si>
  <si>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</si>
  <si>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</si>
  <si>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</si>
  <si>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</si>
  <si>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</si>
  <si>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</si>
  <si>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</si>
  <si>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</si>
  <si>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</si>
  <si>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</si>
  <si>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</si>
  <si>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</si>
  <si>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</si>
  <si>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</si>
  <si>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</si>
  <si>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</si>
  <si>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t>100 00 12000</t>
  </si>
  <si>
    <t>100 00 12320</t>
  </si>
  <si>
    <t xml:space="preserve">Уплата налогов, сборов и иных платежей              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</si>
  <si>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</si>
  <si>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</si>
  <si>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</si>
  <si>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</si>
  <si>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</si>
  <si>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</si>
  <si>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</si>
  <si>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</si>
  <si>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</si>
  <si>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</si>
  <si>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</si>
  <si>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</si>
  <si>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</si>
  <si>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</si>
  <si>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</si>
  <si>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</si>
  <si>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</si>
  <si>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</si>
  <si>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</si>
  <si>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</si>
  <si>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</si>
  <si>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</si>
  <si>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</si>
  <si>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</si>
  <si>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</si>
  <si>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</si>
  <si>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</si>
  <si>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</si>
  <si>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</si>
  <si>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</si>
  <si>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</si>
  <si>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</si>
  <si>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</si>
  <si>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</si>
  <si>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</si>
  <si>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</si>
  <si>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</si>
  <si>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</si>
  <si>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</si>
  <si>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</si>
  <si>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</si>
  <si>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</si>
  <si>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</si>
  <si>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</si>
  <si>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</si>
  <si>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</si>
  <si>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</si>
  <si>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</si>
  <si>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</si>
  <si>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</si>
  <si>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</si>
  <si>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</si>
  <si>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</si>
  <si>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</si>
  <si>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</si>
  <si>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</si>
  <si>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</si>
  <si>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</si>
  <si>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</si>
  <si>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</si>
  <si>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</si>
  <si>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</si>
  <si>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</si>
  <si>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</si>
  <si>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</si>
  <si>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</si>
  <si>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</si>
  <si>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</si>
  <si>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</si>
  <si>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</si>
  <si>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</si>
  <si>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</si>
  <si>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</si>
  <si>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</si>
  <si>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</si>
  <si>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</si>
  <si>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</si>
  <si>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</si>
  <si>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</si>
  <si>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</si>
  <si>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</si>
  <si>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</si>
  <si>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</si>
  <si>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</si>
  <si>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</si>
  <si>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</si>
  <si>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</si>
  <si>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</si>
  <si>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</si>
  <si>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</si>
  <si>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</si>
  <si>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</si>
  <si>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903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</si>
  <si>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</si>
  <si>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</si>
  <si>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</si>
  <si>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</si>
  <si>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</si>
  <si>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</si>
  <si>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</si>
  <si>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</si>
  <si>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</si>
  <si>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</si>
  <si>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</si>
  <si>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</si>
  <si>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</si>
  <si>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</si>
  <si>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</si>
  <si>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</si>
  <si>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</si>
  <si>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</si>
  <si>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</si>
  <si>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</si>
  <si>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</si>
  <si>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</si>
  <si>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</si>
  <si>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</si>
  <si>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</si>
  <si>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</si>
  <si>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</si>
  <si>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</si>
  <si>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</si>
  <si>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</si>
  <si>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</si>
  <si>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</si>
  <si>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</si>
  <si>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</si>
  <si>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</si>
  <si>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</si>
  <si>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</si>
  <si>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</si>
  <si>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</si>
  <si>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</si>
  <si>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</si>
  <si>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</si>
  <si>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</si>
  <si>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</si>
  <si>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</si>
  <si>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</si>
  <si>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</si>
  <si>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</si>
  <si>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</si>
  <si>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</si>
  <si>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</si>
  <si>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</si>
  <si>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</si>
  <si>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</si>
  <si>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</si>
  <si>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</si>
  <si>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</si>
  <si>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</si>
  <si>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</si>
  <si>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</si>
  <si>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</si>
  <si>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</si>
  <si>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</si>
  <si>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</si>
  <si>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Приложение 4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</si>
  <si>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</si>
  <si>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</si>
  <si>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</si>
  <si>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</si>
  <si>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</si>
  <si>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</si>
  <si>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</si>
  <si>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</si>
  <si>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</si>
  <si>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</si>
  <si>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</si>
  <si>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</si>
  <si>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</si>
  <si>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</si>
  <si>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</si>
  <si>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</si>
  <si>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</si>
  <si>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</si>
  <si>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</si>
  <si>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</si>
  <si>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</si>
  <si>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</si>
  <si>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</si>
  <si>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</si>
  <si>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</si>
  <si>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</si>
  <si>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</si>
  <si>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</si>
  <si>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</si>
  <si>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</si>
  <si>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</si>
  <si>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от 24.05.2018 № 1754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</si>
</sst>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49" fontId="6" fillId="0" borderId="1" xfId="6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wrapText="1"/>
    </xf>
    <xf numFmtId="49" fontId="9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3" fontId="14" fillId="0" borderId="1" xfId="5" applyNumberFormat="1" applyFont="1" applyFill="1" applyBorder="1" applyAlignment="1">
      <alignment horizontal="center" vertical="center"/>
    </xf>
    <xf numFmtId="3" fontId="14" fillId="0" borderId="1" xfId="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/>
    </xf>
    <xf numFmtId="3" fontId="14" fillId="2" borderId="1" xfId="5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/>
    <xf numFmtId="49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0" borderId="1" xfId="1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0" fontId="16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vertical="center" wrapText="1"/>
    </xf>
  </cellXfs>
  <cellStyles count="8">
    <cellStyle name="Обычный" xfId="0" builtinId="0"/>
    <cellStyle name="Обычный 2" xfId="1"/>
    <cellStyle name="Обычный 3" xfId="7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Y1456"/>
  <sheetViews>
    <sheetView showZeros="0" tabSelected="1" view="pageLayout" topLeftCell="A10" zoomScaleNormal="80" zoomScaleSheetLayoutView="100" workbookViewId="0">
      <selection activeCell="AW11" sqref="AW11:AW12"/>
    </sheetView>
  </sheetViews>
  <sheetFormatPr defaultColWidth="9.109375" defaultRowHeight="16.8"/>
  <cols>
    <col min="1" max="1" width="67.6640625" style="3" customWidth="1"/>
    <col min="2" max="2" width="6" style="4" customWidth="1"/>
    <col min="3" max="4" width="5.88671875" style="5" customWidth="1"/>
    <col min="5" max="5" width="15.33203125" style="4" customWidth="1"/>
    <col min="6" max="6" width="5.33203125" style="5" customWidth="1"/>
    <col min="7" max="7" width="13.88671875" style="1" hidden="1" customWidth="1"/>
    <col min="8" max="8" width="17.5546875" style="1" hidden="1" customWidth="1"/>
    <col min="9" max="9" width="19" style="1" hidden="1" customWidth="1"/>
    <col min="10" max="10" width="18.5546875" style="1" hidden="1" customWidth="1"/>
    <col min="11" max="11" width="14.5546875" style="1" hidden="1" customWidth="1"/>
    <col min="12" max="12" width="15" style="1" hidden="1" customWidth="1"/>
    <col min="13" max="13" width="14.109375" style="1" hidden="1" customWidth="1"/>
    <col min="14" max="14" width="14.6640625" style="1" hidden="1" customWidth="1"/>
    <col min="15" max="15" width="16" style="1" hidden="1" customWidth="1"/>
    <col min="16" max="16" width="18.6640625" style="1" hidden="1" customWidth="1"/>
    <col min="17" max="17" width="14.5546875" style="1" hidden="1" customWidth="1"/>
    <col min="18" max="18" width="19.109375" style="1" hidden="1" customWidth="1"/>
    <col min="19" max="19" width="13.88671875" style="1" hidden="1" customWidth="1"/>
    <col min="20" max="20" width="22" style="1" hidden="1" customWidth="1"/>
    <col min="21" max="21" width="20.44140625" style="1" hidden="1" customWidth="1"/>
    <col min="22" max="22" width="24.6640625" style="1" hidden="1" customWidth="1"/>
    <col min="23" max="23" width="14.5546875" style="1" hidden="1" customWidth="1"/>
    <col min="24" max="24" width="19.109375" style="1" hidden="1" customWidth="1"/>
    <col min="25" max="25" width="13.88671875" style="1" hidden="1" customWidth="1"/>
    <col min="26" max="26" width="19" style="1" hidden="1" customWidth="1"/>
    <col min="27" max="27" width="16.88671875" style="1" hidden="1" customWidth="1"/>
    <col min="28" max="28" width="25.88671875" style="1" hidden="1" customWidth="1"/>
    <col min="29" max="29" width="15.33203125" style="1" hidden="1" customWidth="1"/>
    <col min="30" max="30" width="19.88671875" style="1" hidden="1" customWidth="1"/>
    <col min="31" max="31" width="16" style="1" hidden="1" customWidth="1"/>
    <col min="32" max="32" width="69.44140625" style="1" hidden="1" customWidth="1"/>
    <col min="33" max="33" width="39.5546875" style="1" hidden="1" customWidth="1"/>
    <col min="34" max="34" width="26.44140625" style="1" hidden="1" customWidth="1"/>
    <col min="35" max="35" width="15.33203125" style="1" hidden="1" customWidth="1"/>
    <col min="36" max="36" width="19.88671875" style="1" hidden="1" customWidth="1"/>
    <col min="37" max="37" width="16" style="82" hidden="1" customWidth="1"/>
    <col min="38" max="38" width="69.44140625" style="82" hidden="1" customWidth="1"/>
    <col min="39" max="39" width="23" style="1" hidden="1" customWidth="1"/>
    <col min="40" max="40" width="25.88671875" style="1" hidden="1" customWidth="1"/>
    <col min="41" max="41" width="15.33203125" style="1" hidden="1" customWidth="1"/>
    <col min="42" max="42" width="19.88671875" style="1" hidden="1" customWidth="1"/>
    <col min="43" max="43" width="16.109375" style="1" hidden="1" customWidth="1"/>
    <col min="44" max="44" width="67.33203125" style="1" hidden="1" customWidth="1"/>
    <col min="45" max="45" width="20" style="1" hidden="1" customWidth="1"/>
    <col min="46" max="46" width="18.5546875" style="1" hidden="1" customWidth="1"/>
    <col min="47" max="47" width="14.5546875" style="1" hidden="1" customWidth="1"/>
    <col min="48" max="48" width="16" style="1" hidden="1" customWidth="1"/>
    <col min="49" max="49" width="15.6640625" style="1" customWidth="1"/>
    <col min="50" max="50" width="16.6640625" style="1" customWidth="1"/>
    <col min="51" max="16384" width="9.109375" style="1"/>
  </cols>
  <sheetData>
    <row r="1" spans="1:50" ht="21">
      <c r="A1" s="128" t="s">
        <v>701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</row>
    <row r="2" spans="1:50" ht="21">
      <c r="A2" s="128" t="s">
        <v>409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</row>
    <row r="3" spans="1:50" ht="21">
      <c r="A3" s="128" t="s">
        <v>733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</row>
    <row r="4" spans="1:50" ht="18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9"/>
      <c r="AL4" s="119"/>
      <c r="AM4" s="118"/>
      <c r="AN4" s="118"/>
      <c r="AO4" s="118"/>
      <c r="AP4" s="118"/>
      <c r="AQ4" s="118"/>
      <c r="AR4" s="118"/>
      <c r="AS4" s="120"/>
      <c r="AT4" s="120"/>
      <c r="AU4" s="120"/>
      <c r="AV4" s="120"/>
      <c r="AW4" s="120"/>
      <c r="AX4" s="120"/>
    </row>
    <row r="5" spans="1:50" ht="21">
      <c r="A5" s="128" t="s">
        <v>501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</row>
    <row r="6" spans="1:50" ht="21">
      <c r="A6" s="128" t="s">
        <v>409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</row>
    <row r="7" spans="1:50" ht="21">
      <c r="A7" s="128" t="s">
        <v>594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</row>
    <row r="8" spans="1:50" ht="35.25" customHeight="1"/>
    <row r="9" spans="1:50" ht="194.25" customHeight="1">
      <c r="A9" s="127" t="s">
        <v>531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</row>
    <row r="10" spans="1:50" ht="31.5" customHeight="1">
      <c r="A10" s="123" t="s">
        <v>0</v>
      </c>
      <c r="B10" s="124" t="s">
        <v>1</v>
      </c>
      <c r="C10" s="125" t="s">
        <v>2</v>
      </c>
      <c r="D10" s="125" t="s">
        <v>3</v>
      </c>
      <c r="E10" s="125" t="s">
        <v>4</v>
      </c>
      <c r="F10" s="125" t="s">
        <v>5</v>
      </c>
      <c r="G10" s="122" t="s">
        <v>408</v>
      </c>
      <c r="H10" s="122"/>
      <c r="I10" s="121" t="s">
        <v>591</v>
      </c>
      <c r="J10" s="121" t="s">
        <v>634</v>
      </c>
      <c r="K10" s="121" t="s">
        <v>593</v>
      </c>
      <c r="L10" s="121" t="s">
        <v>592</v>
      </c>
      <c r="M10" s="122" t="s">
        <v>408</v>
      </c>
      <c r="N10" s="122"/>
      <c r="O10" s="121" t="s">
        <v>591</v>
      </c>
      <c r="P10" s="121" t="s">
        <v>637</v>
      </c>
      <c r="Q10" s="121" t="s">
        <v>593</v>
      </c>
      <c r="R10" s="121" t="s">
        <v>592</v>
      </c>
      <c r="S10" s="122" t="s">
        <v>408</v>
      </c>
      <c r="T10" s="122"/>
      <c r="U10" s="121" t="s">
        <v>591</v>
      </c>
      <c r="V10" s="121" t="s">
        <v>637</v>
      </c>
      <c r="W10" s="121" t="s">
        <v>593</v>
      </c>
      <c r="X10" s="121" t="s">
        <v>592</v>
      </c>
      <c r="Y10" s="122" t="s">
        <v>408</v>
      </c>
      <c r="Z10" s="122"/>
      <c r="AA10" s="121" t="s">
        <v>591</v>
      </c>
      <c r="AB10" s="121" t="s">
        <v>637</v>
      </c>
      <c r="AC10" s="121" t="s">
        <v>593</v>
      </c>
      <c r="AD10" s="121" t="s">
        <v>592</v>
      </c>
      <c r="AE10" s="122" t="s">
        <v>408</v>
      </c>
      <c r="AF10" s="122"/>
      <c r="AG10" s="121" t="s">
        <v>591</v>
      </c>
      <c r="AH10" s="121" t="s">
        <v>711</v>
      </c>
      <c r="AI10" s="121" t="s">
        <v>593</v>
      </c>
      <c r="AJ10" s="121" t="s">
        <v>592</v>
      </c>
      <c r="AK10" s="126" t="s">
        <v>408</v>
      </c>
      <c r="AL10" s="126"/>
      <c r="AM10" s="121" t="s">
        <v>591</v>
      </c>
      <c r="AN10" s="121" t="s">
        <v>637</v>
      </c>
      <c r="AO10" s="121" t="s">
        <v>593</v>
      </c>
      <c r="AP10" s="121" t="s">
        <v>592</v>
      </c>
      <c r="AQ10" s="122" t="s">
        <v>408</v>
      </c>
      <c r="AR10" s="122"/>
      <c r="AS10" s="121" t="s">
        <v>591</v>
      </c>
      <c r="AT10" s="121" t="s">
        <v>637</v>
      </c>
      <c r="AU10" s="121" t="s">
        <v>593</v>
      </c>
      <c r="AV10" s="121" t="s">
        <v>592</v>
      </c>
      <c r="AW10" s="122" t="s">
        <v>408</v>
      </c>
      <c r="AX10" s="122"/>
    </row>
    <row r="11" spans="1:50" ht="22.5" hidden="1" customHeight="1">
      <c r="A11" s="123"/>
      <c r="B11" s="124"/>
      <c r="C11" s="125"/>
      <c r="D11" s="125"/>
      <c r="E11" s="125"/>
      <c r="F11" s="125"/>
      <c r="G11" s="122" t="s">
        <v>58</v>
      </c>
      <c r="H11" s="122" t="s">
        <v>482</v>
      </c>
      <c r="I11" s="121"/>
      <c r="J11" s="121"/>
      <c r="K11" s="121"/>
      <c r="L11" s="121"/>
      <c r="M11" s="122" t="s">
        <v>58</v>
      </c>
      <c r="N11" s="122" t="s">
        <v>482</v>
      </c>
      <c r="O11" s="121"/>
      <c r="P11" s="121"/>
      <c r="Q11" s="121"/>
      <c r="R11" s="121"/>
      <c r="S11" s="122" t="s">
        <v>58</v>
      </c>
      <c r="T11" s="122" t="s">
        <v>482</v>
      </c>
      <c r="U11" s="121"/>
      <c r="V11" s="121"/>
      <c r="W11" s="121"/>
      <c r="X11" s="121"/>
      <c r="Y11" s="122" t="s">
        <v>58</v>
      </c>
      <c r="Z11" s="122" t="s">
        <v>482</v>
      </c>
      <c r="AA11" s="121"/>
      <c r="AB11" s="121"/>
      <c r="AC11" s="121"/>
      <c r="AD11" s="121"/>
      <c r="AE11" s="122" t="s">
        <v>58</v>
      </c>
      <c r="AF11" s="122" t="s">
        <v>482</v>
      </c>
      <c r="AG11" s="121"/>
      <c r="AH11" s="121"/>
      <c r="AI11" s="121"/>
      <c r="AJ11" s="121"/>
      <c r="AK11" s="126" t="s">
        <v>58</v>
      </c>
      <c r="AL11" s="126" t="s">
        <v>482</v>
      </c>
      <c r="AM11" s="121"/>
      <c r="AN11" s="121"/>
      <c r="AO11" s="121"/>
      <c r="AP11" s="121"/>
      <c r="AQ11" s="122" t="s">
        <v>58</v>
      </c>
      <c r="AR11" s="122" t="s">
        <v>482</v>
      </c>
      <c r="AS11" s="121"/>
      <c r="AT11" s="121"/>
      <c r="AU11" s="121"/>
      <c r="AV11" s="121"/>
      <c r="AW11" s="122" t="s">
        <v>58</v>
      </c>
      <c r="AX11" s="122" t="s">
        <v>482</v>
      </c>
    </row>
    <row r="12" spans="1:50" ht="101.25" hidden="1" customHeight="1">
      <c r="A12" s="123"/>
      <c r="B12" s="124"/>
      <c r="C12" s="125"/>
      <c r="D12" s="125"/>
      <c r="E12" s="125"/>
      <c r="F12" s="125"/>
      <c r="G12" s="122"/>
      <c r="H12" s="122"/>
      <c r="I12" s="121"/>
      <c r="J12" s="121"/>
      <c r="K12" s="121"/>
      <c r="L12" s="121"/>
      <c r="M12" s="122"/>
      <c r="N12" s="122"/>
      <c r="O12" s="121"/>
      <c r="P12" s="121"/>
      <c r="Q12" s="121"/>
      <c r="R12" s="121"/>
      <c r="S12" s="122"/>
      <c r="T12" s="122"/>
      <c r="U12" s="121"/>
      <c r="V12" s="121"/>
      <c r="W12" s="121"/>
      <c r="X12" s="121"/>
      <c r="Y12" s="122"/>
      <c r="Z12" s="122"/>
      <c r="AA12" s="121"/>
      <c r="AB12" s="121"/>
      <c r="AC12" s="121"/>
      <c r="AD12" s="121"/>
      <c r="AE12" s="122"/>
      <c r="AF12" s="122"/>
      <c r="AG12" s="121"/>
      <c r="AH12" s="121"/>
      <c r="AI12" s="121"/>
      <c r="AJ12" s="121"/>
      <c r="AK12" s="126"/>
      <c r="AL12" s="126"/>
      <c r="AM12" s="121"/>
      <c r="AN12" s="121"/>
      <c r="AO12" s="121"/>
      <c r="AP12" s="121"/>
      <c r="AQ12" s="122"/>
      <c r="AR12" s="122"/>
      <c r="AS12" s="121"/>
      <c r="AT12" s="121"/>
      <c r="AU12" s="121"/>
      <c r="AV12" s="121"/>
      <c r="AW12" s="122"/>
      <c r="AX12" s="122"/>
    </row>
    <row r="13" spans="1:50" ht="27" hidden="1" customHeight="1">
      <c r="A13" s="21" t="s">
        <v>78</v>
      </c>
      <c r="B13" s="22">
        <v>900</v>
      </c>
      <c r="C13" s="23"/>
      <c r="D13" s="23"/>
      <c r="E13" s="22"/>
      <c r="F13" s="22"/>
      <c r="G13" s="6">
        <f>G15+G34+G46</f>
        <v>110803</v>
      </c>
      <c r="H13" s="6">
        <f>H15+H34+H46</f>
        <v>0</v>
      </c>
      <c r="I13" s="6">
        <f t="shared" ref="I13:N13" si="0">I15+I34+I46</f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110803</v>
      </c>
      <c r="N13" s="6">
        <f t="shared" si="0"/>
        <v>0</v>
      </c>
      <c r="O13" s="6">
        <f t="shared" ref="O13:T13" si="1">O15+O34+O46</f>
        <v>0</v>
      </c>
      <c r="P13" s="6">
        <f t="shared" si="1"/>
        <v>3</v>
      </c>
      <c r="Q13" s="6">
        <f t="shared" si="1"/>
        <v>0</v>
      </c>
      <c r="R13" s="6">
        <f t="shared" si="1"/>
        <v>0</v>
      </c>
      <c r="S13" s="6">
        <f t="shared" si="1"/>
        <v>110806</v>
      </c>
      <c r="T13" s="6">
        <f t="shared" si="1"/>
        <v>0</v>
      </c>
      <c r="U13" s="6">
        <f t="shared" ref="U13:Z13" si="2">U15+U34+U46</f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110806</v>
      </c>
      <c r="Z13" s="6">
        <f t="shared" si="2"/>
        <v>0</v>
      </c>
      <c r="AA13" s="6">
        <f t="shared" ref="AA13:AF13" si="3">AA15+AA34+AA46</f>
        <v>0</v>
      </c>
      <c r="AB13" s="6">
        <f t="shared" si="3"/>
        <v>1987</v>
      </c>
      <c r="AC13" s="6">
        <f t="shared" si="3"/>
        <v>0</v>
      </c>
      <c r="AD13" s="6">
        <f t="shared" si="3"/>
        <v>0</v>
      </c>
      <c r="AE13" s="6">
        <f t="shared" si="3"/>
        <v>112793</v>
      </c>
      <c r="AF13" s="6">
        <f t="shared" si="3"/>
        <v>0</v>
      </c>
      <c r="AG13" s="6">
        <f t="shared" ref="AG13:AL13" si="4">AG15+AG34+AG46</f>
        <v>0</v>
      </c>
      <c r="AH13" s="6">
        <f t="shared" si="4"/>
        <v>0</v>
      </c>
      <c r="AI13" s="6">
        <f t="shared" si="4"/>
        <v>0</v>
      </c>
      <c r="AJ13" s="6">
        <f t="shared" si="4"/>
        <v>0</v>
      </c>
      <c r="AK13" s="83">
        <f t="shared" si="4"/>
        <v>112793</v>
      </c>
      <c r="AL13" s="83">
        <f t="shared" si="4"/>
        <v>0</v>
      </c>
      <c r="AM13" s="6">
        <f t="shared" ref="AM13:AR13" si="5">AM15+AM34+AM46</f>
        <v>0</v>
      </c>
      <c r="AN13" s="6">
        <f t="shared" si="5"/>
        <v>0</v>
      </c>
      <c r="AO13" s="6">
        <f t="shared" si="5"/>
        <v>-146</v>
      </c>
      <c r="AP13" s="6">
        <f t="shared" si="5"/>
        <v>0</v>
      </c>
      <c r="AQ13" s="6">
        <f t="shared" si="5"/>
        <v>112647</v>
      </c>
      <c r="AR13" s="6">
        <f t="shared" si="5"/>
        <v>0</v>
      </c>
      <c r="AS13" s="6">
        <f t="shared" ref="AS13:AX13" si="6">AS15+AS34+AS46</f>
        <v>0</v>
      </c>
      <c r="AT13" s="6">
        <f t="shared" si="6"/>
        <v>0</v>
      </c>
      <c r="AU13" s="6">
        <f t="shared" si="6"/>
        <v>0</v>
      </c>
      <c r="AV13" s="6">
        <f t="shared" si="6"/>
        <v>0</v>
      </c>
      <c r="AW13" s="6">
        <f t="shared" si="6"/>
        <v>112647</v>
      </c>
      <c r="AX13" s="6">
        <f t="shared" si="6"/>
        <v>0</v>
      </c>
    </row>
    <row r="14" spans="1:50" ht="17.25" hidden="1" customHeight="1">
      <c r="A14" s="21"/>
      <c r="B14" s="22"/>
      <c r="C14" s="23"/>
      <c r="D14" s="23"/>
      <c r="E14" s="22"/>
      <c r="F14" s="2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83"/>
      <c r="AL14" s="83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81.75" hidden="1" customHeight="1">
      <c r="A15" s="24" t="s">
        <v>79</v>
      </c>
      <c r="B15" s="25">
        <f>B13</f>
        <v>900</v>
      </c>
      <c r="C15" s="25" t="s">
        <v>22</v>
      </c>
      <c r="D15" s="25" t="s">
        <v>80</v>
      </c>
      <c r="E15" s="25"/>
      <c r="F15" s="25"/>
      <c r="G15" s="7">
        <f>G16</f>
        <v>62600</v>
      </c>
      <c r="H15" s="7">
        <f>H16</f>
        <v>0</v>
      </c>
      <c r="I15" s="7">
        <f t="shared" ref="I15:X16" si="7">I16</f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7">
        <f t="shared" si="7"/>
        <v>62600</v>
      </c>
      <c r="N15" s="7">
        <f t="shared" si="7"/>
        <v>0</v>
      </c>
      <c r="O15" s="7">
        <f t="shared" si="7"/>
        <v>0</v>
      </c>
      <c r="P15" s="7">
        <f t="shared" si="7"/>
        <v>0</v>
      </c>
      <c r="Q15" s="7">
        <f t="shared" si="7"/>
        <v>0</v>
      </c>
      <c r="R15" s="7">
        <f t="shared" si="7"/>
        <v>0</v>
      </c>
      <c r="S15" s="7">
        <f t="shared" si="7"/>
        <v>62600</v>
      </c>
      <c r="T15" s="7">
        <f t="shared" si="7"/>
        <v>0</v>
      </c>
      <c r="U15" s="7">
        <f t="shared" si="7"/>
        <v>0</v>
      </c>
      <c r="V15" s="7">
        <f t="shared" si="7"/>
        <v>0</v>
      </c>
      <c r="W15" s="7">
        <f t="shared" si="7"/>
        <v>0</v>
      </c>
      <c r="X15" s="7">
        <f t="shared" si="7"/>
        <v>0</v>
      </c>
      <c r="Y15" s="7">
        <f t="shared" ref="U15:AJ16" si="8">Y16</f>
        <v>62600</v>
      </c>
      <c r="Z15" s="7">
        <f t="shared" si="8"/>
        <v>0</v>
      </c>
      <c r="AA15" s="7">
        <f t="shared" si="8"/>
        <v>0</v>
      </c>
      <c r="AB15" s="7">
        <f t="shared" si="8"/>
        <v>1577</v>
      </c>
      <c r="AC15" s="7">
        <f t="shared" si="8"/>
        <v>0</v>
      </c>
      <c r="AD15" s="7">
        <f t="shared" si="8"/>
        <v>0</v>
      </c>
      <c r="AE15" s="7">
        <f t="shared" si="8"/>
        <v>64177</v>
      </c>
      <c r="AF15" s="7">
        <f t="shared" si="8"/>
        <v>0</v>
      </c>
      <c r="AG15" s="7">
        <f t="shared" si="8"/>
        <v>0</v>
      </c>
      <c r="AH15" s="7">
        <f t="shared" si="8"/>
        <v>0</v>
      </c>
      <c r="AI15" s="7">
        <f t="shared" si="8"/>
        <v>0</v>
      </c>
      <c r="AJ15" s="7">
        <f t="shared" si="8"/>
        <v>0</v>
      </c>
      <c r="AK15" s="84">
        <f t="shared" ref="AG15:AV16" si="9">AK16</f>
        <v>64177</v>
      </c>
      <c r="AL15" s="84">
        <f t="shared" si="9"/>
        <v>0</v>
      </c>
      <c r="AM15" s="7">
        <f t="shared" si="9"/>
        <v>0</v>
      </c>
      <c r="AN15" s="7">
        <f t="shared" si="9"/>
        <v>0</v>
      </c>
      <c r="AO15" s="7">
        <f t="shared" si="9"/>
        <v>-59</v>
      </c>
      <c r="AP15" s="7">
        <f t="shared" si="9"/>
        <v>0</v>
      </c>
      <c r="AQ15" s="7">
        <f t="shared" si="9"/>
        <v>64118</v>
      </c>
      <c r="AR15" s="7">
        <f t="shared" si="9"/>
        <v>0</v>
      </c>
      <c r="AS15" s="7">
        <f t="shared" si="9"/>
        <v>0</v>
      </c>
      <c r="AT15" s="7">
        <f t="shared" si="9"/>
        <v>0</v>
      </c>
      <c r="AU15" s="7">
        <f t="shared" si="9"/>
        <v>0</v>
      </c>
      <c r="AV15" s="7">
        <f t="shared" si="9"/>
        <v>0</v>
      </c>
      <c r="AW15" s="7">
        <f t="shared" ref="AS15:AX16" si="10">AW16</f>
        <v>64118</v>
      </c>
      <c r="AX15" s="7">
        <f t="shared" si="10"/>
        <v>0</v>
      </c>
    </row>
    <row r="16" spans="1:50" ht="19.5" hidden="1" customHeight="1">
      <c r="A16" s="26" t="s">
        <v>62</v>
      </c>
      <c r="B16" s="27">
        <f t="shared" ref="B16:B20" si="11">B15</f>
        <v>900</v>
      </c>
      <c r="C16" s="27" t="s">
        <v>22</v>
      </c>
      <c r="D16" s="27" t="s">
        <v>80</v>
      </c>
      <c r="E16" s="27" t="s">
        <v>63</v>
      </c>
      <c r="F16" s="27"/>
      <c r="G16" s="8">
        <f>G17</f>
        <v>62600</v>
      </c>
      <c r="H16" s="8">
        <f>H17</f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62600</v>
      </c>
      <c r="N16" s="8">
        <f t="shared" si="7"/>
        <v>0</v>
      </c>
      <c r="O16" s="8">
        <f t="shared" si="7"/>
        <v>0</v>
      </c>
      <c r="P16" s="8">
        <f t="shared" si="7"/>
        <v>0</v>
      </c>
      <c r="Q16" s="8">
        <f t="shared" si="7"/>
        <v>0</v>
      </c>
      <c r="R16" s="8">
        <f t="shared" si="7"/>
        <v>0</v>
      </c>
      <c r="S16" s="8">
        <f t="shared" si="7"/>
        <v>62600</v>
      </c>
      <c r="T16" s="8">
        <f t="shared" si="7"/>
        <v>0</v>
      </c>
      <c r="U16" s="8">
        <f t="shared" si="8"/>
        <v>0</v>
      </c>
      <c r="V16" s="8">
        <f t="shared" si="8"/>
        <v>0</v>
      </c>
      <c r="W16" s="8">
        <f t="shared" si="8"/>
        <v>0</v>
      </c>
      <c r="X16" s="8">
        <f t="shared" si="8"/>
        <v>0</v>
      </c>
      <c r="Y16" s="8">
        <f t="shared" si="8"/>
        <v>62600</v>
      </c>
      <c r="Z16" s="8">
        <f t="shared" si="8"/>
        <v>0</v>
      </c>
      <c r="AA16" s="8">
        <f t="shared" si="8"/>
        <v>0</v>
      </c>
      <c r="AB16" s="8">
        <f t="shared" si="8"/>
        <v>1577</v>
      </c>
      <c r="AC16" s="8">
        <f t="shared" si="8"/>
        <v>0</v>
      </c>
      <c r="AD16" s="8">
        <f t="shared" si="8"/>
        <v>0</v>
      </c>
      <c r="AE16" s="8">
        <f t="shared" si="8"/>
        <v>64177</v>
      </c>
      <c r="AF16" s="8">
        <f t="shared" si="8"/>
        <v>0</v>
      </c>
      <c r="AG16" s="8">
        <f t="shared" si="9"/>
        <v>0</v>
      </c>
      <c r="AH16" s="8">
        <f t="shared" si="9"/>
        <v>0</v>
      </c>
      <c r="AI16" s="8">
        <f t="shared" si="9"/>
        <v>0</v>
      </c>
      <c r="AJ16" s="8">
        <f t="shared" si="9"/>
        <v>0</v>
      </c>
      <c r="AK16" s="85">
        <f t="shared" si="9"/>
        <v>64177</v>
      </c>
      <c r="AL16" s="85">
        <f t="shared" si="9"/>
        <v>0</v>
      </c>
      <c r="AM16" s="8">
        <f t="shared" si="9"/>
        <v>0</v>
      </c>
      <c r="AN16" s="8">
        <f t="shared" si="9"/>
        <v>0</v>
      </c>
      <c r="AO16" s="8">
        <f t="shared" si="9"/>
        <v>-59</v>
      </c>
      <c r="AP16" s="8">
        <f t="shared" si="9"/>
        <v>0</v>
      </c>
      <c r="AQ16" s="8">
        <f t="shared" si="9"/>
        <v>64118</v>
      </c>
      <c r="AR16" s="8">
        <f t="shared" si="9"/>
        <v>0</v>
      </c>
      <c r="AS16" s="8">
        <f t="shared" si="10"/>
        <v>0</v>
      </c>
      <c r="AT16" s="8">
        <f t="shared" si="10"/>
        <v>0</v>
      </c>
      <c r="AU16" s="8">
        <f t="shared" si="10"/>
        <v>0</v>
      </c>
      <c r="AV16" s="8">
        <f t="shared" si="10"/>
        <v>0</v>
      </c>
      <c r="AW16" s="8">
        <f t="shared" si="10"/>
        <v>64118</v>
      </c>
      <c r="AX16" s="8">
        <f t="shared" si="10"/>
        <v>0</v>
      </c>
    </row>
    <row r="17" spans="1:50" ht="39.75" hidden="1" customHeight="1">
      <c r="A17" s="26" t="s">
        <v>81</v>
      </c>
      <c r="B17" s="27">
        <f t="shared" si="11"/>
        <v>900</v>
      </c>
      <c r="C17" s="27" t="s">
        <v>22</v>
      </c>
      <c r="D17" s="27" t="s">
        <v>80</v>
      </c>
      <c r="E17" s="27" t="s">
        <v>82</v>
      </c>
      <c r="F17" s="27"/>
      <c r="G17" s="8">
        <f t="shared" ref="G17:H17" si="12">G18+G21+G24</f>
        <v>62600</v>
      </c>
      <c r="H17" s="8">
        <f t="shared" si="12"/>
        <v>0</v>
      </c>
      <c r="I17" s="8">
        <f t="shared" ref="I17:N17" si="13">I18+I21+I24</f>
        <v>0</v>
      </c>
      <c r="J17" s="8">
        <f t="shared" si="13"/>
        <v>0</v>
      </c>
      <c r="K17" s="8">
        <f t="shared" si="13"/>
        <v>0</v>
      </c>
      <c r="L17" s="8">
        <f t="shared" si="13"/>
        <v>0</v>
      </c>
      <c r="M17" s="8">
        <f t="shared" si="13"/>
        <v>62600</v>
      </c>
      <c r="N17" s="8">
        <f t="shared" si="13"/>
        <v>0</v>
      </c>
      <c r="O17" s="8">
        <f t="shared" ref="O17:T17" si="14">O18+O21+O24</f>
        <v>0</v>
      </c>
      <c r="P17" s="8">
        <f t="shared" si="14"/>
        <v>0</v>
      </c>
      <c r="Q17" s="8">
        <f t="shared" si="14"/>
        <v>0</v>
      </c>
      <c r="R17" s="8">
        <f t="shared" si="14"/>
        <v>0</v>
      </c>
      <c r="S17" s="8">
        <f t="shared" si="14"/>
        <v>62600</v>
      </c>
      <c r="T17" s="8">
        <f t="shared" si="14"/>
        <v>0</v>
      </c>
      <c r="U17" s="8">
        <f t="shared" ref="U17:Z17" si="15">U18+U21+U24</f>
        <v>0</v>
      </c>
      <c r="V17" s="8">
        <f t="shared" si="15"/>
        <v>0</v>
      </c>
      <c r="W17" s="8">
        <f t="shared" si="15"/>
        <v>0</v>
      </c>
      <c r="X17" s="8">
        <f t="shared" si="15"/>
        <v>0</v>
      </c>
      <c r="Y17" s="8">
        <f t="shared" si="15"/>
        <v>62600</v>
      </c>
      <c r="Z17" s="8">
        <f t="shared" si="15"/>
        <v>0</v>
      </c>
      <c r="AA17" s="8">
        <f t="shared" ref="AA17:AF17" si="16">AA18+AA21+AA24</f>
        <v>0</v>
      </c>
      <c r="AB17" s="8">
        <f t="shared" si="16"/>
        <v>1577</v>
      </c>
      <c r="AC17" s="8">
        <f t="shared" si="16"/>
        <v>0</v>
      </c>
      <c r="AD17" s="8">
        <f t="shared" si="16"/>
        <v>0</v>
      </c>
      <c r="AE17" s="8">
        <f t="shared" si="16"/>
        <v>64177</v>
      </c>
      <c r="AF17" s="8">
        <f t="shared" si="16"/>
        <v>0</v>
      </c>
      <c r="AG17" s="8">
        <f t="shared" ref="AG17:AL17" si="17">AG18+AG21+AG24</f>
        <v>0</v>
      </c>
      <c r="AH17" s="8">
        <f t="shared" si="17"/>
        <v>0</v>
      </c>
      <c r="AI17" s="8">
        <f t="shared" si="17"/>
        <v>0</v>
      </c>
      <c r="AJ17" s="8">
        <f t="shared" si="17"/>
        <v>0</v>
      </c>
      <c r="AK17" s="85">
        <f t="shared" si="17"/>
        <v>64177</v>
      </c>
      <c r="AL17" s="85">
        <f t="shared" si="17"/>
        <v>0</v>
      </c>
      <c r="AM17" s="8">
        <f t="shared" ref="AM17:AR17" si="18">AM18+AM21+AM24</f>
        <v>0</v>
      </c>
      <c r="AN17" s="8">
        <f t="shared" si="18"/>
        <v>0</v>
      </c>
      <c r="AO17" s="8">
        <f t="shared" si="18"/>
        <v>-59</v>
      </c>
      <c r="AP17" s="8">
        <f t="shared" si="18"/>
        <v>0</v>
      </c>
      <c r="AQ17" s="8">
        <f t="shared" si="18"/>
        <v>64118</v>
      </c>
      <c r="AR17" s="8">
        <f t="shared" si="18"/>
        <v>0</v>
      </c>
      <c r="AS17" s="8">
        <f t="shared" ref="AS17:AX17" si="19">AS18+AS21+AS24</f>
        <v>0</v>
      </c>
      <c r="AT17" s="8">
        <f t="shared" si="19"/>
        <v>0</v>
      </c>
      <c r="AU17" s="8">
        <f t="shared" si="19"/>
        <v>0</v>
      </c>
      <c r="AV17" s="8">
        <f t="shared" si="19"/>
        <v>0</v>
      </c>
      <c r="AW17" s="8">
        <f t="shared" si="19"/>
        <v>64118</v>
      </c>
      <c r="AX17" s="8">
        <f t="shared" si="19"/>
        <v>0</v>
      </c>
    </row>
    <row r="18" spans="1:50" ht="33.75" hidden="1" customHeight="1">
      <c r="A18" s="26" t="s">
        <v>83</v>
      </c>
      <c r="B18" s="27">
        <f t="shared" si="11"/>
        <v>900</v>
      </c>
      <c r="C18" s="27" t="s">
        <v>22</v>
      </c>
      <c r="D18" s="27" t="s">
        <v>80</v>
      </c>
      <c r="E18" s="27" t="s">
        <v>84</v>
      </c>
      <c r="F18" s="27"/>
      <c r="G18" s="8">
        <f>G19</f>
        <v>2116</v>
      </c>
      <c r="H18" s="8">
        <f>H19</f>
        <v>0</v>
      </c>
      <c r="I18" s="8">
        <f t="shared" ref="I18:X19" si="20">I19</f>
        <v>0</v>
      </c>
      <c r="J18" s="8">
        <f t="shared" si="20"/>
        <v>0</v>
      </c>
      <c r="K18" s="8">
        <f t="shared" si="20"/>
        <v>0</v>
      </c>
      <c r="L18" s="8">
        <f t="shared" si="20"/>
        <v>0</v>
      </c>
      <c r="M18" s="8">
        <f t="shared" si="20"/>
        <v>2116</v>
      </c>
      <c r="N18" s="8">
        <f t="shared" si="20"/>
        <v>0</v>
      </c>
      <c r="O18" s="8">
        <f t="shared" si="20"/>
        <v>0</v>
      </c>
      <c r="P18" s="8">
        <f t="shared" si="20"/>
        <v>0</v>
      </c>
      <c r="Q18" s="8">
        <f t="shared" si="20"/>
        <v>0</v>
      </c>
      <c r="R18" s="8">
        <f t="shared" si="20"/>
        <v>0</v>
      </c>
      <c r="S18" s="8">
        <f t="shared" si="20"/>
        <v>2116</v>
      </c>
      <c r="T18" s="8">
        <f t="shared" si="20"/>
        <v>0</v>
      </c>
      <c r="U18" s="8">
        <f t="shared" si="20"/>
        <v>0</v>
      </c>
      <c r="V18" s="8">
        <f t="shared" si="20"/>
        <v>0</v>
      </c>
      <c r="W18" s="8">
        <f t="shared" si="20"/>
        <v>0</v>
      </c>
      <c r="X18" s="8">
        <f t="shared" si="20"/>
        <v>0</v>
      </c>
      <c r="Y18" s="8">
        <f t="shared" ref="U18:AJ19" si="21">Y19</f>
        <v>2116</v>
      </c>
      <c r="Z18" s="8">
        <f t="shared" si="21"/>
        <v>0</v>
      </c>
      <c r="AA18" s="8">
        <f t="shared" si="21"/>
        <v>0</v>
      </c>
      <c r="AB18" s="8">
        <f t="shared" si="21"/>
        <v>64</v>
      </c>
      <c r="AC18" s="8">
        <f t="shared" si="21"/>
        <v>0</v>
      </c>
      <c r="AD18" s="8">
        <f t="shared" si="21"/>
        <v>0</v>
      </c>
      <c r="AE18" s="8">
        <f t="shared" si="21"/>
        <v>2180</v>
      </c>
      <c r="AF18" s="8">
        <f t="shared" si="21"/>
        <v>0</v>
      </c>
      <c r="AG18" s="8">
        <f t="shared" si="21"/>
        <v>0</v>
      </c>
      <c r="AH18" s="8">
        <f t="shared" si="21"/>
        <v>0</v>
      </c>
      <c r="AI18" s="8">
        <f t="shared" si="21"/>
        <v>0</v>
      </c>
      <c r="AJ18" s="8">
        <f t="shared" si="21"/>
        <v>0</v>
      </c>
      <c r="AK18" s="85">
        <f t="shared" ref="AG18:AV19" si="22">AK19</f>
        <v>2180</v>
      </c>
      <c r="AL18" s="85">
        <f t="shared" si="22"/>
        <v>0</v>
      </c>
      <c r="AM18" s="8">
        <f t="shared" si="22"/>
        <v>0</v>
      </c>
      <c r="AN18" s="8">
        <f t="shared" si="22"/>
        <v>0</v>
      </c>
      <c r="AO18" s="8">
        <f t="shared" si="22"/>
        <v>0</v>
      </c>
      <c r="AP18" s="8">
        <f t="shared" si="22"/>
        <v>0</v>
      </c>
      <c r="AQ18" s="8">
        <f t="shared" si="22"/>
        <v>2180</v>
      </c>
      <c r="AR18" s="8">
        <f t="shared" si="22"/>
        <v>0</v>
      </c>
      <c r="AS18" s="8">
        <f t="shared" si="22"/>
        <v>0</v>
      </c>
      <c r="AT18" s="8">
        <f t="shared" si="22"/>
        <v>0</v>
      </c>
      <c r="AU18" s="8">
        <f t="shared" si="22"/>
        <v>0</v>
      </c>
      <c r="AV18" s="8">
        <f t="shared" si="22"/>
        <v>0</v>
      </c>
      <c r="AW18" s="8">
        <f t="shared" ref="AS18:AX19" si="23">AW19</f>
        <v>2180</v>
      </c>
      <c r="AX18" s="8">
        <f t="shared" si="23"/>
        <v>0</v>
      </c>
    </row>
    <row r="19" spans="1:50" ht="66.75" hidden="1" customHeight="1">
      <c r="A19" s="26" t="s">
        <v>457</v>
      </c>
      <c r="B19" s="27">
        <f t="shared" si="11"/>
        <v>900</v>
      </c>
      <c r="C19" s="27" t="s">
        <v>22</v>
      </c>
      <c r="D19" s="27" t="s">
        <v>80</v>
      </c>
      <c r="E19" s="27" t="s">
        <v>84</v>
      </c>
      <c r="F19" s="27" t="s">
        <v>85</v>
      </c>
      <c r="G19" s="9">
        <f>G20</f>
        <v>2116</v>
      </c>
      <c r="H19" s="9">
        <f>H20</f>
        <v>0</v>
      </c>
      <c r="I19" s="9">
        <f t="shared" si="20"/>
        <v>0</v>
      </c>
      <c r="J19" s="9">
        <f t="shared" si="20"/>
        <v>0</v>
      </c>
      <c r="K19" s="9">
        <f t="shared" si="20"/>
        <v>0</v>
      </c>
      <c r="L19" s="9">
        <f t="shared" si="20"/>
        <v>0</v>
      </c>
      <c r="M19" s="9">
        <f t="shared" si="20"/>
        <v>2116</v>
      </c>
      <c r="N19" s="9">
        <f t="shared" si="20"/>
        <v>0</v>
      </c>
      <c r="O19" s="9">
        <f t="shared" si="20"/>
        <v>0</v>
      </c>
      <c r="P19" s="9">
        <f t="shared" si="20"/>
        <v>0</v>
      </c>
      <c r="Q19" s="9">
        <f t="shared" si="20"/>
        <v>0</v>
      </c>
      <c r="R19" s="9">
        <f t="shared" si="20"/>
        <v>0</v>
      </c>
      <c r="S19" s="9">
        <f t="shared" si="20"/>
        <v>2116</v>
      </c>
      <c r="T19" s="9">
        <f t="shared" si="20"/>
        <v>0</v>
      </c>
      <c r="U19" s="9">
        <f t="shared" si="21"/>
        <v>0</v>
      </c>
      <c r="V19" s="9">
        <f t="shared" si="21"/>
        <v>0</v>
      </c>
      <c r="W19" s="9">
        <f t="shared" si="21"/>
        <v>0</v>
      </c>
      <c r="X19" s="9">
        <f t="shared" si="21"/>
        <v>0</v>
      </c>
      <c r="Y19" s="9">
        <f t="shared" si="21"/>
        <v>2116</v>
      </c>
      <c r="Z19" s="9">
        <f t="shared" si="21"/>
        <v>0</v>
      </c>
      <c r="AA19" s="9">
        <f t="shared" si="21"/>
        <v>0</v>
      </c>
      <c r="AB19" s="9">
        <f t="shared" si="21"/>
        <v>64</v>
      </c>
      <c r="AC19" s="9">
        <f t="shared" si="21"/>
        <v>0</v>
      </c>
      <c r="AD19" s="9">
        <f t="shared" si="21"/>
        <v>0</v>
      </c>
      <c r="AE19" s="9">
        <f t="shared" si="21"/>
        <v>2180</v>
      </c>
      <c r="AF19" s="9">
        <f t="shared" si="21"/>
        <v>0</v>
      </c>
      <c r="AG19" s="9">
        <f t="shared" si="22"/>
        <v>0</v>
      </c>
      <c r="AH19" s="9">
        <f t="shared" si="22"/>
        <v>0</v>
      </c>
      <c r="AI19" s="9">
        <f t="shared" si="22"/>
        <v>0</v>
      </c>
      <c r="AJ19" s="9">
        <f t="shared" si="22"/>
        <v>0</v>
      </c>
      <c r="AK19" s="86">
        <f t="shared" si="22"/>
        <v>2180</v>
      </c>
      <c r="AL19" s="86">
        <f t="shared" si="22"/>
        <v>0</v>
      </c>
      <c r="AM19" s="9">
        <f t="shared" si="22"/>
        <v>0</v>
      </c>
      <c r="AN19" s="9">
        <f t="shared" si="22"/>
        <v>0</v>
      </c>
      <c r="AO19" s="9">
        <f t="shared" si="22"/>
        <v>0</v>
      </c>
      <c r="AP19" s="9">
        <f t="shared" si="22"/>
        <v>0</v>
      </c>
      <c r="AQ19" s="9">
        <f t="shared" si="22"/>
        <v>2180</v>
      </c>
      <c r="AR19" s="9">
        <f t="shared" si="22"/>
        <v>0</v>
      </c>
      <c r="AS19" s="9">
        <f t="shared" si="23"/>
        <v>0</v>
      </c>
      <c r="AT19" s="9">
        <f t="shared" si="23"/>
        <v>0</v>
      </c>
      <c r="AU19" s="9">
        <f t="shared" si="23"/>
        <v>0</v>
      </c>
      <c r="AV19" s="9">
        <f t="shared" si="23"/>
        <v>0</v>
      </c>
      <c r="AW19" s="9">
        <f t="shared" si="23"/>
        <v>2180</v>
      </c>
      <c r="AX19" s="9">
        <f t="shared" si="23"/>
        <v>0</v>
      </c>
    </row>
    <row r="20" spans="1:50" ht="33.75" hidden="1" customHeight="1">
      <c r="A20" s="26" t="s">
        <v>86</v>
      </c>
      <c r="B20" s="27">
        <f t="shared" si="11"/>
        <v>900</v>
      </c>
      <c r="C20" s="27" t="s">
        <v>22</v>
      </c>
      <c r="D20" s="27" t="s">
        <v>80</v>
      </c>
      <c r="E20" s="27" t="s">
        <v>84</v>
      </c>
      <c r="F20" s="27" t="s">
        <v>87</v>
      </c>
      <c r="G20" s="9">
        <v>2116</v>
      </c>
      <c r="H20" s="10"/>
      <c r="I20" s="9"/>
      <c r="J20" s="10"/>
      <c r="K20" s="9"/>
      <c r="L20" s="10"/>
      <c r="M20" s="9">
        <f>G20+I20+J20+K20+L20</f>
        <v>2116</v>
      </c>
      <c r="N20" s="10">
        <f>H20+L20</f>
        <v>0</v>
      </c>
      <c r="O20" s="9"/>
      <c r="P20" s="10"/>
      <c r="Q20" s="9"/>
      <c r="R20" s="10"/>
      <c r="S20" s="9">
        <f>M20+O20+P20+Q20+R20</f>
        <v>2116</v>
      </c>
      <c r="T20" s="10">
        <f>N20+R20</f>
        <v>0</v>
      </c>
      <c r="U20" s="9"/>
      <c r="V20" s="10"/>
      <c r="W20" s="9"/>
      <c r="X20" s="10"/>
      <c r="Y20" s="9">
        <f>S20+U20+V20+W20+X20</f>
        <v>2116</v>
      </c>
      <c r="Z20" s="10">
        <f>T20+X20</f>
        <v>0</v>
      </c>
      <c r="AA20" s="9"/>
      <c r="AB20" s="9">
        <v>64</v>
      </c>
      <c r="AC20" s="9"/>
      <c r="AD20" s="10"/>
      <c r="AE20" s="9">
        <f>Y20+AA20+AB20+AC20+AD20</f>
        <v>2180</v>
      </c>
      <c r="AF20" s="10">
        <f>Z20+AD20</f>
        <v>0</v>
      </c>
      <c r="AG20" s="9"/>
      <c r="AH20" s="9"/>
      <c r="AI20" s="9"/>
      <c r="AJ20" s="10"/>
      <c r="AK20" s="86">
        <f>AE20+AG20+AH20+AI20+AJ20</f>
        <v>2180</v>
      </c>
      <c r="AL20" s="87">
        <f>AF20+AJ20</f>
        <v>0</v>
      </c>
      <c r="AM20" s="9"/>
      <c r="AN20" s="9"/>
      <c r="AO20" s="9"/>
      <c r="AP20" s="10"/>
      <c r="AQ20" s="9">
        <f>AK20+AM20+AN20+AO20+AP20</f>
        <v>2180</v>
      </c>
      <c r="AR20" s="10">
        <f>AL20+AP20</f>
        <v>0</v>
      </c>
      <c r="AS20" s="9"/>
      <c r="AT20" s="9"/>
      <c r="AU20" s="9"/>
      <c r="AV20" s="10"/>
      <c r="AW20" s="9">
        <f>AQ20+AS20+AT20+AU20+AV20</f>
        <v>2180</v>
      </c>
      <c r="AX20" s="10">
        <f>AR20+AV20</f>
        <v>0</v>
      </c>
    </row>
    <row r="21" spans="1:50" ht="34.5" hidden="1" customHeight="1">
      <c r="A21" s="26" t="s">
        <v>88</v>
      </c>
      <c r="B21" s="27">
        <f>B19</f>
        <v>900</v>
      </c>
      <c r="C21" s="27" t="s">
        <v>22</v>
      </c>
      <c r="D21" s="27" t="s">
        <v>80</v>
      </c>
      <c r="E21" s="27" t="s">
        <v>89</v>
      </c>
      <c r="F21" s="27"/>
      <c r="G21" s="9">
        <f>G22</f>
        <v>1310</v>
      </c>
      <c r="H21" s="9">
        <f>H22</f>
        <v>0</v>
      </c>
      <c r="I21" s="9">
        <f t="shared" ref="I21:X22" si="24">I22</f>
        <v>0</v>
      </c>
      <c r="J21" s="9">
        <f t="shared" si="24"/>
        <v>0</v>
      </c>
      <c r="K21" s="9">
        <f t="shared" si="24"/>
        <v>0</v>
      </c>
      <c r="L21" s="9">
        <f t="shared" si="24"/>
        <v>0</v>
      </c>
      <c r="M21" s="9">
        <f t="shared" si="24"/>
        <v>1310</v>
      </c>
      <c r="N21" s="9">
        <f t="shared" si="24"/>
        <v>0</v>
      </c>
      <c r="O21" s="9">
        <f t="shared" si="24"/>
        <v>0</v>
      </c>
      <c r="P21" s="9">
        <f t="shared" si="24"/>
        <v>0</v>
      </c>
      <c r="Q21" s="9">
        <f t="shared" si="24"/>
        <v>0</v>
      </c>
      <c r="R21" s="9">
        <f t="shared" si="24"/>
        <v>0</v>
      </c>
      <c r="S21" s="9">
        <f t="shared" si="24"/>
        <v>1310</v>
      </c>
      <c r="T21" s="9">
        <f t="shared" si="24"/>
        <v>0</v>
      </c>
      <c r="U21" s="9">
        <f t="shared" si="24"/>
        <v>0</v>
      </c>
      <c r="V21" s="9">
        <f t="shared" si="24"/>
        <v>0</v>
      </c>
      <c r="W21" s="9">
        <f t="shared" si="24"/>
        <v>0</v>
      </c>
      <c r="X21" s="9">
        <f t="shared" si="24"/>
        <v>0</v>
      </c>
      <c r="Y21" s="9">
        <f t="shared" ref="U21:AJ22" si="25">Y22</f>
        <v>1310</v>
      </c>
      <c r="Z21" s="9">
        <f t="shared" si="25"/>
        <v>0</v>
      </c>
      <c r="AA21" s="9">
        <f t="shared" si="25"/>
        <v>0</v>
      </c>
      <c r="AB21" s="9">
        <f t="shared" si="25"/>
        <v>40</v>
      </c>
      <c r="AC21" s="9">
        <f t="shared" si="25"/>
        <v>0</v>
      </c>
      <c r="AD21" s="9">
        <f t="shared" si="25"/>
        <v>0</v>
      </c>
      <c r="AE21" s="9">
        <f t="shared" si="25"/>
        <v>1350</v>
      </c>
      <c r="AF21" s="9">
        <f t="shared" si="25"/>
        <v>0</v>
      </c>
      <c r="AG21" s="9">
        <f t="shared" si="25"/>
        <v>0</v>
      </c>
      <c r="AH21" s="9">
        <f t="shared" si="25"/>
        <v>0</v>
      </c>
      <c r="AI21" s="9">
        <f t="shared" si="25"/>
        <v>0</v>
      </c>
      <c r="AJ21" s="9">
        <f t="shared" si="25"/>
        <v>0</v>
      </c>
      <c r="AK21" s="86">
        <f t="shared" ref="AG21:AV22" si="26">AK22</f>
        <v>1350</v>
      </c>
      <c r="AL21" s="86">
        <f t="shared" si="26"/>
        <v>0</v>
      </c>
      <c r="AM21" s="9">
        <f t="shared" si="26"/>
        <v>0</v>
      </c>
      <c r="AN21" s="9">
        <f t="shared" si="26"/>
        <v>0</v>
      </c>
      <c r="AO21" s="9">
        <f t="shared" si="26"/>
        <v>0</v>
      </c>
      <c r="AP21" s="9">
        <f t="shared" si="26"/>
        <v>0</v>
      </c>
      <c r="AQ21" s="9">
        <f t="shared" si="26"/>
        <v>1350</v>
      </c>
      <c r="AR21" s="9">
        <f t="shared" si="26"/>
        <v>0</v>
      </c>
      <c r="AS21" s="9">
        <f t="shared" si="26"/>
        <v>0</v>
      </c>
      <c r="AT21" s="9">
        <f t="shared" si="26"/>
        <v>0</v>
      </c>
      <c r="AU21" s="9">
        <f t="shared" si="26"/>
        <v>0</v>
      </c>
      <c r="AV21" s="9">
        <f t="shared" si="26"/>
        <v>0</v>
      </c>
      <c r="AW21" s="9">
        <f t="shared" ref="AS21:AX22" si="27">AW22</f>
        <v>1350</v>
      </c>
      <c r="AX21" s="9">
        <f t="shared" si="27"/>
        <v>0</v>
      </c>
    </row>
    <row r="22" spans="1:50" ht="66.75" hidden="1" customHeight="1">
      <c r="A22" s="26" t="s">
        <v>457</v>
      </c>
      <c r="B22" s="27">
        <f>B21</f>
        <v>900</v>
      </c>
      <c r="C22" s="27" t="s">
        <v>22</v>
      </c>
      <c r="D22" s="27" t="s">
        <v>80</v>
      </c>
      <c r="E22" s="27" t="s">
        <v>89</v>
      </c>
      <c r="F22" s="27" t="s">
        <v>85</v>
      </c>
      <c r="G22" s="9">
        <f>G23</f>
        <v>1310</v>
      </c>
      <c r="H22" s="9">
        <f>H23</f>
        <v>0</v>
      </c>
      <c r="I22" s="9">
        <f t="shared" si="24"/>
        <v>0</v>
      </c>
      <c r="J22" s="9">
        <f t="shared" si="24"/>
        <v>0</v>
      </c>
      <c r="K22" s="9">
        <f t="shared" si="24"/>
        <v>0</v>
      </c>
      <c r="L22" s="9">
        <f t="shared" si="24"/>
        <v>0</v>
      </c>
      <c r="M22" s="9">
        <f t="shared" si="24"/>
        <v>1310</v>
      </c>
      <c r="N22" s="9">
        <f t="shared" si="24"/>
        <v>0</v>
      </c>
      <c r="O22" s="9">
        <f t="shared" si="24"/>
        <v>0</v>
      </c>
      <c r="P22" s="9">
        <f t="shared" si="24"/>
        <v>0</v>
      </c>
      <c r="Q22" s="9">
        <f t="shared" si="24"/>
        <v>0</v>
      </c>
      <c r="R22" s="9">
        <f t="shared" si="24"/>
        <v>0</v>
      </c>
      <c r="S22" s="9">
        <f t="shared" si="24"/>
        <v>1310</v>
      </c>
      <c r="T22" s="9">
        <f t="shared" si="24"/>
        <v>0</v>
      </c>
      <c r="U22" s="9">
        <f t="shared" si="25"/>
        <v>0</v>
      </c>
      <c r="V22" s="9">
        <f t="shared" si="25"/>
        <v>0</v>
      </c>
      <c r="W22" s="9">
        <f t="shared" si="25"/>
        <v>0</v>
      </c>
      <c r="X22" s="9">
        <f t="shared" si="25"/>
        <v>0</v>
      </c>
      <c r="Y22" s="9">
        <f t="shared" si="25"/>
        <v>1310</v>
      </c>
      <c r="Z22" s="9">
        <f t="shared" si="25"/>
        <v>0</v>
      </c>
      <c r="AA22" s="9">
        <f t="shared" si="25"/>
        <v>0</v>
      </c>
      <c r="AB22" s="9">
        <f t="shared" si="25"/>
        <v>40</v>
      </c>
      <c r="AC22" s="9">
        <f t="shared" si="25"/>
        <v>0</v>
      </c>
      <c r="AD22" s="9">
        <f t="shared" si="25"/>
        <v>0</v>
      </c>
      <c r="AE22" s="9">
        <f t="shared" si="25"/>
        <v>1350</v>
      </c>
      <c r="AF22" s="9">
        <f t="shared" si="25"/>
        <v>0</v>
      </c>
      <c r="AG22" s="9">
        <f t="shared" si="26"/>
        <v>0</v>
      </c>
      <c r="AH22" s="9">
        <f t="shared" si="26"/>
        <v>0</v>
      </c>
      <c r="AI22" s="9">
        <f t="shared" si="26"/>
        <v>0</v>
      </c>
      <c r="AJ22" s="9">
        <f t="shared" si="26"/>
        <v>0</v>
      </c>
      <c r="AK22" s="86">
        <f t="shared" si="26"/>
        <v>1350</v>
      </c>
      <c r="AL22" s="86">
        <f t="shared" si="26"/>
        <v>0</v>
      </c>
      <c r="AM22" s="9">
        <f t="shared" si="26"/>
        <v>0</v>
      </c>
      <c r="AN22" s="9">
        <f t="shared" si="26"/>
        <v>0</v>
      </c>
      <c r="AO22" s="9">
        <f t="shared" si="26"/>
        <v>0</v>
      </c>
      <c r="AP22" s="9">
        <f t="shared" si="26"/>
        <v>0</v>
      </c>
      <c r="AQ22" s="9">
        <f t="shared" si="26"/>
        <v>1350</v>
      </c>
      <c r="AR22" s="9">
        <f t="shared" si="26"/>
        <v>0</v>
      </c>
      <c r="AS22" s="9">
        <f t="shared" si="27"/>
        <v>0</v>
      </c>
      <c r="AT22" s="9">
        <f t="shared" si="27"/>
        <v>0</v>
      </c>
      <c r="AU22" s="9">
        <f t="shared" si="27"/>
        <v>0</v>
      </c>
      <c r="AV22" s="9">
        <f t="shared" si="27"/>
        <v>0</v>
      </c>
      <c r="AW22" s="9">
        <f t="shared" si="27"/>
        <v>1350</v>
      </c>
      <c r="AX22" s="9">
        <f t="shared" si="27"/>
        <v>0</v>
      </c>
    </row>
    <row r="23" spans="1:50" ht="36.75" hidden="1" customHeight="1">
      <c r="A23" s="26" t="s">
        <v>86</v>
      </c>
      <c r="B23" s="27">
        <f>B22</f>
        <v>900</v>
      </c>
      <c r="C23" s="27" t="s">
        <v>22</v>
      </c>
      <c r="D23" s="27" t="s">
        <v>80</v>
      </c>
      <c r="E23" s="27" t="s">
        <v>89</v>
      </c>
      <c r="F23" s="27" t="s">
        <v>87</v>
      </c>
      <c r="G23" s="9">
        <v>1310</v>
      </c>
      <c r="H23" s="10"/>
      <c r="I23" s="9"/>
      <c r="J23" s="10"/>
      <c r="K23" s="9"/>
      <c r="L23" s="10"/>
      <c r="M23" s="9">
        <f>G23+I23+J23+K23+L23</f>
        <v>1310</v>
      </c>
      <c r="N23" s="10">
        <f>H23+L23</f>
        <v>0</v>
      </c>
      <c r="O23" s="9"/>
      <c r="P23" s="10"/>
      <c r="Q23" s="9"/>
      <c r="R23" s="10"/>
      <c r="S23" s="9">
        <f>M23+O23+P23+Q23+R23</f>
        <v>1310</v>
      </c>
      <c r="T23" s="10">
        <f>N23+R23</f>
        <v>0</v>
      </c>
      <c r="U23" s="9"/>
      <c r="V23" s="10"/>
      <c r="W23" s="9"/>
      <c r="X23" s="10"/>
      <c r="Y23" s="9">
        <f>S23+U23+V23+W23+X23</f>
        <v>1310</v>
      </c>
      <c r="Z23" s="10">
        <f>T23+X23</f>
        <v>0</v>
      </c>
      <c r="AA23" s="9"/>
      <c r="AB23" s="9">
        <v>40</v>
      </c>
      <c r="AC23" s="9"/>
      <c r="AD23" s="10"/>
      <c r="AE23" s="9">
        <f>Y23+AA23+AB23+AC23+AD23</f>
        <v>1350</v>
      </c>
      <c r="AF23" s="10">
        <f>Z23+AD23</f>
        <v>0</v>
      </c>
      <c r="AG23" s="9"/>
      <c r="AH23" s="9"/>
      <c r="AI23" s="9"/>
      <c r="AJ23" s="10"/>
      <c r="AK23" s="86">
        <f>AE23+AG23+AH23+AI23+AJ23</f>
        <v>1350</v>
      </c>
      <c r="AL23" s="87">
        <f>AF23+AJ23</f>
        <v>0</v>
      </c>
      <c r="AM23" s="9"/>
      <c r="AN23" s="9"/>
      <c r="AO23" s="9"/>
      <c r="AP23" s="10"/>
      <c r="AQ23" s="9">
        <f>AK23+AM23+AN23+AO23+AP23</f>
        <v>1350</v>
      </c>
      <c r="AR23" s="10">
        <f>AL23+AP23</f>
        <v>0</v>
      </c>
      <c r="AS23" s="9"/>
      <c r="AT23" s="9"/>
      <c r="AU23" s="9"/>
      <c r="AV23" s="10"/>
      <c r="AW23" s="9">
        <f>AQ23+AS23+AT23+AU23+AV23</f>
        <v>1350</v>
      </c>
      <c r="AX23" s="10">
        <f>AR23+AV23</f>
        <v>0</v>
      </c>
    </row>
    <row r="24" spans="1:50" ht="23.25" hidden="1" customHeight="1">
      <c r="A24" s="26" t="s">
        <v>90</v>
      </c>
      <c r="B24" s="27">
        <f>B22</f>
        <v>900</v>
      </c>
      <c r="C24" s="27" t="s">
        <v>22</v>
      </c>
      <c r="D24" s="27" t="s">
        <v>80</v>
      </c>
      <c r="E24" s="27" t="s">
        <v>91</v>
      </c>
      <c r="F24" s="27"/>
      <c r="G24" s="9">
        <f t="shared" ref="G24:H24" si="28">G25+G27+G31+G29</f>
        <v>59174</v>
      </c>
      <c r="H24" s="9">
        <f t="shared" si="28"/>
        <v>0</v>
      </c>
      <c r="I24" s="9">
        <f t="shared" ref="I24:N24" si="29">I25+I27+I31+I29</f>
        <v>0</v>
      </c>
      <c r="J24" s="9">
        <f t="shared" si="29"/>
        <v>0</v>
      </c>
      <c r="K24" s="9">
        <f t="shared" si="29"/>
        <v>0</v>
      </c>
      <c r="L24" s="9">
        <f t="shared" si="29"/>
        <v>0</v>
      </c>
      <c r="M24" s="9">
        <f t="shared" si="29"/>
        <v>59174</v>
      </c>
      <c r="N24" s="9">
        <f t="shared" si="29"/>
        <v>0</v>
      </c>
      <c r="O24" s="9">
        <f t="shared" ref="O24:T24" si="30">O25+O27+O31+O29</f>
        <v>0</v>
      </c>
      <c r="P24" s="9">
        <f t="shared" si="30"/>
        <v>0</v>
      </c>
      <c r="Q24" s="9">
        <f t="shared" si="30"/>
        <v>0</v>
      </c>
      <c r="R24" s="9">
        <f t="shared" si="30"/>
        <v>0</v>
      </c>
      <c r="S24" s="9">
        <f t="shared" si="30"/>
        <v>59174</v>
      </c>
      <c r="T24" s="9">
        <f t="shared" si="30"/>
        <v>0</v>
      </c>
      <c r="U24" s="9">
        <f t="shared" ref="U24:Z24" si="31">U25+U27+U31+U29</f>
        <v>0</v>
      </c>
      <c r="V24" s="9">
        <f t="shared" si="31"/>
        <v>0</v>
      </c>
      <c r="W24" s="9">
        <f t="shared" si="31"/>
        <v>0</v>
      </c>
      <c r="X24" s="9">
        <f t="shared" si="31"/>
        <v>0</v>
      </c>
      <c r="Y24" s="9">
        <f t="shared" si="31"/>
        <v>59174</v>
      </c>
      <c r="Z24" s="9">
        <f t="shared" si="31"/>
        <v>0</v>
      </c>
      <c r="AA24" s="9">
        <f t="shared" ref="AA24:AF24" si="32">AA25+AA27+AA31+AA29</f>
        <v>0</v>
      </c>
      <c r="AB24" s="9">
        <f t="shared" si="32"/>
        <v>1473</v>
      </c>
      <c r="AC24" s="9">
        <f t="shared" si="32"/>
        <v>0</v>
      </c>
      <c r="AD24" s="9">
        <f t="shared" si="32"/>
        <v>0</v>
      </c>
      <c r="AE24" s="9">
        <f t="shared" si="32"/>
        <v>60647</v>
      </c>
      <c r="AF24" s="9">
        <f t="shared" si="32"/>
        <v>0</v>
      </c>
      <c r="AG24" s="9">
        <f t="shared" ref="AG24:AL24" si="33">AG25+AG27+AG31+AG29</f>
        <v>0</v>
      </c>
      <c r="AH24" s="9">
        <f t="shared" si="33"/>
        <v>0</v>
      </c>
      <c r="AI24" s="9">
        <f t="shared" si="33"/>
        <v>0</v>
      </c>
      <c r="AJ24" s="9">
        <f t="shared" si="33"/>
        <v>0</v>
      </c>
      <c r="AK24" s="86">
        <f t="shared" si="33"/>
        <v>60647</v>
      </c>
      <c r="AL24" s="86">
        <f t="shared" si="33"/>
        <v>0</v>
      </c>
      <c r="AM24" s="9">
        <f t="shared" ref="AM24:AR24" si="34">AM25+AM27+AM31+AM29</f>
        <v>0</v>
      </c>
      <c r="AN24" s="9">
        <f t="shared" si="34"/>
        <v>0</v>
      </c>
      <c r="AO24" s="9">
        <f t="shared" si="34"/>
        <v>-59</v>
      </c>
      <c r="AP24" s="9">
        <f t="shared" si="34"/>
        <v>0</v>
      </c>
      <c r="AQ24" s="9">
        <f t="shared" si="34"/>
        <v>60588</v>
      </c>
      <c r="AR24" s="9">
        <f t="shared" si="34"/>
        <v>0</v>
      </c>
      <c r="AS24" s="9">
        <f t="shared" ref="AS24:AX24" si="35">AS25+AS27+AS31+AS29</f>
        <v>0</v>
      </c>
      <c r="AT24" s="9">
        <f t="shared" si="35"/>
        <v>0</v>
      </c>
      <c r="AU24" s="9">
        <f t="shared" si="35"/>
        <v>0</v>
      </c>
      <c r="AV24" s="9">
        <f t="shared" si="35"/>
        <v>0</v>
      </c>
      <c r="AW24" s="9">
        <f t="shared" si="35"/>
        <v>60588</v>
      </c>
      <c r="AX24" s="9">
        <f t="shared" si="35"/>
        <v>0</v>
      </c>
    </row>
    <row r="25" spans="1:50" ht="66.75" hidden="1" customHeight="1">
      <c r="A25" s="26" t="s">
        <v>457</v>
      </c>
      <c r="B25" s="27">
        <f>B24</f>
        <v>900</v>
      </c>
      <c r="C25" s="27" t="s">
        <v>22</v>
      </c>
      <c r="D25" s="27" t="s">
        <v>80</v>
      </c>
      <c r="E25" s="27" t="s">
        <v>91</v>
      </c>
      <c r="F25" s="27" t="s">
        <v>85</v>
      </c>
      <c r="G25" s="9">
        <f t="shared" ref="G25:AX25" si="36">G26</f>
        <v>49472</v>
      </c>
      <c r="H25" s="9">
        <f t="shared" si="36"/>
        <v>0</v>
      </c>
      <c r="I25" s="9">
        <f t="shared" si="36"/>
        <v>0</v>
      </c>
      <c r="J25" s="9">
        <f t="shared" si="36"/>
        <v>0</v>
      </c>
      <c r="K25" s="9">
        <f t="shared" si="36"/>
        <v>0</v>
      </c>
      <c r="L25" s="9">
        <f t="shared" si="36"/>
        <v>0</v>
      </c>
      <c r="M25" s="9">
        <f t="shared" si="36"/>
        <v>49472</v>
      </c>
      <c r="N25" s="9">
        <f t="shared" si="36"/>
        <v>0</v>
      </c>
      <c r="O25" s="9">
        <f t="shared" si="36"/>
        <v>0</v>
      </c>
      <c r="P25" s="9">
        <f t="shared" si="36"/>
        <v>0</v>
      </c>
      <c r="Q25" s="9">
        <f t="shared" si="36"/>
        <v>0</v>
      </c>
      <c r="R25" s="9">
        <f t="shared" si="36"/>
        <v>0</v>
      </c>
      <c r="S25" s="9">
        <f t="shared" si="36"/>
        <v>49472</v>
      </c>
      <c r="T25" s="9">
        <f t="shared" si="36"/>
        <v>0</v>
      </c>
      <c r="U25" s="9">
        <f t="shared" si="36"/>
        <v>0</v>
      </c>
      <c r="V25" s="9">
        <f t="shared" si="36"/>
        <v>0</v>
      </c>
      <c r="W25" s="9">
        <f t="shared" si="36"/>
        <v>0</v>
      </c>
      <c r="X25" s="9">
        <f t="shared" si="36"/>
        <v>0</v>
      </c>
      <c r="Y25" s="9">
        <f t="shared" si="36"/>
        <v>49472</v>
      </c>
      <c r="Z25" s="9">
        <f t="shared" si="36"/>
        <v>0</v>
      </c>
      <c r="AA25" s="9">
        <f t="shared" si="36"/>
        <v>0</v>
      </c>
      <c r="AB25" s="9">
        <f t="shared" si="36"/>
        <v>1473</v>
      </c>
      <c r="AC25" s="9">
        <f t="shared" si="36"/>
        <v>0</v>
      </c>
      <c r="AD25" s="9">
        <f t="shared" si="36"/>
        <v>0</v>
      </c>
      <c r="AE25" s="9">
        <f t="shared" si="36"/>
        <v>50945</v>
      </c>
      <c r="AF25" s="9">
        <f t="shared" si="36"/>
        <v>0</v>
      </c>
      <c r="AG25" s="9">
        <f t="shared" si="36"/>
        <v>0</v>
      </c>
      <c r="AH25" s="9">
        <f t="shared" si="36"/>
        <v>0</v>
      </c>
      <c r="AI25" s="9">
        <f t="shared" si="36"/>
        <v>0</v>
      </c>
      <c r="AJ25" s="9">
        <f t="shared" si="36"/>
        <v>0</v>
      </c>
      <c r="AK25" s="86">
        <f t="shared" si="36"/>
        <v>50945</v>
      </c>
      <c r="AL25" s="86">
        <f t="shared" si="36"/>
        <v>0</v>
      </c>
      <c r="AM25" s="9">
        <f t="shared" si="36"/>
        <v>0</v>
      </c>
      <c r="AN25" s="9">
        <f t="shared" si="36"/>
        <v>0</v>
      </c>
      <c r="AO25" s="9">
        <f t="shared" si="36"/>
        <v>0</v>
      </c>
      <c r="AP25" s="9">
        <f t="shared" si="36"/>
        <v>0</v>
      </c>
      <c r="AQ25" s="9">
        <f t="shared" si="36"/>
        <v>50945</v>
      </c>
      <c r="AR25" s="9">
        <f t="shared" si="36"/>
        <v>0</v>
      </c>
      <c r="AS25" s="9">
        <f t="shared" si="36"/>
        <v>0</v>
      </c>
      <c r="AT25" s="9">
        <f t="shared" si="36"/>
        <v>0</v>
      </c>
      <c r="AU25" s="9">
        <f t="shared" si="36"/>
        <v>0</v>
      </c>
      <c r="AV25" s="9">
        <f t="shared" si="36"/>
        <v>0</v>
      </c>
      <c r="AW25" s="9">
        <f t="shared" si="36"/>
        <v>50945</v>
      </c>
      <c r="AX25" s="9">
        <f t="shared" si="36"/>
        <v>0</v>
      </c>
    </row>
    <row r="26" spans="1:50" ht="36.75" hidden="1" customHeight="1">
      <c r="A26" s="26" t="s">
        <v>86</v>
      </c>
      <c r="B26" s="27">
        <f>B25</f>
        <v>900</v>
      </c>
      <c r="C26" s="27" t="s">
        <v>22</v>
      </c>
      <c r="D26" s="27" t="s">
        <v>80</v>
      </c>
      <c r="E26" s="27" t="s">
        <v>91</v>
      </c>
      <c r="F26" s="27" t="s">
        <v>87</v>
      </c>
      <c r="G26" s="9">
        <f>48495+977</f>
        <v>49472</v>
      </c>
      <c r="H26" s="10"/>
      <c r="I26" s="9"/>
      <c r="J26" s="10"/>
      <c r="K26" s="9"/>
      <c r="L26" s="10"/>
      <c r="M26" s="9">
        <f>G26+I26+J26+K26+L26</f>
        <v>49472</v>
      </c>
      <c r="N26" s="10">
        <f>H26+L26</f>
        <v>0</v>
      </c>
      <c r="O26" s="9"/>
      <c r="P26" s="10"/>
      <c r="Q26" s="9"/>
      <c r="R26" s="10"/>
      <c r="S26" s="9">
        <f>M26+O26+P26+Q26+R26</f>
        <v>49472</v>
      </c>
      <c r="T26" s="10">
        <f>N26+R26</f>
        <v>0</v>
      </c>
      <c r="U26" s="9"/>
      <c r="V26" s="10"/>
      <c r="W26" s="9"/>
      <c r="X26" s="10"/>
      <c r="Y26" s="9">
        <f>S26+U26+V26+W26+X26</f>
        <v>49472</v>
      </c>
      <c r="Z26" s="10">
        <f>T26+X26</f>
        <v>0</v>
      </c>
      <c r="AA26" s="9"/>
      <c r="AB26" s="9">
        <v>1473</v>
      </c>
      <c r="AC26" s="9"/>
      <c r="AD26" s="10"/>
      <c r="AE26" s="9">
        <f>Y26+AA26+AB26+AC26+AD26</f>
        <v>50945</v>
      </c>
      <c r="AF26" s="10">
        <f>Z26+AD26</f>
        <v>0</v>
      </c>
      <c r="AG26" s="9"/>
      <c r="AH26" s="9"/>
      <c r="AI26" s="9"/>
      <c r="AJ26" s="10"/>
      <c r="AK26" s="86">
        <f>AE26+AG26+AH26+AI26+AJ26</f>
        <v>50945</v>
      </c>
      <c r="AL26" s="87">
        <f>AF26+AJ26</f>
        <v>0</v>
      </c>
      <c r="AM26" s="9"/>
      <c r="AN26" s="9"/>
      <c r="AO26" s="9"/>
      <c r="AP26" s="10"/>
      <c r="AQ26" s="9">
        <f>AK26+AM26+AN26+AO26+AP26</f>
        <v>50945</v>
      </c>
      <c r="AR26" s="10">
        <f>AL26+AP26</f>
        <v>0</v>
      </c>
      <c r="AS26" s="9"/>
      <c r="AT26" s="9"/>
      <c r="AU26" s="9"/>
      <c r="AV26" s="10"/>
      <c r="AW26" s="9">
        <f>AQ26+AS26+AT26+AU26+AV26</f>
        <v>50945</v>
      </c>
      <c r="AX26" s="10">
        <f>AR26+AV26</f>
        <v>0</v>
      </c>
    </row>
    <row r="27" spans="1:50" ht="33.6" hidden="1">
      <c r="A27" s="26" t="s">
        <v>244</v>
      </c>
      <c r="B27" s="27">
        <f>B20</f>
        <v>900</v>
      </c>
      <c r="C27" s="27" t="s">
        <v>22</v>
      </c>
      <c r="D27" s="27" t="s">
        <v>80</v>
      </c>
      <c r="E27" s="27" t="s">
        <v>91</v>
      </c>
      <c r="F27" s="27" t="s">
        <v>31</v>
      </c>
      <c r="G27" s="9">
        <f t="shared" ref="G27:AX27" si="37">G28</f>
        <v>9214</v>
      </c>
      <c r="H27" s="9">
        <f t="shared" si="37"/>
        <v>0</v>
      </c>
      <c r="I27" s="9">
        <f t="shared" si="37"/>
        <v>0</v>
      </c>
      <c r="J27" s="9">
        <f t="shared" si="37"/>
        <v>0</v>
      </c>
      <c r="K27" s="9">
        <f t="shared" si="37"/>
        <v>0</v>
      </c>
      <c r="L27" s="9">
        <f t="shared" si="37"/>
        <v>0</v>
      </c>
      <c r="M27" s="9">
        <f t="shared" si="37"/>
        <v>9214</v>
      </c>
      <c r="N27" s="9">
        <f t="shared" si="37"/>
        <v>0</v>
      </c>
      <c r="O27" s="9">
        <f t="shared" si="37"/>
        <v>0</v>
      </c>
      <c r="P27" s="9">
        <f t="shared" si="37"/>
        <v>0</v>
      </c>
      <c r="Q27" s="9">
        <f t="shared" si="37"/>
        <v>0</v>
      </c>
      <c r="R27" s="9">
        <f t="shared" si="37"/>
        <v>0</v>
      </c>
      <c r="S27" s="9">
        <f t="shared" si="37"/>
        <v>9214</v>
      </c>
      <c r="T27" s="9">
        <f t="shared" si="37"/>
        <v>0</v>
      </c>
      <c r="U27" s="9">
        <f t="shared" si="37"/>
        <v>0</v>
      </c>
      <c r="V27" s="9">
        <f t="shared" si="37"/>
        <v>0</v>
      </c>
      <c r="W27" s="9">
        <f t="shared" si="37"/>
        <v>0</v>
      </c>
      <c r="X27" s="9">
        <f t="shared" si="37"/>
        <v>0</v>
      </c>
      <c r="Y27" s="9">
        <f t="shared" si="37"/>
        <v>9214</v>
      </c>
      <c r="Z27" s="9">
        <f t="shared" si="37"/>
        <v>0</v>
      </c>
      <c r="AA27" s="9">
        <f t="shared" si="37"/>
        <v>0</v>
      </c>
      <c r="AB27" s="9">
        <f t="shared" si="37"/>
        <v>0</v>
      </c>
      <c r="AC27" s="9">
        <f t="shared" si="37"/>
        <v>0</v>
      </c>
      <c r="AD27" s="9">
        <f t="shared" si="37"/>
        <v>0</v>
      </c>
      <c r="AE27" s="9">
        <f t="shared" si="37"/>
        <v>9214</v>
      </c>
      <c r="AF27" s="9">
        <f t="shared" si="37"/>
        <v>0</v>
      </c>
      <c r="AG27" s="9">
        <f t="shared" si="37"/>
        <v>0</v>
      </c>
      <c r="AH27" s="9">
        <f t="shared" si="37"/>
        <v>0</v>
      </c>
      <c r="AI27" s="9">
        <f t="shared" si="37"/>
        <v>0</v>
      </c>
      <c r="AJ27" s="9">
        <f t="shared" si="37"/>
        <v>0</v>
      </c>
      <c r="AK27" s="86">
        <f t="shared" si="37"/>
        <v>9214</v>
      </c>
      <c r="AL27" s="86">
        <f t="shared" si="37"/>
        <v>0</v>
      </c>
      <c r="AM27" s="9">
        <f t="shared" si="37"/>
        <v>0</v>
      </c>
      <c r="AN27" s="9">
        <f t="shared" si="37"/>
        <v>0</v>
      </c>
      <c r="AO27" s="9">
        <f t="shared" si="37"/>
        <v>-59</v>
      </c>
      <c r="AP27" s="9">
        <f t="shared" si="37"/>
        <v>0</v>
      </c>
      <c r="AQ27" s="9">
        <f t="shared" si="37"/>
        <v>9155</v>
      </c>
      <c r="AR27" s="9">
        <f t="shared" si="37"/>
        <v>0</v>
      </c>
      <c r="AS27" s="9">
        <f t="shared" si="37"/>
        <v>0</v>
      </c>
      <c r="AT27" s="9">
        <f t="shared" si="37"/>
        <v>0</v>
      </c>
      <c r="AU27" s="9">
        <f t="shared" si="37"/>
        <v>0</v>
      </c>
      <c r="AV27" s="9">
        <f t="shared" si="37"/>
        <v>0</v>
      </c>
      <c r="AW27" s="9">
        <f t="shared" si="37"/>
        <v>9155</v>
      </c>
      <c r="AX27" s="9">
        <f t="shared" si="37"/>
        <v>0</v>
      </c>
    </row>
    <row r="28" spans="1:50" ht="33.6" hidden="1">
      <c r="A28" s="26" t="s">
        <v>37</v>
      </c>
      <c r="B28" s="27">
        <v>900</v>
      </c>
      <c r="C28" s="27" t="s">
        <v>22</v>
      </c>
      <c r="D28" s="27" t="s">
        <v>80</v>
      </c>
      <c r="E28" s="27" t="s">
        <v>91</v>
      </c>
      <c r="F28" s="27" t="s">
        <v>38</v>
      </c>
      <c r="G28" s="9">
        <f>8101+1113</f>
        <v>9214</v>
      </c>
      <c r="H28" s="10"/>
      <c r="I28" s="9"/>
      <c r="J28" s="10"/>
      <c r="K28" s="9"/>
      <c r="L28" s="10"/>
      <c r="M28" s="9">
        <f>G28+I28+J28+K28+L28</f>
        <v>9214</v>
      </c>
      <c r="N28" s="10">
        <f>H28+L28</f>
        <v>0</v>
      </c>
      <c r="O28" s="9"/>
      <c r="P28" s="10"/>
      <c r="Q28" s="9"/>
      <c r="R28" s="10"/>
      <c r="S28" s="9">
        <f>M28+O28+P28+Q28+R28</f>
        <v>9214</v>
      </c>
      <c r="T28" s="10">
        <f>N28+R28</f>
        <v>0</v>
      </c>
      <c r="U28" s="9"/>
      <c r="V28" s="10"/>
      <c r="W28" s="9"/>
      <c r="X28" s="10"/>
      <c r="Y28" s="9">
        <f>S28+U28+V28+W28+X28</f>
        <v>9214</v>
      </c>
      <c r="Z28" s="10">
        <f>T28+X28</f>
        <v>0</v>
      </c>
      <c r="AA28" s="9"/>
      <c r="AB28" s="10"/>
      <c r="AC28" s="9"/>
      <c r="AD28" s="10"/>
      <c r="AE28" s="9">
        <f>Y28+AA28+AB28+AC28+AD28</f>
        <v>9214</v>
      </c>
      <c r="AF28" s="10">
        <f>Z28+AD28</f>
        <v>0</v>
      </c>
      <c r="AG28" s="9"/>
      <c r="AH28" s="10"/>
      <c r="AI28" s="9"/>
      <c r="AJ28" s="10"/>
      <c r="AK28" s="86">
        <f>AE28+AG28+AH28+AI28+AJ28</f>
        <v>9214</v>
      </c>
      <c r="AL28" s="87">
        <f>AF28+AJ28</f>
        <v>0</v>
      </c>
      <c r="AM28" s="9"/>
      <c r="AN28" s="10"/>
      <c r="AO28" s="9">
        <v>-59</v>
      </c>
      <c r="AP28" s="10"/>
      <c r="AQ28" s="9">
        <f>AK28+AM28+AN28+AO28+AP28</f>
        <v>9155</v>
      </c>
      <c r="AR28" s="10">
        <f>AL28+AP28</f>
        <v>0</v>
      </c>
      <c r="AS28" s="9"/>
      <c r="AT28" s="10"/>
      <c r="AU28" s="9"/>
      <c r="AV28" s="10"/>
      <c r="AW28" s="9">
        <f>AQ28+AS28+AT28+AU28+AV28</f>
        <v>9155</v>
      </c>
      <c r="AX28" s="10">
        <f>AR28+AV28</f>
        <v>0</v>
      </c>
    </row>
    <row r="29" spans="1:50" ht="30" hidden="1" customHeight="1">
      <c r="A29" s="26" t="s">
        <v>101</v>
      </c>
      <c r="B29" s="27">
        <v>900</v>
      </c>
      <c r="C29" s="27" t="s">
        <v>22</v>
      </c>
      <c r="D29" s="27" t="s">
        <v>80</v>
      </c>
      <c r="E29" s="27" t="s">
        <v>91</v>
      </c>
      <c r="F29" s="27" t="s">
        <v>102</v>
      </c>
      <c r="G29" s="9">
        <f t="shared" ref="G29:AX29" si="38">G30</f>
        <v>98</v>
      </c>
      <c r="H29" s="9">
        <f t="shared" si="38"/>
        <v>0</v>
      </c>
      <c r="I29" s="9">
        <f t="shared" si="38"/>
        <v>0</v>
      </c>
      <c r="J29" s="9">
        <f t="shared" si="38"/>
        <v>0</v>
      </c>
      <c r="K29" s="9">
        <f t="shared" si="38"/>
        <v>0</v>
      </c>
      <c r="L29" s="9">
        <f t="shared" si="38"/>
        <v>0</v>
      </c>
      <c r="M29" s="9">
        <f t="shared" si="38"/>
        <v>98</v>
      </c>
      <c r="N29" s="9">
        <f t="shared" si="38"/>
        <v>0</v>
      </c>
      <c r="O29" s="9">
        <f t="shared" si="38"/>
        <v>0</v>
      </c>
      <c r="P29" s="9">
        <f t="shared" si="38"/>
        <v>0</v>
      </c>
      <c r="Q29" s="9">
        <f t="shared" si="38"/>
        <v>0</v>
      </c>
      <c r="R29" s="9">
        <f t="shared" si="38"/>
        <v>0</v>
      </c>
      <c r="S29" s="9">
        <f t="shared" si="38"/>
        <v>98</v>
      </c>
      <c r="T29" s="9">
        <f t="shared" si="38"/>
        <v>0</v>
      </c>
      <c r="U29" s="9">
        <f t="shared" si="38"/>
        <v>0</v>
      </c>
      <c r="V29" s="9">
        <f t="shared" si="38"/>
        <v>0</v>
      </c>
      <c r="W29" s="9">
        <f t="shared" si="38"/>
        <v>0</v>
      </c>
      <c r="X29" s="9">
        <f t="shared" si="38"/>
        <v>0</v>
      </c>
      <c r="Y29" s="9">
        <f t="shared" si="38"/>
        <v>98</v>
      </c>
      <c r="Z29" s="9">
        <f t="shared" si="38"/>
        <v>0</v>
      </c>
      <c r="AA29" s="9">
        <f t="shared" si="38"/>
        <v>0</v>
      </c>
      <c r="AB29" s="9">
        <f t="shared" si="38"/>
        <v>0</v>
      </c>
      <c r="AC29" s="9">
        <f t="shared" si="38"/>
        <v>0</v>
      </c>
      <c r="AD29" s="9">
        <f t="shared" si="38"/>
        <v>0</v>
      </c>
      <c r="AE29" s="9">
        <f t="shared" si="38"/>
        <v>98</v>
      </c>
      <c r="AF29" s="9">
        <f t="shared" si="38"/>
        <v>0</v>
      </c>
      <c r="AG29" s="9">
        <f t="shared" si="38"/>
        <v>0</v>
      </c>
      <c r="AH29" s="9">
        <f t="shared" si="38"/>
        <v>0</v>
      </c>
      <c r="AI29" s="9">
        <f t="shared" si="38"/>
        <v>0</v>
      </c>
      <c r="AJ29" s="9">
        <f t="shared" si="38"/>
        <v>0</v>
      </c>
      <c r="AK29" s="86">
        <f t="shared" si="38"/>
        <v>98</v>
      </c>
      <c r="AL29" s="86">
        <f t="shared" si="38"/>
        <v>0</v>
      </c>
      <c r="AM29" s="9">
        <f t="shared" si="38"/>
        <v>0</v>
      </c>
      <c r="AN29" s="9">
        <f t="shared" si="38"/>
        <v>0</v>
      </c>
      <c r="AO29" s="9">
        <f t="shared" si="38"/>
        <v>0</v>
      </c>
      <c r="AP29" s="9">
        <f t="shared" si="38"/>
        <v>0</v>
      </c>
      <c r="AQ29" s="9">
        <f t="shared" si="38"/>
        <v>98</v>
      </c>
      <c r="AR29" s="9">
        <f t="shared" si="38"/>
        <v>0</v>
      </c>
      <c r="AS29" s="9">
        <f t="shared" si="38"/>
        <v>0</v>
      </c>
      <c r="AT29" s="9">
        <f t="shared" si="38"/>
        <v>0</v>
      </c>
      <c r="AU29" s="9">
        <f t="shared" si="38"/>
        <v>0</v>
      </c>
      <c r="AV29" s="9">
        <f t="shared" si="38"/>
        <v>0</v>
      </c>
      <c r="AW29" s="9">
        <f t="shared" si="38"/>
        <v>98</v>
      </c>
      <c r="AX29" s="9">
        <f t="shared" si="38"/>
        <v>0</v>
      </c>
    </row>
    <row r="30" spans="1:50" ht="17.25" hidden="1" customHeight="1">
      <c r="A30" s="26" t="s">
        <v>103</v>
      </c>
      <c r="B30" s="27">
        <v>900</v>
      </c>
      <c r="C30" s="27" t="s">
        <v>22</v>
      </c>
      <c r="D30" s="27" t="s">
        <v>80</v>
      </c>
      <c r="E30" s="27" t="s">
        <v>91</v>
      </c>
      <c r="F30" s="27" t="s">
        <v>104</v>
      </c>
      <c r="G30" s="9">
        <f>88+10</f>
        <v>98</v>
      </c>
      <c r="H30" s="10"/>
      <c r="I30" s="9"/>
      <c r="J30" s="10"/>
      <c r="K30" s="9"/>
      <c r="L30" s="10"/>
      <c r="M30" s="9">
        <f>G30+I30+J30+K30+L30</f>
        <v>98</v>
      </c>
      <c r="N30" s="10">
        <f>H30+L30</f>
        <v>0</v>
      </c>
      <c r="O30" s="9"/>
      <c r="P30" s="10"/>
      <c r="Q30" s="9"/>
      <c r="R30" s="10"/>
      <c r="S30" s="9">
        <f>M30+O30+P30+Q30+R30</f>
        <v>98</v>
      </c>
      <c r="T30" s="10">
        <f>N30+R30</f>
        <v>0</v>
      </c>
      <c r="U30" s="9"/>
      <c r="V30" s="10"/>
      <c r="W30" s="9"/>
      <c r="X30" s="10"/>
      <c r="Y30" s="9">
        <f>S30+U30+V30+W30+X30</f>
        <v>98</v>
      </c>
      <c r="Z30" s="10">
        <f>T30+X30</f>
        <v>0</v>
      </c>
      <c r="AA30" s="9"/>
      <c r="AB30" s="10"/>
      <c r="AC30" s="9"/>
      <c r="AD30" s="10"/>
      <c r="AE30" s="9">
        <f>Y30+AA30+AB30+AC30+AD30</f>
        <v>98</v>
      </c>
      <c r="AF30" s="10">
        <f>Z30+AD30</f>
        <v>0</v>
      </c>
      <c r="AG30" s="9"/>
      <c r="AH30" s="10"/>
      <c r="AI30" s="9"/>
      <c r="AJ30" s="10"/>
      <c r="AK30" s="86">
        <f>AE30+AG30+AH30+AI30+AJ30</f>
        <v>98</v>
      </c>
      <c r="AL30" s="87">
        <f>AF30+AJ30</f>
        <v>0</v>
      </c>
      <c r="AM30" s="9"/>
      <c r="AN30" s="10"/>
      <c r="AO30" s="9"/>
      <c r="AP30" s="10"/>
      <c r="AQ30" s="9">
        <f>AK30+AM30+AN30+AO30+AP30</f>
        <v>98</v>
      </c>
      <c r="AR30" s="10">
        <f>AL30+AP30</f>
        <v>0</v>
      </c>
      <c r="AS30" s="9"/>
      <c r="AT30" s="10"/>
      <c r="AU30" s="9"/>
      <c r="AV30" s="10"/>
      <c r="AW30" s="9">
        <f>AQ30+AS30+AT30+AU30+AV30</f>
        <v>98</v>
      </c>
      <c r="AX30" s="10">
        <f>AR30+AV30</f>
        <v>0</v>
      </c>
    </row>
    <row r="31" spans="1:50" ht="21.75" hidden="1" customHeight="1">
      <c r="A31" s="26" t="s">
        <v>66</v>
      </c>
      <c r="B31" s="27">
        <v>900</v>
      </c>
      <c r="C31" s="27" t="s">
        <v>22</v>
      </c>
      <c r="D31" s="27" t="s">
        <v>80</v>
      </c>
      <c r="E31" s="27" t="s">
        <v>91</v>
      </c>
      <c r="F31" s="27" t="s">
        <v>67</v>
      </c>
      <c r="G31" s="9">
        <f>G32</f>
        <v>390</v>
      </c>
      <c r="H31" s="9">
        <f>H32</f>
        <v>0</v>
      </c>
      <c r="I31" s="9">
        <f t="shared" ref="I31:AX31" si="39">I32</f>
        <v>0</v>
      </c>
      <c r="J31" s="9">
        <f t="shared" si="39"/>
        <v>0</v>
      </c>
      <c r="K31" s="9">
        <f t="shared" si="39"/>
        <v>0</v>
      </c>
      <c r="L31" s="9">
        <f t="shared" si="39"/>
        <v>0</v>
      </c>
      <c r="M31" s="9">
        <f t="shared" si="39"/>
        <v>390</v>
      </c>
      <c r="N31" s="9">
        <f t="shared" si="39"/>
        <v>0</v>
      </c>
      <c r="O31" s="9">
        <f t="shared" si="39"/>
        <v>0</v>
      </c>
      <c r="P31" s="9">
        <f t="shared" si="39"/>
        <v>0</v>
      </c>
      <c r="Q31" s="9">
        <f t="shared" si="39"/>
        <v>0</v>
      </c>
      <c r="R31" s="9">
        <f t="shared" si="39"/>
        <v>0</v>
      </c>
      <c r="S31" s="9">
        <f t="shared" si="39"/>
        <v>390</v>
      </c>
      <c r="T31" s="9">
        <f t="shared" si="39"/>
        <v>0</v>
      </c>
      <c r="U31" s="9">
        <f t="shared" si="39"/>
        <v>0</v>
      </c>
      <c r="V31" s="9">
        <f t="shared" si="39"/>
        <v>0</v>
      </c>
      <c r="W31" s="9">
        <f t="shared" si="39"/>
        <v>0</v>
      </c>
      <c r="X31" s="9">
        <f t="shared" si="39"/>
        <v>0</v>
      </c>
      <c r="Y31" s="9">
        <f t="shared" si="39"/>
        <v>390</v>
      </c>
      <c r="Z31" s="9">
        <f t="shared" si="39"/>
        <v>0</v>
      </c>
      <c r="AA31" s="9">
        <f t="shared" si="39"/>
        <v>0</v>
      </c>
      <c r="AB31" s="9">
        <f t="shared" si="39"/>
        <v>0</v>
      </c>
      <c r="AC31" s="9">
        <f t="shared" si="39"/>
        <v>0</v>
      </c>
      <c r="AD31" s="9">
        <f t="shared" si="39"/>
        <v>0</v>
      </c>
      <c r="AE31" s="9">
        <f t="shared" si="39"/>
        <v>390</v>
      </c>
      <c r="AF31" s="9">
        <f t="shared" si="39"/>
        <v>0</v>
      </c>
      <c r="AG31" s="9">
        <f t="shared" si="39"/>
        <v>0</v>
      </c>
      <c r="AH31" s="9">
        <f t="shared" si="39"/>
        <v>0</v>
      </c>
      <c r="AI31" s="9">
        <f t="shared" si="39"/>
        <v>0</v>
      </c>
      <c r="AJ31" s="9">
        <f t="shared" si="39"/>
        <v>0</v>
      </c>
      <c r="AK31" s="86">
        <f t="shared" si="39"/>
        <v>390</v>
      </c>
      <c r="AL31" s="86">
        <f t="shared" si="39"/>
        <v>0</v>
      </c>
      <c r="AM31" s="9">
        <f t="shared" si="39"/>
        <v>0</v>
      </c>
      <c r="AN31" s="9">
        <f t="shared" si="39"/>
        <v>0</v>
      </c>
      <c r="AO31" s="9">
        <f t="shared" si="39"/>
        <v>0</v>
      </c>
      <c r="AP31" s="9">
        <f t="shared" si="39"/>
        <v>0</v>
      </c>
      <c r="AQ31" s="9">
        <f t="shared" si="39"/>
        <v>390</v>
      </c>
      <c r="AR31" s="9">
        <f t="shared" si="39"/>
        <v>0</v>
      </c>
      <c r="AS31" s="9">
        <f t="shared" si="39"/>
        <v>0</v>
      </c>
      <c r="AT31" s="9">
        <f t="shared" si="39"/>
        <v>0</v>
      </c>
      <c r="AU31" s="9">
        <f t="shared" si="39"/>
        <v>0</v>
      </c>
      <c r="AV31" s="9">
        <f t="shared" si="39"/>
        <v>0</v>
      </c>
      <c r="AW31" s="9">
        <f t="shared" si="39"/>
        <v>390</v>
      </c>
      <c r="AX31" s="9">
        <f t="shared" si="39"/>
        <v>0</v>
      </c>
    </row>
    <row r="32" spans="1:50" ht="21.75" hidden="1" customHeight="1">
      <c r="A32" s="26" t="s">
        <v>92</v>
      </c>
      <c r="B32" s="27">
        <v>900</v>
      </c>
      <c r="C32" s="27" t="s">
        <v>22</v>
      </c>
      <c r="D32" s="27" t="s">
        <v>80</v>
      </c>
      <c r="E32" s="27" t="s">
        <v>91</v>
      </c>
      <c r="F32" s="27" t="s">
        <v>69</v>
      </c>
      <c r="G32" s="9">
        <f>378+12</f>
        <v>390</v>
      </c>
      <c r="H32" s="10"/>
      <c r="I32" s="9"/>
      <c r="J32" s="10"/>
      <c r="K32" s="9"/>
      <c r="L32" s="10"/>
      <c r="M32" s="9">
        <f>G32+I32+J32+K32+L32</f>
        <v>390</v>
      </c>
      <c r="N32" s="10">
        <f>H32+L32</f>
        <v>0</v>
      </c>
      <c r="O32" s="9"/>
      <c r="P32" s="10"/>
      <c r="Q32" s="9"/>
      <c r="R32" s="10"/>
      <c r="S32" s="9">
        <f>M32+O32+P32+Q32+R32</f>
        <v>390</v>
      </c>
      <c r="T32" s="10">
        <f>N32+R32</f>
        <v>0</v>
      </c>
      <c r="U32" s="9"/>
      <c r="V32" s="10"/>
      <c r="W32" s="9"/>
      <c r="X32" s="10"/>
      <c r="Y32" s="9">
        <f>S32+U32+V32+W32+X32</f>
        <v>390</v>
      </c>
      <c r="Z32" s="10">
        <f>T32+X32</f>
        <v>0</v>
      </c>
      <c r="AA32" s="9"/>
      <c r="AB32" s="10"/>
      <c r="AC32" s="9"/>
      <c r="AD32" s="10"/>
      <c r="AE32" s="9">
        <f>Y32+AA32+AB32+AC32+AD32</f>
        <v>390</v>
      </c>
      <c r="AF32" s="10">
        <f>Z32+AD32</f>
        <v>0</v>
      </c>
      <c r="AG32" s="9"/>
      <c r="AH32" s="10"/>
      <c r="AI32" s="9"/>
      <c r="AJ32" s="10"/>
      <c r="AK32" s="86">
        <f>AE32+AG32+AH32+AI32+AJ32</f>
        <v>390</v>
      </c>
      <c r="AL32" s="87">
        <f>AF32+AJ32</f>
        <v>0</v>
      </c>
      <c r="AM32" s="9"/>
      <c r="AN32" s="10"/>
      <c r="AO32" s="9"/>
      <c r="AP32" s="10"/>
      <c r="AQ32" s="9">
        <f>AK32+AM32+AN32+AO32+AP32</f>
        <v>390</v>
      </c>
      <c r="AR32" s="10">
        <f>AL32+AP32</f>
        <v>0</v>
      </c>
      <c r="AS32" s="9"/>
      <c r="AT32" s="10"/>
      <c r="AU32" s="9"/>
      <c r="AV32" s="10"/>
      <c r="AW32" s="9">
        <f>AQ32+AS32+AT32+AU32+AV32</f>
        <v>390</v>
      </c>
      <c r="AX32" s="10">
        <f>AR32+AV32</f>
        <v>0</v>
      </c>
    </row>
    <row r="33" spans="1:50" hidden="1">
      <c r="A33" s="26"/>
      <c r="B33" s="27"/>
      <c r="C33" s="27"/>
      <c r="D33" s="27"/>
      <c r="E33" s="27"/>
      <c r="F33" s="27"/>
      <c r="G33" s="9"/>
      <c r="H33" s="10"/>
      <c r="I33" s="9"/>
      <c r="J33" s="10"/>
      <c r="K33" s="9"/>
      <c r="L33" s="10"/>
      <c r="M33" s="9"/>
      <c r="N33" s="10"/>
      <c r="O33" s="9"/>
      <c r="P33" s="10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9"/>
      <c r="AD33" s="10"/>
      <c r="AE33" s="9"/>
      <c r="AF33" s="10"/>
      <c r="AG33" s="9"/>
      <c r="AH33" s="10"/>
      <c r="AI33" s="9"/>
      <c r="AJ33" s="10"/>
      <c r="AK33" s="86"/>
      <c r="AL33" s="87"/>
      <c r="AM33" s="9"/>
      <c r="AN33" s="10"/>
      <c r="AO33" s="9"/>
      <c r="AP33" s="10"/>
      <c r="AQ33" s="9"/>
      <c r="AR33" s="10"/>
      <c r="AS33" s="9"/>
      <c r="AT33" s="10"/>
      <c r="AU33" s="9"/>
      <c r="AV33" s="10"/>
      <c r="AW33" s="9"/>
      <c r="AX33" s="10"/>
    </row>
    <row r="34" spans="1:50" ht="60" hidden="1" customHeight="1">
      <c r="A34" s="24" t="s">
        <v>93</v>
      </c>
      <c r="B34" s="25">
        <f>B31</f>
        <v>900</v>
      </c>
      <c r="C34" s="25" t="s">
        <v>22</v>
      </c>
      <c r="D34" s="25" t="s">
        <v>17</v>
      </c>
      <c r="E34" s="25"/>
      <c r="F34" s="25"/>
      <c r="G34" s="7">
        <f t="shared" ref="G34:V36" si="40">G35</f>
        <v>15196</v>
      </c>
      <c r="H34" s="7">
        <f t="shared" si="40"/>
        <v>0</v>
      </c>
      <c r="I34" s="7">
        <f t="shared" si="40"/>
        <v>0</v>
      </c>
      <c r="J34" s="7">
        <f t="shared" si="40"/>
        <v>0</v>
      </c>
      <c r="K34" s="7">
        <f t="shared" si="40"/>
        <v>0</v>
      </c>
      <c r="L34" s="7">
        <f t="shared" si="40"/>
        <v>0</v>
      </c>
      <c r="M34" s="7">
        <f t="shared" si="40"/>
        <v>15196</v>
      </c>
      <c r="N34" s="7">
        <f t="shared" si="40"/>
        <v>0</v>
      </c>
      <c r="O34" s="7">
        <f t="shared" si="40"/>
        <v>0</v>
      </c>
      <c r="P34" s="7">
        <f t="shared" si="40"/>
        <v>3</v>
      </c>
      <c r="Q34" s="7">
        <f t="shared" si="40"/>
        <v>0</v>
      </c>
      <c r="R34" s="7">
        <f t="shared" si="40"/>
        <v>0</v>
      </c>
      <c r="S34" s="7">
        <f t="shared" si="40"/>
        <v>15199</v>
      </c>
      <c r="T34" s="7">
        <f t="shared" si="40"/>
        <v>0</v>
      </c>
      <c r="U34" s="7">
        <f t="shared" si="40"/>
        <v>0</v>
      </c>
      <c r="V34" s="7">
        <f t="shared" si="40"/>
        <v>0</v>
      </c>
      <c r="W34" s="7">
        <f t="shared" ref="U34:AJ36" si="41">W35</f>
        <v>0</v>
      </c>
      <c r="X34" s="7">
        <f t="shared" si="41"/>
        <v>0</v>
      </c>
      <c r="Y34" s="7">
        <f t="shared" si="41"/>
        <v>15199</v>
      </c>
      <c r="Z34" s="7">
        <f t="shared" si="41"/>
        <v>0</v>
      </c>
      <c r="AA34" s="7">
        <f t="shared" si="41"/>
        <v>0</v>
      </c>
      <c r="AB34" s="7">
        <f t="shared" si="41"/>
        <v>410</v>
      </c>
      <c r="AC34" s="7">
        <f t="shared" si="41"/>
        <v>0</v>
      </c>
      <c r="AD34" s="7">
        <f t="shared" si="41"/>
        <v>0</v>
      </c>
      <c r="AE34" s="7">
        <f t="shared" si="41"/>
        <v>15609</v>
      </c>
      <c r="AF34" s="7">
        <f t="shared" si="41"/>
        <v>0</v>
      </c>
      <c r="AG34" s="7">
        <f t="shared" si="41"/>
        <v>0</v>
      </c>
      <c r="AH34" s="7">
        <f t="shared" si="41"/>
        <v>0</v>
      </c>
      <c r="AI34" s="7">
        <f t="shared" si="41"/>
        <v>0</v>
      </c>
      <c r="AJ34" s="7">
        <f t="shared" si="41"/>
        <v>0</v>
      </c>
      <c r="AK34" s="84">
        <f t="shared" ref="AG34:AV36" si="42">AK35</f>
        <v>15609</v>
      </c>
      <c r="AL34" s="84">
        <f t="shared" si="42"/>
        <v>0</v>
      </c>
      <c r="AM34" s="7">
        <f t="shared" si="42"/>
        <v>0</v>
      </c>
      <c r="AN34" s="7">
        <f t="shared" si="42"/>
        <v>0</v>
      </c>
      <c r="AO34" s="7">
        <f t="shared" si="42"/>
        <v>-18</v>
      </c>
      <c r="AP34" s="7">
        <f t="shared" si="42"/>
        <v>0</v>
      </c>
      <c r="AQ34" s="7">
        <f t="shared" si="42"/>
        <v>15591</v>
      </c>
      <c r="AR34" s="7">
        <f t="shared" si="42"/>
        <v>0</v>
      </c>
      <c r="AS34" s="7">
        <f t="shared" si="42"/>
        <v>0</v>
      </c>
      <c r="AT34" s="7">
        <f t="shared" si="42"/>
        <v>0</v>
      </c>
      <c r="AU34" s="7">
        <f t="shared" si="42"/>
        <v>0</v>
      </c>
      <c r="AV34" s="7">
        <f t="shared" si="42"/>
        <v>0</v>
      </c>
      <c r="AW34" s="7">
        <f t="shared" ref="AS34:AX36" si="43">AW35</f>
        <v>15591</v>
      </c>
      <c r="AX34" s="7">
        <f t="shared" si="43"/>
        <v>0</v>
      </c>
    </row>
    <row r="35" spans="1:50" ht="22.5" hidden="1" customHeight="1">
      <c r="A35" s="26" t="s">
        <v>62</v>
      </c>
      <c r="B35" s="27">
        <f>B34</f>
        <v>900</v>
      </c>
      <c r="C35" s="27" t="s">
        <v>22</v>
      </c>
      <c r="D35" s="27" t="s">
        <v>17</v>
      </c>
      <c r="E35" s="27" t="s">
        <v>63</v>
      </c>
      <c r="F35" s="28"/>
      <c r="G35" s="8">
        <f t="shared" si="40"/>
        <v>15196</v>
      </c>
      <c r="H35" s="8">
        <f t="shared" si="40"/>
        <v>0</v>
      </c>
      <c r="I35" s="8">
        <f t="shared" si="40"/>
        <v>0</v>
      </c>
      <c r="J35" s="8">
        <f t="shared" si="40"/>
        <v>0</v>
      </c>
      <c r="K35" s="8">
        <f t="shared" si="40"/>
        <v>0</v>
      </c>
      <c r="L35" s="8">
        <f t="shared" si="40"/>
        <v>0</v>
      </c>
      <c r="M35" s="8">
        <f t="shared" si="40"/>
        <v>15196</v>
      </c>
      <c r="N35" s="8">
        <f t="shared" si="40"/>
        <v>0</v>
      </c>
      <c r="O35" s="8">
        <f t="shared" si="40"/>
        <v>0</v>
      </c>
      <c r="P35" s="8">
        <f t="shared" si="40"/>
        <v>3</v>
      </c>
      <c r="Q35" s="8">
        <f t="shared" si="40"/>
        <v>0</v>
      </c>
      <c r="R35" s="8">
        <f t="shared" si="40"/>
        <v>0</v>
      </c>
      <c r="S35" s="8">
        <f t="shared" si="40"/>
        <v>15199</v>
      </c>
      <c r="T35" s="8">
        <f t="shared" si="40"/>
        <v>0</v>
      </c>
      <c r="U35" s="8">
        <f t="shared" si="41"/>
        <v>0</v>
      </c>
      <c r="V35" s="8">
        <f t="shared" si="41"/>
        <v>0</v>
      </c>
      <c r="W35" s="8">
        <f t="shared" si="41"/>
        <v>0</v>
      </c>
      <c r="X35" s="8">
        <f t="shared" si="41"/>
        <v>0</v>
      </c>
      <c r="Y35" s="8">
        <f t="shared" si="41"/>
        <v>15199</v>
      </c>
      <c r="Z35" s="8">
        <f t="shared" si="41"/>
        <v>0</v>
      </c>
      <c r="AA35" s="8">
        <f t="shared" si="41"/>
        <v>0</v>
      </c>
      <c r="AB35" s="8">
        <f t="shared" si="41"/>
        <v>410</v>
      </c>
      <c r="AC35" s="8">
        <f t="shared" si="41"/>
        <v>0</v>
      </c>
      <c r="AD35" s="8">
        <f t="shared" si="41"/>
        <v>0</v>
      </c>
      <c r="AE35" s="8">
        <f t="shared" si="41"/>
        <v>15609</v>
      </c>
      <c r="AF35" s="8">
        <f t="shared" si="41"/>
        <v>0</v>
      </c>
      <c r="AG35" s="8">
        <f t="shared" si="42"/>
        <v>0</v>
      </c>
      <c r="AH35" s="8">
        <f t="shared" si="42"/>
        <v>0</v>
      </c>
      <c r="AI35" s="8">
        <f t="shared" si="42"/>
        <v>0</v>
      </c>
      <c r="AJ35" s="8">
        <f t="shared" si="42"/>
        <v>0</v>
      </c>
      <c r="AK35" s="85">
        <f t="shared" si="42"/>
        <v>15609</v>
      </c>
      <c r="AL35" s="85">
        <f t="shared" si="42"/>
        <v>0</v>
      </c>
      <c r="AM35" s="8">
        <f t="shared" si="42"/>
        <v>0</v>
      </c>
      <c r="AN35" s="8">
        <f t="shared" si="42"/>
        <v>0</v>
      </c>
      <c r="AO35" s="8">
        <f t="shared" si="42"/>
        <v>-18</v>
      </c>
      <c r="AP35" s="8">
        <f t="shared" si="42"/>
        <v>0</v>
      </c>
      <c r="AQ35" s="8">
        <f t="shared" si="42"/>
        <v>15591</v>
      </c>
      <c r="AR35" s="8">
        <f t="shared" si="42"/>
        <v>0</v>
      </c>
      <c r="AS35" s="8">
        <f t="shared" si="43"/>
        <v>0</v>
      </c>
      <c r="AT35" s="8">
        <f t="shared" si="43"/>
        <v>0</v>
      </c>
      <c r="AU35" s="8">
        <f t="shared" si="43"/>
        <v>0</v>
      </c>
      <c r="AV35" s="8">
        <f t="shared" si="43"/>
        <v>0</v>
      </c>
      <c r="AW35" s="8">
        <f t="shared" si="43"/>
        <v>15591</v>
      </c>
      <c r="AX35" s="8">
        <f t="shared" si="43"/>
        <v>0</v>
      </c>
    </row>
    <row r="36" spans="1:50" ht="34.5" hidden="1" customHeight="1">
      <c r="A36" s="26" t="s">
        <v>81</v>
      </c>
      <c r="B36" s="27">
        <f>B35</f>
        <v>900</v>
      </c>
      <c r="C36" s="27" t="s">
        <v>22</v>
      </c>
      <c r="D36" s="27" t="s">
        <v>17</v>
      </c>
      <c r="E36" s="27" t="s">
        <v>82</v>
      </c>
      <c r="F36" s="27"/>
      <c r="G36" s="11">
        <f t="shared" si="40"/>
        <v>15196</v>
      </c>
      <c r="H36" s="11">
        <f t="shared" si="40"/>
        <v>0</v>
      </c>
      <c r="I36" s="11">
        <f t="shared" si="40"/>
        <v>0</v>
      </c>
      <c r="J36" s="11">
        <f t="shared" si="40"/>
        <v>0</v>
      </c>
      <c r="K36" s="11">
        <f t="shared" si="40"/>
        <v>0</v>
      </c>
      <c r="L36" s="11">
        <f t="shared" si="40"/>
        <v>0</v>
      </c>
      <c r="M36" s="11">
        <f t="shared" si="40"/>
        <v>15196</v>
      </c>
      <c r="N36" s="11">
        <f t="shared" si="40"/>
        <v>0</v>
      </c>
      <c r="O36" s="11">
        <f t="shared" si="40"/>
        <v>0</v>
      </c>
      <c r="P36" s="11">
        <f t="shared" si="40"/>
        <v>3</v>
      </c>
      <c r="Q36" s="11">
        <f t="shared" si="40"/>
        <v>0</v>
      </c>
      <c r="R36" s="11">
        <f t="shared" si="40"/>
        <v>0</v>
      </c>
      <c r="S36" s="11">
        <f t="shared" si="40"/>
        <v>15199</v>
      </c>
      <c r="T36" s="11">
        <f t="shared" si="40"/>
        <v>0</v>
      </c>
      <c r="U36" s="11">
        <f t="shared" si="41"/>
        <v>0</v>
      </c>
      <c r="V36" s="11">
        <f t="shared" si="41"/>
        <v>0</v>
      </c>
      <c r="W36" s="11">
        <f t="shared" si="41"/>
        <v>0</v>
      </c>
      <c r="X36" s="11">
        <f t="shared" si="41"/>
        <v>0</v>
      </c>
      <c r="Y36" s="11">
        <f t="shared" si="41"/>
        <v>15199</v>
      </c>
      <c r="Z36" s="11">
        <f t="shared" si="41"/>
        <v>0</v>
      </c>
      <c r="AA36" s="11">
        <f t="shared" si="41"/>
        <v>0</v>
      </c>
      <c r="AB36" s="11">
        <f t="shared" si="41"/>
        <v>410</v>
      </c>
      <c r="AC36" s="11">
        <f t="shared" si="41"/>
        <v>0</v>
      </c>
      <c r="AD36" s="11">
        <f t="shared" si="41"/>
        <v>0</v>
      </c>
      <c r="AE36" s="11">
        <f t="shared" si="41"/>
        <v>15609</v>
      </c>
      <c r="AF36" s="11">
        <f t="shared" si="41"/>
        <v>0</v>
      </c>
      <c r="AG36" s="11">
        <f t="shared" si="42"/>
        <v>0</v>
      </c>
      <c r="AH36" s="11">
        <f t="shared" si="42"/>
        <v>0</v>
      </c>
      <c r="AI36" s="11">
        <f t="shared" si="42"/>
        <v>0</v>
      </c>
      <c r="AJ36" s="11">
        <f t="shared" si="42"/>
        <v>0</v>
      </c>
      <c r="AK36" s="88">
        <f t="shared" si="42"/>
        <v>15609</v>
      </c>
      <c r="AL36" s="88">
        <f t="shared" si="42"/>
        <v>0</v>
      </c>
      <c r="AM36" s="11">
        <f t="shared" si="42"/>
        <v>0</v>
      </c>
      <c r="AN36" s="11">
        <f t="shared" si="42"/>
        <v>0</v>
      </c>
      <c r="AO36" s="11">
        <f t="shared" si="42"/>
        <v>-18</v>
      </c>
      <c r="AP36" s="11">
        <f t="shared" si="42"/>
        <v>0</v>
      </c>
      <c r="AQ36" s="11">
        <f t="shared" si="42"/>
        <v>15591</v>
      </c>
      <c r="AR36" s="11">
        <f t="shared" si="42"/>
        <v>0</v>
      </c>
      <c r="AS36" s="11">
        <f t="shared" si="43"/>
        <v>0</v>
      </c>
      <c r="AT36" s="11">
        <f t="shared" si="43"/>
        <v>0</v>
      </c>
      <c r="AU36" s="11">
        <f t="shared" si="43"/>
        <v>0</v>
      </c>
      <c r="AV36" s="11">
        <f t="shared" si="43"/>
        <v>0</v>
      </c>
      <c r="AW36" s="11">
        <f t="shared" si="43"/>
        <v>15591</v>
      </c>
      <c r="AX36" s="11">
        <f t="shared" si="43"/>
        <v>0</v>
      </c>
    </row>
    <row r="37" spans="1:50" ht="21" hidden="1" customHeight="1">
      <c r="A37" s="26" t="s">
        <v>90</v>
      </c>
      <c r="B37" s="27">
        <f>B36</f>
        <v>900</v>
      </c>
      <c r="C37" s="27" t="s">
        <v>22</v>
      </c>
      <c r="D37" s="27" t="s">
        <v>17</v>
      </c>
      <c r="E37" s="27" t="s">
        <v>91</v>
      </c>
      <c r="F37" s="27"/>
      <c r="G37" s="11">
        <f t="shared" ref="G37:H37" si="44">G38+G40+G42</f>
        <v>15196</v>
      </c>
      <c r="H37" s="11">
        <f t="shared" si="44"/>
        <v>0</v>
      </c>
      <c r="I37" s="11">
        <f t="shared" ref="I37:N37" si="45">I38+I40+I42</f>
        <v>0</v>
      </c>
      <c r="J37" s="11">
        <f t="shared" si="45"/>
        <v>0</v>
      </c>
      <c r="K37" s="11">
        <f t="shared" si="45"/>
        <v>0</v>
      </c>
      <c r="L37" s="11">
        <f t="shared" si="45"/>
        <v>0</v>
      </c>
      <c r="M37" s="11">
        <f t="shared" si="45"/>
        <v>15196</v>
      </c>
      <c r="N37" s="11">
        <f t="shared" si="45"/>
        <v>0</v>
      </c>
      <c r="O37" s="11">
        <f t="shared" ref="O37:T37" si="46">O38+O40+O42</f>
        <v>0</v>
      </c>
      <c r="P37" s="11">
        <f t="shared" si="46"/>
        <v>3</v>
      </c>
      <c r="Q37" s="11">
        <f t="shared" si="46"/>
        <v>0</v>
      </c>
      <c r="R37" s="11">
        <f t="shared" si="46"/>
        <v>0</v>
      </c>
      <c r="S37" s="11">
        <f t="shared" si="46"/>
        <v>15199</v>
      </c>
      <c r="T37" s="11">
        <f t="shared" si="46"/>
        <v>0</v>
      </c>
      <c r="U37" s="11">
        <f t="shared" ref="U37:Z37" si="47">U38+U40+U42</f>
        <v>0</v>
      </c>
      <c r="V37" s="11">
        <f t="shared" si="47"/>
        <v>0</v>
      </c>
      <c r="W37" s="11">
        <f t="shared" si="47"/>
        <v>0</v>
      </c>
      <c r="X37" s="11">
        <f t="shared" si="47"/>
        <v>0</v>
      </c>
      <c r="Y37" s="11">
        <f t="shared" si="47"/>
        <v>15199</v>
      </c>
      <c r="Z37" s="11">
        <f t="shared" si="47"/>
        <v>0</v>
      </c>
      <c r="AA37" s="11">
        <f t="shared" ref="AA37:AF37" si="48">AA38+AA40+AA42</f>
        <v>0</v>
      </c>
      <c r="AB37" s="11">
        <f t="shared" si="48"/>
        <v>410</v>
      </c>
      <c r="AC37" s="11">
        <f t="shared" si="48"/>
        <v>0</v>
      </c>
      <c r="AD37" s="11">
        <f t="shared" si="48"/>
        <v>0</v>
      </c>
      <c r="AE37" s="11">
        <f t="shared" si="48"/>
        <v>15609</v>
      </c>
      <c r="AF37" s="11">
        <f t="shared" si="48"/>
        <v>0</v>
      </c>
      <c r="AG37" s="11">
        <f t="shared" ref="AG37:AL37" si="49">AG38+AG40+AG42</f>
        <v>0</v>
      </c>
      <c r="AH37" s="11">
        <f t="shared" si="49"/>
        <v>0</v>
      </c>
      <c r="AI37" s="11">
        <f t="shared" si="49"/>
        <v>0</v>
      </c>
      <c r="AJ37" s="11">
        <f t="shared" si="49"/>
        <v>0</v>
      </c>
      <c r="AK37" s="88">
        <f t="shared" si="49"/>
        <v>15609</v>
      </c>
      <c r="AL37" s="88">
        <f t="shared" si="49"/>
        <v>0</v>
      </c>
      <c r="AM37" s="11">
        <f t="shared" ref="AM37:AR37" si="50">AM38+AM40+AM42</f>
        <v>0</v>
      </c>
      <c r="AN37" s="11">
        <f t="shared" si="50"/>
        <v>0</v>
      </c>
      <c r="AO37" s="11">
        <f t="shared" si="50"/>
        <v>-18</v>
      </c>
      <c r="AP37" s="11">
        <f t="shared" si="50"/>
        <v>0</v>
      </c>
      <c r="AQ37" s="11">
        <f t="shared" si="50"/>
        <v>15591</v>
      </c>
      <c r="AR37" s="11">
        <f t="shared" si="50"/>
        <v>0</v>
      </c>
      <c r="AS37" s="11">
        <f t="shared" ref="AS37:AX37" si="51">AS38+AS40+AS42</f>
        <v>0</v>
      </c>
      <c r="AT37" s="11">
        <f t="shared" si="51"/>
        <v>0</v>
      </c>
      <c r="AU37" s="11">
        <f t="shared" si="51"/>
        <v>0</v>
      </c>
      <c r="AV37" s="11">
        <f t="shared" si="51"/>
        <v>0</v>
      </c>
      <c r="AW37" s="11">
        <f t="shared" si="51"/>
        <v>15591</v>
      </c>
      <c r="AX37" s="11">
        <f t="shared" si="51"/>
        <v>0</v>
      </c>
    </row>
    <row r="38" spans="1:50" ht="69.75" hidden="1" customHeight="1">
      <c r="A38" s="26" t="s">
        <v>457</v>
      </c>
      <c r="B38" s="27">
        <f>B37</f>
        <v>900</v>
      </c>
      <c r="C38" s="27" t="s">
        <v>22</v>
      </c>
      <c r="D38" s="27" t="s">
        <v>17</v>
      </c>
      <c r="E38" s="27" t="s">
        <v>91</v>
      </c>
      <c r="F38" s="27" t="s">
        <v>85</v>
      </c>
      <c r="G38" s="9">
        <f t="shared" ref="G38:AX38" si="52">G39</f>
        <v>13734</v>
      </c>
      <c r="H38" s="9">
        <f t="shared" si="52"/>
        <v>0</v>
      </c>
      <c r="I38" s="9">
        <f t="shared" si="52"/>
        <v>0</v>
      </c>
      <c r="J38" s="9">
        <f t="shared" si="52"/>
        <v>0</v>
      </c>
      <c r="K38" s="9">
        <f t="shared" si="52"/>
        <v>0</v>
      </c>
      <c r="L38" s="9">
        <f t="shared" si="52"/>
        <v>0</v>
      </c>
      <c r="M38" s="9">
        <f t="shared" si="52"/>
        <v>13734</v>
      </c>
      <c r="N38" s="9">
        <f t="shared" si="52"/>
        <v>0</v>
      </c>
      <c r="O38" s="9">
        <f t="shared" si="52"/>
        <v>0</v>
      </c>
      <c r="P38" s="9">
        <f t="shared" si="52"/>
        <v>0</v>
      </c>
      <c r="Q38" s="9">
        <f t="shared" si="52"/>
        <v>0</v>
      </c>
      <c r="R38" s="9">
        <f t="shared" si="52"/>
        <v>0</v>
      </c>
      <c r="S38" s="9">
        <f t="shared" si="52"/>
        <v>13734</v>
      </c>
      <c r="T38" s="9">
        <f t="shared" si="52"/>
        <v>0</v>
      </c>
      <c r="U38" s="9">
        <f t="shared" si="52"/>
        <v>0</v>
      </c>
      <c r="V38" s="9">
        <f t="shared" si="52"/>
        <v>0</v>
      </c>
      <c r="W38" s="9">
        <f t="shared" si="52"/>
        <v>0</v>
      </c>
      <c r="X38" s="9">
        <f t="shared" si="52"/>
        <v>0</v>
      </c>
      <c r="Y38" s="9">
        <f t="shared" si="52"/>
        <v>13734</v>
      </c>
      <c r="Z38" s="9">
        <f t="shared" si="52"/>
        <v>0</v>
      </c>
      <c r="AA38" s="9">
        <f t="shared" si="52"/>
        <v>0</v>
      </c>
      <c r="AB38" s="9">
        <f t="shared" si="52"/>
        <v>410</v>
      </c>
      <c r="AC38" s="9">
        <f t="shared" si="52"/>
        <v>0</v>
      </c>
      <c r="AD38" s="9">
        <f t="shared" si="52"/>
        <v>0</v>
      </c>
      <c r="AE38" s="9">
        <f t="shared" si="52"/>
        <v>14144</v>
      </c>
      <c r="AF38" s="9">
        <f t="shared" si="52"/>
        <v>0</v>
      </c>
      <c r="AG38" s="9">
        <f t="shared" si="52"/>
        <v>0</v>
      </c>
      <c r="AH38" s="9">
        <f t="shared" si="52"/>
        <v>0</v>
      </c>
      <c r="AI38" s="9">
        <f t="shared" si="52"/>
        <v>0</v>
      </c>
      <c r="AJ38" s="9">
        <f t="shared" si="52"/>
        <v>0</v>
      </c>
      <c r="AK38" s="86">
        <f t="shared" si="52"/>
        <v>14144</v>
      </c>
      <c r="AL38" s="86">
        <f t="shared" si="52"/>
        <v>0</v>
      </c>
      <c r="AM38" s="9">
        <f t="shared" si="52"/>
        <v>0</v>
      </c>
      <c r="AN38" s="9">
        <f t="shared" si="52"/>
        <v>0</v>
      </c>
      <c r="AO38" s="9">
        <f t="shared" si="52"/>
        <v>0</v>
      </c>
      <c r="AP38" s="9">
        <f t="shared" si="52"/>
        <v>0</v>
      </c>
      <c r="AQ38" s="9">
        <f t="shared" si="52"/>
        <v>14144</v>
      </c>
      <c r="AR38" s="9">
        <f t="shared" si="52"/>
        <v>0</v>
      </c>
      <c r="AS38" s="9">
        <f t="shared" si="52"/>
        <v>0</v>
      </c>
      <c r="AT38" s="9">
        <f t="shared" si="52"/>
        <v>0</v>
      </c>
      <c r="AU38" s="9">
        <f t="shared" si="52"/>
        <v>0</v>
      </c>
      <c r="AV38" s="9">
        <f t="shared" si="52"/>
        <v>0</v>
      </c>
      <c r="AW38" s="9">
        <f t="shared" si="52"/>
        <v>14144</v>
      </c>
      <c r="AX38" s="9">
        <f t="shared" si="52"/>
        <v>0</v>
      </c>
    </row>
    <row r="39" spans="1:50" ht="36" hidden="1" customHeight="1">
      <c r="A39" s="26" t="s">
        <v>86</v>
      </c>
      <c r="B39" s="27">
        <f>B38</f>
        <v>900</v>
      </c>
      <c r="C39" s="27" t="s">
        <v>22</v>
      </c>
      <c r="D39" s="27" t="s">
        <v>17</v>
      </c>
      <c r="E39" s="27" t="s">
        <v>91</v>
      </c>
      <c r="F39" s="27" t="s">
        <v>87</v>
      </c>
      <c r="G39" s="9">
        <f>11807+1927</f>
        <v>13734</v>
      </c>
      <c r="H39" s="10"/>
      <c r="I39" s="9"/>
      <c r="J39" s="10"/>
      <c r="K39" s="9"/>
      <c r="L39" s="10"/>
      <c r="M39" s="9">
        <f>G39+I39+J39+K39+L39</f>
        <v>13734</v>
      </c>
      <c r="N39" s="10">
        <f>H39+L39</f>
        <v>0</v>
      </c>
      <c r="O39" s="9"/>
      <c r="P39" s="10"/>
      <c r="Q39" s="9"/>
      <c r="R39" s="10"/>
      <c r="S39" s="9">
        <f>M39+O39+P39+Q39+R39</f>
        <v>13734</v>
      </c>
      <c r="T39" s="10">
        <f>N39+R39</f>
        <v>0</v>
      </c>
      <c r="U39" s="9"/>
      <c r="V39" s="10"/>
      <c r="W39" s="9"/>
      <c r="X39" s="10"/>
      <c r="Y39" s="9">
        <f>S39+U39+V39+W39+X39</f>
        <v>13734</v>
      </c>
      <c r="Z39" s="10">
        <f>T39+X39</f>
        <v>0</v>
      </c>
      <c r="AA39" s="9"/>
      <c r="AB39" s="9">
        <v>410</v>
      </c>
      <c r="AC39" s="9"/>
      <c r="AD39" s="10"/>
      <c r="AE39" s="9">
        <f>Y39+AA39+AB39+AC39+AD39</f>
        <v>14144</v>
      </c>
      <c r="AF39" s="10">
        <f>Z39+AD39</f>
        <v>0</v>
      </c>
      <c r="AG39" s="9"/>
      <c r="AH39" s="9"/>
      <c r="AI39" s="9"/>
      <c r="AJ39" s="10"/>
      <c r="AK39" s="86">
        <f>AE39+AG39+AH39+AI39+AJ39</f>
        <v>14144</v>
      </c>
      <c r="AL39" s="87">
        <f>AF39+AJ39</f>
        <v>0</v>
      </c>
      <c r="AM39" s="9"/>
      <c r="AN39" s="9"/>
      <c r="AO39" s="9"/>
      <c r="AP39" s="10"/>
      <c r="AQ39" s="9">
        <f>AK39+AM39+AN39+AO39+AP39</f>
        <v>14144</v>
      </c>
      <c r="AR39" s="10">
        <f>AL39+AP39</f>
        <v>0</v>
      </c>
      <c r="AS39" s="9"/>
      <c r="AT39" s="9"/>
      <c r="AU39" s="9"/>
      <c r="AV39" s="10"/>
      <c r="AW39" s="9">
        <f>AQ39+AS39+AT39+AU39+AV39</f>
        <v>14144</v>
      </c>
      <c r="AX39" s="10">
        <f>AR39+AV39</f>
        <v>0</v>
      </c>
    </row>
    <row r="40" spans="1:50" ht="33.6" hidden="1">
      <c r="A40" s="26" t="s">
        <v>244</v>
      </c>
      <c r="B40" s="27">
        <f>B38</f>
        <v>900</v>
      </c>
      <c r="C40" s="27" t="s">
        <v>22</v>
      </c>
      <c r="D40" s="27" t="s">
        <v>17</v>
      </c>
      <c r="E40" s="27" t="s">
        <v>91</v>
      </c>
      <c r="F40" s="27" t="s">
        <v>31</v>
      </c>
      <c r="G40" s="9">
        <f t="shared" ref="G40:AX40" si="53">G41</f>
        <v>1457</v>
      </c>
      <c r="H40" s="9">
        <f t="shared" si="53"/>
        <v>0</v>
      </c>
      <c r="I40" s="9">
        <f t="shared" si="53"/>
        <v>0</v>
      </c>
      <c r="J40" s="9">
        <f t="shared" si="53"/>
        <v>0</v>
      </c>
      <c r="K40" s="9">
        <f t="shared" si="53"/>
        <v>0</v>
      </c>
      <c r="L40" s="9">
        <f t="shared" si="53"/>
        <v>0</v>
      </c>
      <c r="M40" s="9">
        <f t="shared" si="53"/>
        <v>1457</v>
      </c>
      <c r="N40" s="9">
        <f t="shared" si="53"/>
        <v>0</v>
      </c>
      <c r="O40" s="9">
        <f t="shared" si="53"/>
        <v>0</v>
      </c>
      <c r="P40" s="9">
        <f t="shared" si="53"/>
        <v>0</v>
      </c>
      <c r="Q40" s="9">
        <f t="shared" si="53"/>
        <v>0</v>
      </c>
      <c r="R40" s="9">
        <f t="shared" si="53"/>
        <v>0</v>
      </c>
      <c r="S40" s="9">
        <f t="shared" si="53"/>
        <v>1457</v>
      </c>
      <c r="T40" s="9">
        <f t="shared" si="53"/>
        <v>0</v>
      </c>
      <c r="U40" s="9">
        <f t="shared" si="53"/>
        <v>0</v>
      </c>
      <c r="V40" s="9">
        <f t="shared" si="53"/>
        <v>0</v>
      </c>
      <c r="W40" s="9">
        <f t="shared" si="53"/>
        <v>0</v>
      </c>
      <c r="X40" s="9">
        <f t="shared" si="53"/>
        <v>0</v>
      </c>
      <c r="Y40" s="9">
        <f t="shared" si="53"/>
        <v>1457</v>
      </c>
      <c r="Z40" s="9">
        <f t="shared" si="53"/>
        <v>0</v>
      </c>
      <c r="AA40" s="9">
        <f t="shared" si="53"/>
        <v>0</v>
      </c>
      <c r="AB40" s="9">
        <f t="shared" si="53"/>
        <v>0</v>
      </c>
      <c r="AC40" s="9">
        <f t="shared" si="53"/>
        <v>0</v>
      </c>
      <c r="AD40" s="9">
        <f t="shared" si="53"/>
        <v>0</v>
      </c>
      <c r="AE40" s="9">
        <f t="shared" si="53"/>
        <v>1457</v>
      </c>
      <c r="AF40" s="9">
        <f t="shared" si="53"/>
        <v>0</v>
      </c>
      <c r="AG40" s="9">
        <f t="shared" si="53"/>
        <v>0</v>
      </c>
      <c r="AH40" s="9">
        <f t="shared" si="53"/>
        <v>0</v>
      </c>
      <c r="AI40" s="9">
        <f t="shared" si="53"/>
        <v>0</v>
      </c>
      <c r="AJ40" s="9">
        <f t="shared" si="53"/>
        <v>0</v>
      </c>
      <c r="AK40" s="86">
        <f t="shared" si="53"/>
        <v>1457</v>
      </c>
      <c r="AL40" s="86">
        <f t="shared" si="53"/>
        <v>0</v>
      </c>
      <c r="AM40" s="9">
        <f t="shared" si="53"/>
        <v>0</v>
      </c>
      <c r="AN40" s="9">
        <f t="shared" si="53"/>
        <v>0</v>
      </c>
      <c r="AO40" s="9">
        <f t="shared" si="53"/>
        <v>-18</v>
      </c>
      <c r="AP40" s="9">
        <f t="shared" si="53"/>
        <v>0</v>
      </c>
      <c r="AQ40" s="9">
        <f t="shared" si="53"/>
        <v>1439</v>
      </c>
      <c r="AR40" s="9">
        <f t="shared" si="53"/>
        <v>0</v>
      </c>
      <c r="AS40" s="9">
        <f t="shared" si="53"/>
        <v>0</v>
      </c>
      <c r="AT40" s="9">
        <f t="shared" si="53"/>
        <v>0</v>
      </c>
      <c r="AU40" s="9">
        <f t="shared" si="53"/>
        <v>0</v>
      </c>
      <c r="AV40" s="9">
        <f t="shared" si="53"/>
        <v>0</v>
      </c>
      <c r="AW40" s="9">
        <f t="shared" si="53"/>
        <v>1439</v>
      </c>
      <c r="AX40" s="9">
        <f t="shared" si="53"/>
        <v>0</v>
      </c>
    </row>
    <row r="41" spans="1:50" ht="37.5" hidden="1" customHeight="1">
      <c r="A41" s="26" t="s">
        <v>37</v>
      </c>
      <c r="B41" s="27">
        <f>B39</f>
        <v>900</v>
      </c>
      <c r="C41" s="27" t="s">
        <v>22</v>
      </c>
      <c r="D41" s="27" t="s">
        <v>17</v>
      </c>
      <c r="E41" s="27" t="s">
        <v>91</v>
      </c>
      <c r="F41" s="27" t="s">
        <v>38</v>
      </c>
      <c r="G41" s="9">
        <f>1497-40</f>
        <v>1457</v>
      </c>
      <c r="H41" s="10"/>
      <c r="I41" s="9"/>
      <c r="J41" s="10"/>
      <c r="K41" s="9"/>
      <c r="L41" s="10"/>
      <c r="M41" s="9">
        <f>G41+I41+J41+K41+L41</f>
        <v>1457</v>
      </c>
      <c r="N41" s="10">
        <f>H41+L41</f>
        <v>0</v>
      </c>
      <c r="O41" s="9"/>
      <c r="P41" s="10"/>
      <c r="Q41" s="9"/>
      <c r="R41" s="10"/>
      <c r="S41" s="9">
        <f>M41+O41+P41+Q41+R41</f>
        <v>1457</v>
      </c>
      <c r="T41" s="10">
        <f>N41+R41</f>
        <v>0</v>
      </c>
      <c r="U41" s="9"/>
      <c r="V41" s="10"/>
      <c r="W41" s="9"/>
      <c r="X41" s="10"/>
      <c r="Y41" s="9">
        <f>S41+U41+V41+W41+X41</f>
        <v>1457</v>
      </c>
      <c r="Z41" s="10">
        <f>T41+X41</f>
        <v>0</v>
      </c>
      <c r="AA41" s="9"/>
      <c r="AB41" s="10"/>
      <c r="AC41" s="9"/>
      <c r="AD41" s="10"/>
      <c r="AE41" s="9">
        <f>Y41+AA41+AB41+AC41+AD41</f>
        <v>1457</v>
      </c>
      <c r="AF41" s="10">
        <f>Z41+AD41</f>
        <v>0</v>
      </c>
      <c r="AG41" s="9"/>
      <c r="AH41" s="10"/>
      <c r="AI41" s="9"/>
      <c r="AJ41" s="10"/>
      <c r="AK41" s="86">
        <f>AE41+AG41+AH41+AI41+AJ41</f>
        <v>1457</v>
      </c>
      <c r="AL41" s="87">
        <f>AF41+AJ41</f>
        <v>0</v>
      </c>
      <c r="AM41" s="9"/>
      <c r="AN41" s="10"/>
      <c r="AO41" s="9">
        <v>-18</v>
      </c>
      <c r="AP41" s="10"/>
      <c r="AQ41" s="9">
        <f>AK41+AM41+AN41+AO41+AP41</f>
        <v>1439</v>
      </c>
      <c r="AR41" s="10">
        <f>AL41+AP41</f>
        <v>0</v>
      </c>
      <c r="AS41" s="9"/>
      <c r="AT41" s="10"/>
      <c r="AU41" s="9"/>
      <c r="AV41" s="10"/>
      <c r="AW41" s="9">
        <f>AQ41+AS41+AT41+AU41+AV41</f>
        <v>1439</v>
      </c>
      <c r="AX41" s="10">
        <f>AR41+AV41</f>
        <v>0</v>
      </c>
    </row>
    <row r="42" spans="1:50" ht="18.75" hidden="1" customHeight="1">
      <c r="A42" s="26" t="s">
        <v>66</v>
      </c>
      <c r="B42" s="27">
        <f>B40</f>
        <v>900</v>
      </c>
      <c r="C42" s="27" t="s">
        <v>22</v>
      </c>
      <c r="D42" s="27" t="s">
        <v>17</v>
      </c>
      <c r="E42" s="27" t="s">
        <v>91</v>
      </c>
      <c r="F42" s="27" t="s">
        <v>67</v>
      </c>
      <c r="G42" s="9">
        <f t="shared" ref="G42:N42" si="54">G44</f>
        <v>5</v>
      </c>
      <c r="H42" s="9">
        <f t="shared" si="54"/>
        <v>0</v>
      </c>
      <c r="I42" s="9">
        <f t="shared" si="54"/>
        <v>0</v>
      </c>
      <c r="J42" s="9">
        <f t="shared" si="54"/>
        <v>0</v>
      </c>
      <c r="K42" s="9">
        <f t="shared" si="54"/>
        <v>0</v>
      </c>
      <c r="L42" s="9">
        <f t="shared" si="54"/>
        <v>0</v>
      </c>
      <c r="M42" s="9">
        <f t="shared" si="54"/>
        <v>5</v>
      </c>
      <c r="N42" s="9">
        <f t="shared" si="54"/>
        <v>0</v>
      </c>
      <c r="O42" s="9">
        <f>O43+O44</f>
        <v>0</v>
      </c>
      <c r="P42" s="9">
        <f t="shared" ref="P42:T42" si="55">P43+P44</f>
        <v>3</v>
      </c>
      <c r="Q42" s="9">
        <f t="shared" si="55"/>
        <v>0</v>
      </c>
      <c r="R42" s="9">
        <f t="shared" si="55"/>
        <v>0</v>
      </c>
      <c r="S42" s="9">
        <f t="shared" si="55"/>
        <v>8</v>
      </c>
      <c r="T42" s="9">
        <f t="shared" si="55"/>
        <v>0</v>
      </c>
      <c r="U42" s="9">
        <f>U43+U44</f>
        <v>0</v>
      </c>
      <c r="V42" s="9">
        <f t="shared" ref="V42:Z42" si="56">V43+V44</f>
        <v>0</v>
      </c>
      <c r="W42" s="9">
        <f t="shared" si="56"/>
        <v>0</v>
      </c>
      <c r="X42" s="9">
        <f t="shared" si="56"/>
        <v>0</v>
      </c>
      <c r="Y42" s="9">
        <f t="shared" si="56"/>
        <v>8</v>
      </c>
      <c r="Z42" s="9">
        <f t="shared" si="56"/>
        <v>0</v>
      </c>
      <c r="AA42" s="9">
        <f>AA43+AA44</f>
        <v>0</v>
      </c>
      <c r="AB42" s="9">
        <f t="shared" ref="AB42:AF42" si="57">AB43+AB44</f>
        <v>0</v>
      </c>
      <c r="AC42" s="9">
        <f t="shared" si="57"/>
        <v>0</v>
      </c>
      <c r="AD42" s="9">
        <f t="shared" si="57"/>
        <v>0</v>
      </c>
      <c r="AE42" s="9">
        <f t="shared" si="57"/>
        <v>8</v>
      </c>
      <c r="AF42" s="9">
        <f t="shared" si="57"/>
        <v>0</v>
      </c>
      <c r="AG42" s="9">
        <f>AG43+AG44</f>
        <v>0</v>
      </c>
      <c r="AH42" s="9">
        <f t="shared" ref="AH42:AL42" si="58">AH43+AH44</f>
        <v>0</v>
      </c>
      <c r="AI42" s="9">
        <f t="shared" si="58"/>
        <v>0</v>
      </c>
      <c r="AJ42" s="9">
        <f t="shared" si="58"/>
        <v>0</v>
      </c>
      <c r="AK42" s="86">
        <f t="shared" si="58"/>
        <v>8</v>
      </c>
      <c r="AL42" s="86">
        <f t="shared" si="58"/>
        <v>0</v>
      </c>
      <c r="AM42" s="9">
        <f>AM43+AM44</f>
        <v>0</v>
      </c>
      <c r="AN42" s="9">
        <f t="shared" ref="AN42:AR42" si="59">AN43+AN44</f>
        <v>0</v>
      </c>
      <c r="AO42" s="9">
        <f t="shared" si="59"/>
        <v>0</v>
      </c>
      <c r="AP42" s="9">
        <f t="shared" si="59"/>
        <v>0</v>
      </c>
      <c r="AQ42" s="9">
        <f t="shared" si="59"/>
        <v>8</v>
      </c>
      <c r="AR42" s="9">
        <f t="shared" si="59"/>
        <v>0</v>
      </c>
      <c r="AS42" s="9">
        <f>AS43+AS44</f>
        <v>0</v>
      </c>
      <c r="AT42" s="9">
        <f t="shared" ref="AT42:AX42" si="60">AT43+AT44</f>
        <v>0</v>
      </c>
      <c r="AU42" s="9">
        <f t="shared" si="60"/>
        <v>0</v>
      </c>
      <c r="AV42" s="9">
        <f t="shared" si="60"/>
        <v>0</v>
      </c>
      <c r="AW42" s="9">
        <f t="shared" si="60"/>
        <v>8</v>
      </c>
      <c r="AX42" s="9">
        <f t="shared" si="60"/>
        <v>0</v>
      </c>
    </row>
    <row r="43" spans="1:50" ht="18.75" hidden="1" customHeight="1">
      <c r="A43" s="26" t="s">
        <v>156</v>
      </c>
      <c r="B43" s="27">
        <f>B41</f>
        <v>900</v>
      </c>
      <c r="C43" s="27" t="s">
        <v>22</v>
      </c>
      <c r="D43" s="27" t="s">
        <v>17</v>
      </c>
      <c r="E43" s="27" t="s">
        <v>91</v>
      </c>
      <c r="F43" s="27" t="s">
        <v>649</v>
      </c>
      <c r="G43" s="9"/>
      <c r="H43" s="9"/>
      <c r="I43" s="9"/>
      <c r="J43" s="9"/>
      <c r="K43" s="9"/>
      <c r="L43" s="9"/>
      <c r="M43" s="9"/>
      <c r="N43" s="9"/>
      <c r="O43" s="9"/>
      <c r="P43" s="9">
        <v>3</v>
      </c>
      <c r="Q43" s="9"/>
      <c r="R43" s="9"/>
      <c r="S43" s="9">
        <f>M43+O43+P43+Q43+R43</f>
        <v>3</v>
      </c>
      <c r="T43" s="10">
        <f>N43+R43</f>
        <v>0</v>
      </c>
      <c r="U43" s="9"/>
      <c r="V43" s="9"/>
      <c r="W43" s="9"/>
      <c r="X43" s="9"/>
      <c r="Y43" s="9">
        <f>S43+U43+V43+W43+X43</f>
        <v>3</v>
      </c>
      <c r="Z43" s="10">
        <f>T43+X43</f>
        <v>0</v>
      </c>
      <c r="AA43" s="9"/>
      <c r="AB43" s="9"/>
      <c r="AC43" s="9"/>
      <c r="AD43" s="9"/>
      <c r="AE43" s="9">
        <f>Y43+AA43+AB43+AC43+AD43</f>
        <v>3</v>
      </c>
      <c r="AF43" s="10">
        <f>Z43+AD43</f>
        <v>0</v>
      </c>
      <c r="AG43" s="9"/>
      <c r="AH43" s="9"/>
      <c r="AI43" s="9"/>
      <c r="AJ43" s="9"/>
      <c r="AK43" s="86">
        <f>AE43+AG43+AH43+AI43+AJ43</f>
        <v>3</v>
      </c>
      <c r="AL43" s="87">
        <f>AF43+AJ43</f>
        <v>0</v>
      </c>
      <c r="AM43" s="9"/>
      <c r="AN43" s="9"/>
      <c r="AO43" s="9"/>
      <c r="AP43" s="9"/>
      <c r="AQ43" s="9">
        <f>AK43+AM43+AN43+AO43+AP43</f>
        <v>3</v>
      </c>
      <c r="AR43" s="10">
        <f>AL43+AP43</f>
        <v>0</v>
      </c>
      <c r="AS43" s="9"/>
      <c r="AT43" s="9"/>
      <c r="AU43" s="9"/>
      <c r="AV43" s="9"/>
      <c r="AW43" s="9">
        <f>AQ43+AS43+AT43+AU43+AV43</f>
        <v>3</v>
      </c>
      <c r="AX43" s="10">
        <f>AR43+AV43</f>
        <v>0</v>
      </c>
    </row>
    <row r="44" spans="1:50" ht="20.25" hidden="1" customHeight="1">
      <c r="A44" s="26" t="s">
        <v>92</v>
      </c>
      <c r="B44" s="27">
        <v>900</v>
      </c>
      <c r="C44" s="27" t="s">
        <v>22</v>
      </c>
      <c r="D44" s="27" t="s">
        <v>17</v>
      </c>
      <c r="E44" s="27" t="s">
        <v>91</v>
      </c>
      <c r="F44" s="27" t="s">
        <v>69</v>
      </c>
      <c r="G44" s="9">
        <f>18-13</f>
        <v>5</v>
      </c>
      <c r="H44" s="10"/>
      <c r="I44" s="9"/>
      <c r="J44" s="10"/>
      <c r="K44" s="9"/>
      <c r="L44" s="10"/>
      <c r="M44" s="9">
        <f>G44+I44+J44+K44+L44</f>
        <v>5</v>
      </c>
      <c r="N44" s="10">
        <f>H44+L44</f>
        <v>0</v>
      </c>
      <c r="O44" s="9"/>
      <c r="P44" s="10"/>
      <c r="Q44" s="9"/>
      <c r="R44" s="10"/>
      <c r="S44" s="9">
        <f>M44+O44+P44+Q44+R44</f>
        <v>5</v>
      </c>
      <c r="T44" s="10">
        <f>N44+R44</f>
        <v>0</v>
      </c>
      <c r="U44" s="9"/>
      <c r="V44" s="10"/>
      <c r="W44" s="9"/>
      <c r="X44" s="10"/>
      <c r="Y44" s="9">
        <f>S44+U44+V44+W44+X44</f>
        <v>5</v>
      </c>
      <c r="Z44" s="10">
        <f>T44+X44</f>
        <v>0</v>
      </c>
      <c r="AA44" s="9"/>
      <c r="AB44" s="10"/>
      <c r="AC44" s="9"/>
      <c r="AD44" s="10"/>
      <c r="AE44" s="9">
        <f>Y44+AA44+AB44+AC44+AD44</f>
        <v>5</v>
      </c>
      <c r="AF44" s="10">
        <f>Z44+AD44</f>
        <v>0</v>
      </c>
      <c r="AG44" s="9"/>
      <c r="AH44" s="10"/>
      <c r="AI44" s="9"/>
      <c r="AJ44" s="10"/>
      <c r="AK44" s="86">
        <f>AE44+AG44+AH44+AI44+AJ44</f>
        <v>5</v>
      </c>
      <c r="AL44" s="87">
        <f>AF44+AJ44</f>
        <v>0</v>
      </c>
      <c r="AM44" s="9"/>
      <c r="AN44" s="10"/>
      <c r="AO44" s="9"/>
      <c r="AP44" s="10"/>
      <c r="AQ44" s="9">
        <f>AK44+AM44+AN44+AO44+AP44</f>
        <v>5</v>
      </c>
      <c r="AR44" s="10">
        <f>AL44+AP44</f>
        <v>0</v>
      </c>
      <c r="AS44" s="9"/>
      <c r="AT44" s="10"/>
      <c r="AU44" s="9"/>
      <c r="AV44" s="10"/>
      <c r="AW44" s="9">
        <f>AQ44+AS44+AT44+AU44+AV44</f>
        <v>5</v>
      </c>
      <c r="AX44" s="10">
        <f>AR44+AV44</f>
        <v>0</v>
      </c>
    </row>
    <row r="45" spans="1:50" hidden="1">
      <c r="A45" s="26"/>
      <c r="B45" s="27"/>
      <c r="C45" s="27"/>
      <c r="D45" s="27"/>
      <c r="E45" s="27"/>
      <c r="F45" s="27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  <c r="R45" s="10"/>
      <c r="S45" s="9"/>
      <c r="T45" s="10"/>
      <c r="U45" s="9"/>
      <c r="V45" s="10"/>
      <c r="W45" s="9"/>
      <c r="X45" s="10"/>
      <c r="Y45" s="9"/>
      <c r="Z45" s="10"/>
      <c r="AA45" s="9"/>
      <c r="AB45" s="10"/>
      <c r="AC45" s="9"/>
      <c r="AD45" s="10"/>
      <c r="AE45" s="9"/>
      <c r="AF45" s="10"/>
      <c r="AG45" s="9"/>
      <c r="AH45" s="10"/>
      <c r="AI45" s="9"/>
      <c r="AJ45" s="10"/>
      <c r="AK45" s="86"/>
      <c r="AL45" s="87"/>
      <c r="AM45" s="9"/>
      <c r="AN45" s="10"/>
      <c r="AO45" s="9"/>
      <c r="AP45" s="10"/>
      <c r="AQ45" s="9"/>
      <c r="AR45" s="10"/>
      <c r="AS45" s="9"/>
      <c r="AT45" s="10"/>
      <c r="AU45" s="9"/>
      <c r="AV45" s="10"/>
      <c r="AW45" s="9"/>
      <c r="AX45" s="10"/>
    </row>
    <row r="46" spans="1:50" ht="20.25" hidden="1" customHeight="1">
      <c r="A46" s="24" t="s">
        <v>59</v>
      </c>
      <c r="B46" s="25">
        <f>B31</f>
        <v>900</v>
      </c>
      <c r="C46" s="25" t="s">
        <v>22</v>
      </c>
      <c r="D46" s="25" t="s">
        <v>60</v>
      </c>
      <c r="E46" s="25"/>
      <c r="F46" s="25"/>
      <c r="G46" s="7">
        <f>G53+G47</f>
        <v>33007</v>
      </c>
      <c r="H46" s="7">
        <f>H53+H47</f>
        <v>0</v>
      </c>
      <c r="I46" s="7">
        <f t="shared" ref="I46:N46" si="61">I53+I47</f>
        <v>0</v>
      </c>
      <c r="J46" s="7">
        <f t="shared" si="61"/>
        <v>0</v>
      </c>
      <c r="K46" s="7">
        <f t="shared" si="61"/>
        <v>0</v>
      </c>
      <c r="L46" s="7">
        <f t="shared" si="61"/>
        <v>0</v>
      </c>
      <c r="M46" s="7">
        <f t="shared" si="61"/>
        <v>33007</v>
      </c>
      <c r="N46" s="7">
        <f t="shared" si="61"/>
        <v>0</v>
      </c>
      <c r="O46" s="7">
        <f t="shared" ref="O46:T46" si="62">O53+O47</f>
        <v>0</v>
      </c>
      <c r="P46" s="7">
        <f t="shared" si="62"/>
        <v>0</v>
      </c>
      <c r="Q46" s="7">
        <f t="shared" si="62"/>
        <v>0</v>
      </c>
      <c r="R46" s="7">
        <f t="shared" si="62"/>
        <v>0</v>
      </c>
      <c r="S46" s="7">
        <f t="shared" si="62"/>
        <v>33007</v>
      </c>
      <c r="T46" s="7">
        <f t="shared" si="62"/>
        <v>0</v>
      </c>
      <c r="U46" s="7">
        <f t="shared" ref="U46:Z46" si="63">U53+U47</f>
        <v>0</v>
      </c>
      <c r="V46" s="7">
        <f t="shared" si="63"/>
        <v>0</v>
      </c>
      <c r="W46" s="7">
        <f t="shared" si="63"/>
        <v>0</v>
      </c>
      <c r="X46" s="7">
        <f t="shared" si="63"/>
        <v>0</v>
      </c>
      <c r="Y46" s="7">
        <f t="shared" si="63"/>
        <v>33007</v>
      </c>
      <c r="Z46" s="7">
        <f t="shared" si="63"/>
        <v>0</v>
      </c>
      <c r="AA46" s="7">
        <f t="shared" ref="AA46:AF46" si="64">AA53+AA47</f>
        <v>0</v>
      </c>
      <c r="AB46" s="7">
        <f t="shared" si="64"/>
        <v>0</v>
      </c>
      <c r="AC46" s="7">
        <f t="shared" si="64"/>
        <v>0</v>
      </c>
      <c r="AD46" s="7">
        <f t="shared" si="64"/>
        <v>0</v>
      </c>
      <c r="AE46" s="7">
        <f t="shared" si="64"/>
        <v>33007</v>
      </c>
      <c r="AF46" s="7">
        <f t="shared" si="64"/>
        <v>0</v>
      </c>
      <c r="AG46" s="7">
        <f t="shared" ref="AG46:AL46" si="65">AG53+AG47</f>
        <v>0</v>
      </c>
      <c r="AH46" s="7">
        <f t="shared" si="65"/>
        <v>0</v>
      </c>
      <c r="AI46" s="7">
        <f t="shared" si="65"/>
        <v>0</v>
      </c>
      <c r="AJ46" s="7">
        <f t="shared" si="65"/>
        <v>0</v>
      </c>
      <c r="AK46" s="84">
        <f t="shared" si="65"/>
        <v>33007</v>
      </c>
      <c r="AL46" s="84">
        <f t="shared" si="65"/>
        <v>0</v>
      </c>
      <c r="AM46" s="7">
        <f t="shared" ref="AM46:AR46" si="66">AM53+AM47</f>
        <v>0</v>
      </c>
      <c r="AN46" s="7">
        <f t="shared" si="66"/>
        <v>0</v>
      </c>
      <c r="AO46" s="7">
        <f t="shared" si="66"/>
        <v>-69</v>
      </c>
      <c r="AP46" s="7">
        <f t="shared" si="66"/>
        <v>0</v>
      </c>
      <c r="AQ46" s="7">
        <f t="shared" si="66"/>
        <v>32938</v>
      </c>
      <c r="AR46" s="7">
        <f t="shared" si="66"/>
        <v>0</v>
      </c>
      <c r="AS46" s="7">
        <f t="shared" ref="AS46:AX46" si="67">AS53+AS47</f>
        <v>0</v>
      </c>
      <c r="AT46" s="7">
        <f t="shared" si="67"/>
        <v>0</v>
      </c>
      <c r="AU46" s="7">
        <f t="shared" si="67"/>
        <v>0</v>
      </c>
      <c r="AV46" s="7">
        <f t="shared" si="67"/>
        <v>0</v>
      </c>
      <c r="AW46" s="7">
        <f t="shared" si="67"/>
        <v>32938</v>
      </c>
      <c r="AX46" s="7">
        <f t="shared" si="67"/>
        <v>0</v>
      </c>
    </row>
    <row r="47" spans="1:50" ht="53.25" hidden="1" customHeight="1">
      <c r="A47" s="29" t="s">
        <v>436</v>
      </c>
      <c r="B47" s="27">
        <f t="shared" ref="B47:B52" si="68">B46</f>
        <v>900</v>
      </c>
      <c r="C47" s="27" t="s">
        <v>22</v>
      </c>
      <c r="D47" s="27" t="s">
        <v>60</v>
      </c>
      <c r="E47" s="27" t="s">
        <v>74</v>
      </c>
      <c r="F47" s="27"/>
      <c r="G47" s="11">
        <f t="shared" ref="G47:V51" si="69">G48</f>
        <v>134</v>
      </c>
      <c r="H47" s="11">
        <f t="shared" si="69"/>
        <v>0</v>
      </c>
      <c r="I47" s="11">
        <f t="shared" si="69"/>
        <v>0</v>
      </c>
      <c r="J47" s="11">
        <f t="shared" si="69"/>
        <v>0</v>
      </c>
      <c r="K47" s="11">
        <f t="shared" si="69"/>
        <v>0</v>
      </c>
      <c r="L47" s="11">
        <f t="shared" si="69"/>
        <v>0</v>
      </c>
      <c r="M47" s="11">
        <f t="shared" si="69"/>
        <v>134</v>
      </c>
      <c r="N47" s="11">
        <f t="shared" si="69"/>
        <v>0</v>
      </c>
      <c r="O47" s="11">
        <f t="shared" si="69"/>
        <v>0</v>
      </c>
      <c r="P47" s="11">
        <f t="shared" si="69"/>
        <v>0</v>
      </c>
      <c r="Q47" s="11">
        <f t="shared" si="69"/>
        <v>0</v>
      </c>
      <c r="R47" s="11">
        <f t="shared" si="69"/>
        <v>0</v>
      </c>
      <c r="S47" s="11">
        <f t="shared" si="69"/>
        <v>134</v>
      </c>
      <c r="T47" s="11">
        <f t="shared" si="69"/>
        <v>0</v>
      </c>
      <c r="U47" s="11">
        <f t="shared" si="69"/>
        <v>0</v>
      </c>
      <c r="V47" s="11">
        <f t="shared" si="69"/>
        <v>0</v>
      </c>
      <c r="W47" s="11">
        <f t="shared" ref="U47:AJ51" si="70">W48</f>
        <v>0</v>
      </c>
      <c r="X47" s="11">
        <f t="shared" si="70"/>
        <v>0</v>
      </c>
      <c r="Y47" s="11">
        <f t="shared" si="70"/>
        <v>134</v>
      </c>
      <c r="Z47" s="11">
        <f t="shared" si="70"/>
        <v>0</v>
      </c>
      <c r="AA47" s="11">
        <f t="shared" si="70"/>
        <v>0</v>
      </c>
      <c r="AB47" s="11">
        <f t="shared" si="70"/>
        <v>0</v>
      </c>
      <c r="AC47" s="11">
        <f t="shared" si="70"/>
        <v>0</v>
      </c>
      <c r="AD47" s="11">
        <f t="shared" si="70"/>
        <v>0</v>
      </c>
      <c r="AE47" s="11">
        <f t="shared" si="70"/>
        <v>134</v>
      </c>
      <c r="AF47" s="11">
        <f t="shared" si="70"/>
        <v>0</v>
      </c>
      <c r="AG47" s="11">
        <f t="shared" si="70"/>
        <v>0</v>
      </c>
      <c r="AH47" s="11">
        <f t="shared" si="70"/>
        <v>0</v>
      </c>
      <c r="AI47" s="11">
        <f t="shared" si="70"/>
        <v>0</v>
      </c>
      <c r="AJ47" s="11">
        <f t="shared" si="70"/>
        <v>0</v>
      </c>
      <c r="AK47" s="88">
        <f t="shared" ref="AG47:AV51" si="71">AK48</f>
        <v>134</v>
      </c>
      <c r="AL47" s="88">
        <f t="shared" si="71"/>
        <v>0</v>
      </c>
      <c r="AM47" s="11">
        <f t="shared" si="71"/>
        <v>0</v>
      </c>
      <c r="AN47" s="11">
        <f t="shared" si="71"/>
        <v>0</v>
      </c>
      <c r="AO47" s="11">
        <f t="shared" si="71"/>
        <v>0</v>
      </c>
      <c r="AP47" s="11">
        <f t="shared" si="71"/>
        <v>0</v>
      </c>
      <c r="AQ47" s="11">
        <f t="shared" si="71"/>
        <v>134</v>
      </c>
      <c r="AR47" s="11">
        <f t="shared" si="71"/>
        <v>0</v>
      </c>
      <c r="AS47" s="11">
        <f t="shared" si="71"/>
        <v>0</v>
      </c>
      <c r="AT47" s="11">
        <f t="shared" si="71"/>
        <v>0</v>
      </c>
      <c r="AU47" s="11">
        <f t="shared" si="71"/>
        <v>0</v>
      </c>
      <c r="AV47" s="11">
        <f t="shared" si="71"/>
        <v>0</v>
      </c>
      <c r="AW47" s="11">
        <f t="shared" ref="AS47:AX51" si="72">AW48</f>
        <v>134</v>
      </c>
      <c r="AX47" s="11">
        <f t="shared" si="72"/>
        <v>0</v>
      </c>
    </row>
    <row r="48" spans="1:50" ht="33.6" hidden="1">
      <c r="A48" s="26" t="s">
        <v>455</v>
      </c>
      <c r="B48" s="27">
        <f t="shared" si="68"/>
        <v>900</v>
      </c>
      <c r="C48" s="27" t="s">
        <v>22</v>
      </c>
      <c r="D48" s="27" t="s">
        <v>60</v>
      </c>
      <c r="E48" s="27" t="s">
        <v>447</v>
      </c>
      <c r="F48" s="27"/>
      <c r="G48" s="11">
        <f t="shared" si="69"/>
        <v>134</v>
      </c>
      <c r="H48" s="11">
        <f t="shared" si="69"/>
        <v>0</v>
      </c>
      <c r="I48" s="11">
        <f t="shared" si="69"/>
        <v>0</v>
      </c>
      <c r="J48" s="11">
        <f t="shared" si="69"/>
        <v>0</v>
      </c>
      <c r="K48" s="11">
        <f t="shared" si="69"/>
        <v>0</v>
      </c>
      <c r="L48" s="11">
        <f t="shared" si="69"/>
        <v>0</v>
      </c>
      <c r="M48" s="11">
        <f t="shared" si="69"/>
        <v>134</v>
      </c>
      <c r="N48" s="11">
        <f t="shared" si="69"/>
        <v>0</v>
      </c>
      <c r="O48" s="11">
        <f t="shared" si="69"/>
        <v>0</v>
      </c>
      <c r="P48" s="11">
        <f t="shared" si="69"/>
        <v>0</v>
      </c>
      <c r="Q48" s="11">
        <f t="shared" si="69"/>
        <v>0</v>
      </c>
      <c r="R48" s="11">
        <f t="shared" si="69"/>
        <v>0</v>
      </c>
      <c r="S48" s="11">
        <f t="shared" si="69"/>
        <v>134</v>
      </c>
      <c r="T48" s="11">
        <f t="shared" si="69"/>
        <v>0</v>
      </c>
      <c r="U48" s="11">
        <f t="shared" si="70"/>
        <v>0</v>
      </c>
      <c r="V48" s="11">
        <f t="shared" si="70"/>
        <v>0</v>
      </c>
      <c r="W48" s="11">
        <f t="shared" si="70"/>
        <v>0</v>
      </c>
      <c r="X48" s="11">
        <f t="shared" si="70"/>
        <v>0</v>
      </c>
      <c r="Y48" s="11">
        <f t="shared" si="70"/>
        <v>134</v>
      </c>
      <c r="Z48" s="11">
        <f t="shared" si="70"/>
        <v>0</v>
      </c>
      <c r="AA48" s="11">
        <f t="shared" si="70"/>
        <v>0</v>
      </c>
      <c r="AB48" s="11">
        <f t="shared" si="70"/>
        <v>0</v>
      </c>
      <c r="AC48" s="11">
        <f t="shared" si="70"/>
        <v>0</v>
      </c>
      <c r="AD48" s="11">
        <f t="shared" si="70"/>
        <v>0</v>
      </c>
      <c r="AE48" s="11">
        <f t="shared" si="70"/>
        <v>134</v>
      </c>
      <c r="AF48" s="11">
        <f t="shared" si="70"/>
        <v>0</v>
      </c>
      <c r="AG48" s="11">
        <f t="shared" si="71"/>
        <v>0</v>
      </c>
      <c r="AH48" s="11">
        <f t="shared" si="71"/>
        <v>0</v>
      </c>
      <c r="AI48" s="11">
        <f t="shared" si="71"/>
        <v>0</v>
      </c>
      <c r="AJ48" s="11">
        <f t="shared" si="71"/>
        <v>0</v>
      </c>
      <c r="AK48" s="88">
        <f t="shared" si="71"/>
        <v>134</v>
      </c>
      <c r="AL48" s="88">
        <f t="shared" si="71"/>
        <v>0</v>
      </c>
      <c r="AM48" s="11">
        <f t="shared" si="71"/>
        <v>0</v>
      </c>
      <c r="AN48" s="11">
        <f t="shared" si="71"/>
        <v>0</v>
      </c>
      <c r="AO48" s="11">
        <f t="shared" si="71"/>
        <v>0</v>
      </c>
      <c r="AP48" s="11">
        <f t="shared" si="71"/>
        <v>0</v>
      </c>
      <c r="AQ48" s="11">
        <f t="shared" si="71"/>
        <v>134</v>
      </c>
      <c r="AR48" s="11">
        <f t="shared" si="71"/>
        <v>0</v>
      </c>
      <c r="AS48" s="11">
        <f t="shared" si="72"/>
        <v>0</v>
      </c>
      <c r="AT48" s="11">
        <f t="shared" si="72"/>
        <v>0</v>
      </c>
      <c r="AU48" s="11">
        <f t="shared" si="72"/>
        <v>0</v>
      </c>
      <c r="AV48" s="11">
        <f t="shared" si="72"/>
        <v>0</v>
      </c>
      <c r="AW48" s="11">
        <f t="shared" si="72"/>
        <v>134</v>
      </c>
      <c r="AX48" s="11">
        <f t="shared" si="72"/>
        <v>0</v>
      </c>
    </row>
    <row r="49" spans="1:50" ht="20.25" hidden="1" customHeight="1">
      <c r="A49" s="26" t="s">
        <v>15</v>
      </c>
      <c r="B49" s="27">
        <f t="shared" si="68"/>
        <v>900</v>
      </c>
      <c r="C49" s="27" t="s">
        <v>22</v>
      </c>
      <c r="D49" s="27" t="s">
        <v>60</v>
      </c>
      <c r="E49" s="27" t="s">
        <v>445</v>
      </c>
      <c r="F49" s="27"/>
      <c r="G49" s="11">
        <f t="shared" si="69"/>
        <v>134</v>
      </c>
      <c r="H49" s="11">
        <f t="shared" si="69"/>
        <v>0</v>
      </c>
      <c r="I49" s="11">
        <f t="shared" si="69"/>
        <v>0</v>
      </c>
      <c r="J49" s="11">
        <f t="shared" si="69"/>
        <v>0</v>
      </c>
      <c r="K49" s="11">
        <f t="shared" si="69"/>
        <v>0</v>
      </c>
      <c r="L49" s="11">
        <f t="shared" si="69"/>
        <v>0</v>
      </c>
      <c r="M49" s="11">
        <f t="shared" si="69"/>
        <v>134</v>
      </c>
      <c r="N49" s="11">
        <f t="shared" si="69"/>
        <v>0</v>
      </c>
      <c r="O49" s="11">
        <f t="shared" si="69"/>
        <v>0</v>
      </c>
      <c r="P49" s="11">
        <f t="shared" si="69"/>
        <v>0</v>
      </c>
      <c r="Q49" s="11">
        <f t="shared" si="69"/>
        <v>0</v>
      </c>
      <c r="R49" s="11">
        <f t="shared" si="69"/>
        <v>0</v>
      </c>
      <c r="S49" s="11">
        <f t="shared" si="69"/>
        <v>134</v>
      </c>
      <c r="T49" s="11">
        <f t="shared" si="69"/>
        <v>0</v>
      </c>
      <c r="U49" s="11">
        <f t="shared" si="70"/>
        <v>0</v>
      </c>
      <c r="V49" s="11">
        <f t="shared" si="70"/>
        <v>0</v>
      </c>
      <c r="W49" s="11">
        <f t="shared" si="70"/>
        <v>0</v>
      </c>
      <c r="X49" s="11">
        <f t="shared" si="70"/>
        <v>0</v>
      </c>
      <c r="Y49" s="11">
        <f t="shared" si="70"/>
        <v>134</v>
      </c>
      <c r="Z49" s="11">
        <f t="shared" si="70"/>
        <v>0</v>
      </c>
      <c r="AA49" s="11">
        <f t="shared" si="70"/>
        <v>0</v>
      </c>
      <c r="AB49" s="11">
        <f t="shared" si="70"/>
        <v>0</v>
      </c>
      <c r="AC49" s="11">
        <f t="shared" si="70"/>
        <v>0</v>
      </c>
      <c r="AD49" s="11">
        <f t="shared" si="70"/>
        <v>0</v>
      </c>
      <c r="AE49" s="11">
        <f t="shared" si="70"/>
        <v>134</v>
      </c>
      <c r="AF49" s="11">
        <f t="shared" si="70"/>
        <v>0</v>
      </c>
      <c r="AG49" s="11">
        <f t="shared" si="71"/>
        <v>0</v>
      </c>
      <c r="AH49" s="11">
        <f t="shared" si="71"/>
        <v>0</v>
      </c>
      <c r="AI49" s="11">
        <f t="shared" si="71"/>
        <v>0</v>
      </c>
      <c r="AJ49" s="11">
        <f t="shared" si="71"/>
        <v>0</v>
      </c>
      <c r="AK49" s="88">
        <f t="shared" si="71"/>
        <v>134</v>
      </c>
      <c r="AL49" s="88">
        <f t="shared" si="71"/>
        <v>0</v>
      </c>
      <c r="AM49" s="11">
        <f t="shared" si="71"/>
        <v>0</v>
      </c>
      <c r="AN49" s="11">
        <f t="shared" si="71"/>
        <v>0</v>
      </c>
      <c r="AO49" s="11">
        <f t="shared" si="71"/>
        <v>0</v>
      </c>
      <c r="AP49" s="11">
        <f t="shared" si="71"/>
        <v>0</v>
      </c>
      <c r="AQ49" s="11">
        <f t="shared" si="71"/>
        <v>134</v>
      </c>
      <c r="AR49" s="11">
        <f t="shared" si="71"/>
        <v>0</v>
      </c>
      <c r="AS49" s="11">
        <f t="shared" si="72"/>
        <v>0</v>
      </c>
      <c r="AT49" s="11">
        <f t="shared" si="72"/>
        <v>0</v>
      </c>
      <c r="AU49" s="11">
        <f t="shared" si="72"/>
        <v>0</v>
      </c>
      <c r="AV49" s="11">
        <f t="shared" si="72"/>
        <v>0</v>
      </c>
      <c r="AW49" s="11">
        <f t="shared" si="72"/>
        <v>134</v>
      </c>
      <c r="AX49" s="11">
        <f t="shared" si="72"/>
        <v>0</v>
      </c>
    </row>
    <row r="50" spans="1:50" ht="20.25" hidden="1" customHeight="1">
      <c r="A50" s="29" t="s">
        <v>94</v>
      </c>
      <c r="B50" s="27">
        <f t="shared" si="68"/>
        <v>900</v>
      </c>
      <c r="C50" s="27" t="s">
        <v>22</v>
      </c>
      <c r="D50" s="27" t="s">
        <v>60</v>
      </c>
      <c r="E50" s="27" t="s">
        <v>446</v>
      </c>
      <c r="F50" s="27"/>
      <c r="G50" s="11">
        <f t="shared" si="69"/>
        <v>134</v>
      </c>
      <c r="H50" s="11">
        <f t="shared" si="69"/>
        <v>0</v>
      </c>
      <c r="I50" s="11">
        <f t="shared" si="69"/>
        <v>0</v>
      </c>
      <c r="J50" s="11">
        <f t="shared" si="69"/>
        <v>0</v>
      </c>
      <c r="K50" s="11">
        <f t="shared" si="69"/>
        <v>0</v>
      </c>
      <c r="L50" s="11">
        <f t="shared" si="69"/>
        <v>0</v>
      </c>
      <c r="M50" s="11">
        <f t="shared" si="69"/>
        <v>134</v>
      </c>
      <c r="N50" s="11">
        <f t="shared" si="69"/>
        <v>0</v>
      </c>
      <c r="O50" s="11">
        <f t="shared" si="69"/>
        <v>0</v>
      </c>
      <c r="P50" s="11">
        <f t="shared" si="69"/>
        <v>0</v>
      </c>
      <c r="Q50" s="11">
        <f t="shared" si="69"/>
        <v>0</v>
      </c>
      <c r="R50" s="11">
        <f t="shared" si="69"/>
        <v>0</v>
      </c>
      <c r="S50" s="11">
        <f t="shared" si="69"/>
        <v>134</v>
      </c>
      <c r="T50" s="11">
        <f t="shared" si="69"/>
        <v>0</v>
      </c>
      <c r="U50" s="11">
        <f t="shared" si="70"/>
        <v>0</v>
      </c>
      <c r="V50" s="11">
        <f t="shared" si="70"/>
        <v>0</v>
      </c>
      <c r="W50" s="11">
        <f t="shared" si="70"/>
        <v>0</v>
      </c>
      <c r="X50" s="11">
        <f t="shared" si="70"/>
        <v>0</v>
      </c>
      <c r="Y50" s="11">
        <f t="shared" si="70"/>
        <v>134</v>
      </c>
      <c r="Z50" s="11">
        <f t="shared" si="70"/>
        <v>0</v>
      </c>
      <c r="AA50" s="11">
        <f t="shared" si="70"/>
        <v>0</v>
      </c>
      <c r="AB50" s="11">
        <f t="shared" si="70"/>
        <v>0</v>
      </c>
      <c r="AC50" s="11">
        <f t="shared" si="70"/>
        <v>0</v>
      </c>
      <c r="AD50" s="11">
        <f t="shared" si="70"/>
        <v>0</v>
      </c>
      <c r="AE50" s="11">
        <f t="shared" si="70"/>
        <v>134</v>
      </c>
      <c r="AF50" s="11">
        <f t="shared" si="70"/>
        <v>0</v>
      </c>
      <c r="AG50" s="11">
        <f t="shared" si="71"/>
        <v>0</v>
      </c>
      <c r="AH50" s="11">
        <f t="shared" si="71"/>
        <v>0</v>
      </c>
      <c r="AI50" s="11">
        <f t="shared" si="71"/>
        <v>0</v>
      </c>
      <c r="AJ50" s="11">
        <f t="shared" si="71"/>
        <v>0</v>
      </c>
      <c r="AK50" s="88">
        <f t="shared" si="71"/>
        <v>134</v>
      </c>
      <c r="AL50" s="88">
        <f t="shared" si="71"/>
        <v>0</v>
      </c>
      <c r="AM50" s="11">
        <f t="shared" si="71"/>
        <v>0</v>
      </c>
      <c r="AN50" s="11">
        <f t="shared" si="71"/>
        <v>0</v>
      </c>
      <c r="AO50" s="11">
        <f t="shared" si="71"/>
        <v>0</v>
      </c>
      <c r="AP50" s="11">
        <f t="shared" si="71"/>
        <v>0</v>
      </c>
      <c r="AQ50" s="11">
        <f t="shared" si="71"/>
        <v>134</v>
      </c>
      <c r="AR50" s="11">
        <f t="shared" si="71"/>
        <v>0</v>
      </c>
      <c r="AS50" s="11">
        <f t="shared" si="72"/>
        <v>0</v>
      </c>
      <c r="AT50" s="11">
        <f t="shared" si="72"/>
        <v>0</v>
      </c>
      <c r="AU50" s="11">
        <f t="shared" si="72"/>
        <v>0</v>
      </c>
      <c r="AV50" s="11">
        <f t="shared" si="72"/>
        <v>0</v>
      </c>
      <c r="AW50" s="11">
        <f t="shared" si="72"/>
        <v>134</v>
      </c>
      <c r="AX50" s="11">
        <f t="shared" si="72"/>
        <v>0</v>
      </c>
    </row>
    <row r="51" spans="1:50" ht="33.6" hidden="1">
      <c r="A51" s="26" t="s">
        <v>244</v>
      </c>
      <c r="B51" s="27">
        <f t="shared" si="68"/>
        <v>900</v>
      </c>
      <c r="C51" s="27" t="s">
        <v>22</v>
      </c>
      <c r="D51" s="27" t="s">
        <v>60</v>
      </c>
      <c r="E51" s="27" t="s">
        <v>446</v>
      </c>
      <c r="F51" s="27" t="s">
        <v>31</v>
      </c>
      <c r="G51" s="9">
        <f t="shared" si="69"/>
        <v>134</v>
      </c>
      <c r="H51" s="9">
        <f t="shared" si="69"/>
        <v>0</v>
      </c>
      <c r="I51" s="9">
        <f t="shared" si="69"/>
        <v>0</v>
      </c>
      <c r="J51" s="9">
        <f t="shared" si="69"/>
        <v>0</v>
      </c>
      <c r="K51" s="9">
        <f t="shared" si="69"/>
        <v>0</v>
      </c>
      <c r="L51" s="9">
        <f t="shared" si="69"/>
        <v>0</v>
      </c>
      <c r="M51" s="9">
        <f t="shared" si="69"/>
        <v>134</v>
      </c>
      <c r="N51" s="9">
        <f t="shared" si="69"/>
        <v>0</v>
      </c>
      <c r="O51" s="9">
        <f t="shared" si="69"/>
        <v>0</v>
      </c>
      <c r="P51" s="9">
        <f t="shared" si="69"/>
        <v>0</v>
      </c>
      <c r="Q51" s="9">
        <f t="shared" si="69"/>
        <v>0</v>
      </c>
      <c r="R51" s="9">
        <f t="shared" si="69"/>
        <v>0</v>
      </c>
      <c r="S51" s="9">
        <f t="shared" si="69"/>
        <v>134</v>
      </c>
      <c r="T51" s="9">
        <f t="shared" si="69"/>
        <v>0</v>
      </c>
      <c r="U51" s="9">
        <f t="shared" si="70"/>
        <v>0</v>
      </c>
      <c r="V51" s="9">
        <f t="shared" si="70"/>
        <v>0</v>
      </c>
      <c r="W51" s="9">
        <f t="shared" si="70"/>
        <v>0</v>
      </c>
      <c r="X51" s="9">
        <f t="shared" si="70"/>
        <v>0</v>
      </c>
      <c r="Y51" s="9">
        <f t="shared" si="70"/>
        <v>134</v>
      </c>
      <c r="Z51" s="9">
        <f t="shared" si="70"/>
        <v>0</v>
      </c>
      <c r="AA51" s="9">
        <f t="shared" si="70"/>
        <v>0</v>
      </c>
      <c r="AB51" s="9">
        <f t="shared" si="70"/>
        <v>0</v>
      </c>
      <c r="AC51" s="9">
        <f t="shared" si="70"/>
        <v>0</v>
      </c>
      <c r="AD51" s="9">
        <f t="shared" si="70"/>
        <v>0</v>
      </c>
      <c r="AE51" s="9">
        <f t="shared" si="70"/>
        <v>134</v>
      </c>
      <c r="AF51" s="9">
        <f t="shared" si="70"/>
        <v>0</v>
      </c>
      <c r="AG51" s="9">
        <f t="shared" si="71"/>
        <v>0</v>
      </c>
      <c r="AH51" s="9">
        <f t="shared" si="71"/>
        <v>0</v>
      </c>
      <c r="AI51" s="9">
        <f t="shared" si="71"/>
        <v>0</v>
      </c>
      <c r="AJ51" s="9">
        <f t="shared" si="71"/>
        <v>0</v>
      </c>
      <c r="AK51" s="86">
        <f t="shared" si="71"/>
        <v>134</v>
      </c>
      <c r="AL51" s="86">
        <f t="shared" si="71"/>
        <v>0</v>
      </c>
      <c r="AM51" s="9">
        <f t="shared" si="71"/>
        <v>0</v>
      </c>
      <c r="AN51" s="9">
        <f t="shared" si="71"/>
        <v>0</v>
      </c>
      <c r="AO51" s="9">
        <f t="shared" si="71"/>
        <v>0</v>
      </c>
      <c r="AP51" s="9">
        <f t="shared" si="71"/>
        <v>0</v>
      </c>
      <c r="AQ51" s="9">
        <f t="shared" si="71"/>
        <v>134</v>
      </c>
      <c r="AR51" s="9">
        <f t="shared" si="71"/>
        <v>0</v>
      </c>
      <c r="AS51" s="9">
        <f t="shared" si="72"/>
        <v>0</v>
      </c>
      <c r="AT51" s="9">
        <f t="shared" si="72"/>
        <v>0</v>
      </c>
      <c r="AU51" s="9">
        <f t="shared" si="72"/>
        <v>0</v>
      </c>
      <c r="AV51" s="9">
        <f t="shared" si="72"/>
        <v>0</v>
      </c>
      <c r="AW51" s="9">
        <f t="shared" si="72"/>
        <v>134</v>
      </c>
      <c r="AX51" s="9">
        <f t="shared" si="72"/>
        <v>0</v>
      </c>
    </row>
    <row r="52" spans="1:50" ht="33.6" hidden="1">
      <c r="A52" s="26" t="s">
        <v>37</v>
      </c>
      <c r="B52" s="27">
        <f t="shared" si="68"/>
        <v>900</v>
      </c>
      <c r="C52" s="27" t="s">
        <v>22</v>
      </c>
      <c r="D52" s="27" t="s">
        <v>60</v>
      </c>
      <c r="E52" s="27" t="s">
        <v>446</v>
      </c>
      <c r="F52" s="27" t="s">
        <v>38</v>
      </c>
      <c r="G52" s="9">
        <v>134</v>
      </c>
      <c r="H52" s="10"/>
      <c r="I52" s="9"/>
      <c r="J52" s="10"/>
      <c r="K52" s="9"/>
      <c r="L52" s="10"/>
      <c r="M52" s="9">
        <f>G52+I52+J52+K52+L52</f>
        <v>134</v>
      </c>
      <c r="N52" s="10">
        <f>H52+L52</f>
        <v>0</v>
      </c>
      <c r="O52" s="9"/>
      <c r="P52" s="10"/>
      <c r="Q52" s="9"/>
      <c r="R52" s="10"/>
      <c r="S52" s="9">
        <f>M52+O52+P52+Q52+R52</f>
        <v>134</v>
      </c>
      <c r="T52" s="10">
        <f>N52+R52</f>
        <v>0</v>
      </c>
      <c r="U52" s="9"/>
      <c r="V52" s="10"/>
      <c r="W52" s="9"/>
      <c r="X52" s="10"/>
      <c r="Y52" s="9">
        <f>S52+U52+V52+W52+X52</f>
        <v>134</v>
      </c>
      <c r="Z52" s="10">
        <f>T52+X52</f>
        <v>0</v>
      </c>
      <c r="AA52" s="9"/>
      <c r="AB52" s="10"/>
      <c r="AC52" s="9"/>
      <c r="AD52" s="10"/>
      <c r="AE52" s="9">
        <f>Y52+AA52+AB52+AC52+AD52</f>
        <v>134</v>
      </c>
      <c r="AF52" s="10">
        <f>Z52+AD52</f>
        <v>0</v>
      </c>
      <c r="AG52" s="9"/>
      <c r="AH52" s="10"/>
      <c r="AI52" s="9"/>
      <c r="AJ52" s="10"/>
      <c r="AK52" s="86">
        <f>AE52+AG52+AH52+AI52+AJ52</f>
        <v>134</v>
      </c>
      <c r="AL52" s="87">
        <f>AF52+AJ52</f>
        <v>0</v>
      </c>
      <c r="AM52" s="9"/>
      <c r="AN52" s="10"/>
      <c r="AO52" s="9"/>
      <c r="AP52" s="10"/>
      <c r="AQ52" s="9">
        <f>AK52+AM52+AN52+AO52+AP52</f>
        <v>134</v>
      </c>
      <c r="AR52" s="10">
        <f>AL52+AP52</f>
        <v>0</v>
      </c>
      <c r="AS52" s="9"/>
      <c r="AT52" s="10"/>
      <c r="AU52" s="9"/>
      <c r="AV52" s="10"/>
      <c r="AW52" s="9">
        <f>AQ52+AS52+AT52+AU52+AV52</f>
        <v>134</v>
      </c>
      <c r="AX52" s="10">
        <f>AR52+AV52</f>
        <v>0</v>
      </c>
    </row>
    <row r="53" spans="1:50" ht="19.5" hidden="1" customHeight="1">
      <c r="A53" s="26" t="s">
        <v>62</v>
      </c>
      <c r="B53" s="27">
        <f>B46</f>
        <v>900</v>
      </c>
      <c r="C53" s="27" t="s">
        <v>22</v>
      </c>
      <c r="D53" s="27" t="s">
        <v>60</v>
      </c>
      <c r="E53" s="27" t="s">
        <v>63</v>
      </c>
      <c r="F53" s="27"/>
      <c r="G53" s="8">
        <f t="shared" ref="G53:AX53" si="73">G54</f>
        <v>32873</v>
      </c>
      <c r="H53" s="8">
        <f t="shared" si="73"/>
        <v>0</v>
      </c>
      <c r="I53" s="8">
        <f t="shared" si="73"/>
        <v>0</v>
      </c>
      <c r="J53" s="8">
        <f t="shared" si="73"/>
        <v>0</v>
      </c>
      <c r="K53" s="8">
        <f t="shared" si="73"/>
        <v>0</v>
      </c>
      <c r="L53" s="8">
        <f t="shared" si="73"/>
        <v>0</v>
      </c>
      <c r="M53" s="8">
        <f t="shared" si="73"/>
        <v>32873</v>
      </c>
      <c r="N53" s="8">
        <f t="shared" si="73"/>
        <v>0</v>
      </c>
      <c r="O53" s="8">
        <f t="shared" si="73"/>
        <v>0</v>
      </c>
      <c r="P53" s="8">
        <f t="shared" si="73"/>
        <v>0</v>
      </c>
      <c r="Q53" s="8">
        <f t="shared" si="73"/>
        <v>0</v>
      </c>
      <c r="R53" s="8">
        <f t="shared" si="73"/>
        <v>0</v>
      </c>
      <c r="S53" s="8">
        <f t="shared" si="73"/>
        <v>32873</v>
      </c>
      <c r="T53" s="8">
        <f t="shared" si="73"/>
        <v>0</v>
      </c>
      <c r="U53" s="8">
        <f t="shared" si="73"/>
        <v>0</v>
      </c>
      <c r="V53" s="8">
        <f t="shared" si="73"/>
        <v>0</v>
      </c>
      <c r="W53" s="8">
        <f t="shared" si="73"/>
        <v>0</v>
      </c>
      <c r="X53" s="8">
        <f t="shared" si="73"/>
        <v>0</v>
      </c>
      <c r="Y53" s="8">
        <f t="shared" si="73"/>
        <v>32873</v>
      </c>
      <c r="Z53" s="8">
        <f t="shared" si="73"/>
        <v>0</v>
      </c>
      <c r="AA53" s="8">
        <f t="shared" si="73"/>
        <v>0</v>
      </c>
      <c r="AB53" s="8">
        <f t="shared" si="73"/>
        <v>0</v>
      </c>
      <c r="AC53" s="8">
        <f t="shared" si="73"/>
        <v>0</v>
      </c>
      <c r="AD53" s="8">
        <f t="shared" si="73"/>
        <v>0</v>
      </c>
      <c r="AE53" s="8">
        <f t="shared" si="73"/>
        <v>32873</v>
      </c>
      <c r="AF53" s="8">
        <f t="shared" si="73"/>
        <v>0</v>
      </c>
      <c r="AG53" s="8">
        <f t="shared" si="73"/>
        <v>0</v>
      </c>
      <c r="AH53" s="8">
        <f t="shared" si="73"/>
        <v>0</v>
      </c>
      <c r="AI53" s="8">
        <f t="shared" si="73"/>
        <v>0</v>
      </c>
      <c r="AJ53" s="8">
        <f t="shared" si="73"/>
        <v>0</v>
      </c>
      <c r="AK53" s="85">
        <f t="shared" si="73"/>
        <v>32873</v>
      </c>
      <c r="AL53" s="85">
        <f t="shared" si="73"/>
        <v>0</v>
      </c>
      <c r="AM53" s="8">
        <f t="shared" si="73"/>
        <v>0</v>
      </c>
      <c r="AN53" s="8">
        <f t="shared" si="73"/>
        <v>0</v>
      </c>
      <c r="AO53" s="8">
        <f t="shared" si="73"/>
        <v>-69</v>
      </c>
      <c r="AP53" s="8">
        <f t="shared" si="73"/>
        <v>0</v>
      </c>
      <c r="AQ53" s="8">
        <f t="shared" si="73"/>
        <v>32804</v>
      </c>
      <c r="AR53" s="8">
        <f t="shared" si="73"/>
        <v>0</v>
      </c>
      <c r="AS53" s="8">
        <f t="shared" si="73"/>
        <v>0</v>
      </c>
      <c r="AT53" s="8">
        <f t="shared" si="73"/>
        <v>0</v>
      </c>
      <c r="AU53" s="8">
        <f t="shared" si="73"/>
        <v>0</v>
      </c>
      <c r="AV53" s="8">
        <f t="shared" si="73"/>
        <v>0</v>
      </c>
      <c r="AW53" s="8">
        <f t="shared" si="73"/>
        <v>32804</v>
      </c>
      <c r="AX53" s="8">
        <f t="shared" si="73"/>
        <v>0</v>
      </c>
    </row>
    <row r="54" spans="1:50" ht="19.5" hidden="1" customHeight="1">
      <c r="A54" s="26" t="s">
        <v>15</v>
      </c>
      <c r="B54" s="27">
        <f>B53</f>
        <v>900</v>
      </c>
      <c r="C54" s="27" t="s">
        <v>22</v>
      </c>
      <c r="D54" s="27" t="s">
        <v>60</v>
      </c>
      <c r="E54" s="27" t="s">
        <v>64</v>
      </c>
      <c r="F54" s="27"/>
      <c r="G54" s="8">
        <f t="shared" ref="G54:H54" si="74">G55+G62</f>
        <v>32873</v>
      </c>
      <c r="H54" s="8">
        <f t="shared" si="74"/>
        <v>0</v>
      </c>
      <c r="I54" s="8">
        <f t="shared" ref="I54:N54" si="75">I55+I62</f>
        <v>0</v>
      </c>
      <c r="J54" s="8">
        <f t="shared" si="75"/>
        <v>0</v>
      </c>
      <c r="K54" s="8">
        <f t="shared" si="75"/>
        <v>0</v>
      </c>
      <c r="L54" s="8">
        <f t="shared" si="75"/>
        <v>0</v>
      </c>
      <c r="M54" s="8">
        <f t="shared" si="75"/>
        <v>32873</v>
      </c>
      <c r="N54" s="8">
        <f t="shared" si="75"/>
        <v>0</v>
      </c>
      <c r="O54" s="8">
        <f t="shared" ref="O54:T54" si="76">O55+O62</f>
        <v>0</v>
      </c>
      <c r="P54" s="8">
        <f t="shared" si="76"/>
        <v>0</v>
      </c>
      <c r="Q54" s="8">
        <f t="shared" si="76"/>
        <v>0</v>
      </c>
      <c r="R54" s="8">
        <f t="shared" si="76"/>
        <v>0</v>
      </c>
      <c r="S54" s="8">
        <f t="shared" si="76"/>
        <v>32873</v>
      </c>
      <c r="T54" s="8">
        <f t="shared" si="76"/>
        <v>0</v>
      </c>
      <c r="U54" s="8">
        <f t="shared" ref="U54:Z54" si="77">U55+U62</f>
        <v>0</v>
      </c>
      <c r="V54" s="8">
        <f t="shared" si="77"/>
        <v>0</v>
      </c>
      <c r="W54" s="8">
        <f t="shared" si="77"/>
        <v>0</v>
      </c>
      <c r="X54" s="8">
        <f t="shared" si="77"/>
        <v>0</v>
      </c>
      <c r="Y54" s="8">
        <f t="shared" si="77"/>
        <v>32873</v>
      </c>
      <c r="Z54" s="8">
        <f t="shared" si="77"/>
        <v>0</v>
      </c>
      <c r="AA54" s="8">
        <f t="shared" ref="AA54:AF54" si="78">AA55+AA62</f>
        <v>0</v>
      </c>
      <c r="AB54" s="8">
        <f t="shared" si="78"/>
        <v>0</v>
      </c>
      <c r="AC54" s="8">
        <f t="shared" si="78"/>
        <v>0</v>
      </c>
      <c r="AD54" s="8">
        <f t="shared" si="78"/>
        <v>0</v>
      </c>
      <c r="AE54" s="8">
        <f t="shared" si="78"/>
        <v>32873</v>
      </c>
      <c r="AF54" s="8">
        <f t="shared" si="78"/>
        <v>0</v>
      </c>
      <c r="AG54" s="8">
        <f t="shared" ref="AG54:AL54" si="79">AG55+AG62</f>
        <v>0</v>
      </c>
      <c r="AH54" s="8">
        <f t="shared" si="79"/>
        <v>0</v>
      </c>
      <c r="AI54" s="8">
        <f t="shared" si="79"/>
        <v>0</v>
      </c>
      <c r="AJ54" s="8">
        <f t="shared" si="79"/>
        <v>0</v>
      </c>
      <c r="AK54" s="85">
        <f t="shared" si="79"/>
        <v>32873</v>
      </c>
      <c r="AL54" s="85">
        <f t="shared" si="79"/>
        <v>0</v>
      </c>
      <c r="AM54" s="8">
        <f t="shared" ref="AM54:AR54" si="80">AM55+AM62</f>
        <v>0</v>
      </c>
      <c r="AN54" s="8">
        <f t="shared" si="80"/>
        <v>0</v>
      </c>
      <c r="AO54" s="8">
        <f t="shared" si="80"/>
        <v>-69</v>
      </c>
      <c r="AP54" s="8">
        <f t="shared" si="80"/>
        <v>0</v>
      </c>
      <c r="AQ54" s="8">
        <f t="shared" si="80"/>
        <v>32804</v>
      </c>
      <c r="AR54" s="8">
        <f t="shared" si="80"/>
        <v>0</v>
      </c>
      <c r="AS54" s="8">
        <f t="shared" ref="AS54:AX54" si="81">AS55+AS62</f>
        <v>0</v>
      </c>
      <c r="AT54" s="8">
        <f t="shared" si="81"/>
        <v>0</v>
      </c>
      <c r="AU54" s="8">
        <f t="shared" si="81"/>
        <v>0</v>
      </c>
      <c r="AV54" s="8">
        <f t="shared" si="81"/>
        <v>0</v>
      </c>
      <c r="AW54" s="8">
        <f t="shared" si="81"/>
        <v>32804</v>
      </c>
      <c r="AX54" s="8">
        <f t="shared" si="81"/>
        <v>0</v>
      </c>
    </row>
    <row r="55" spans="1:50" ht="18.75" hidden="1" customHeight="1">
      <c r="A55" s="26" t="s">
        <v>61</v>
      </c>
      <c r="B55" s="27">
        <f>B54</f>
        <v>900</v>
      </c>
      <c r="C55" s="27" t="s">
        <v>22</v>
      </c>
      <c r="D55" s="27" t="s">
        <v>60</v>
      </c>
      <c r="E55" s="27" t="s">
        <v>65</v>
      </c>
      <c r="F55" s="27"/>
      <c r="G55" s="8">
        <f t="shared" ref="G55:H55" si="82">G58+G56</f>
        <v>32682</v>
      </c>
      <c r="H55" s="8">
        <f t="shared" si="82"/>
        <v>0</v>
      </c>
      <c r="I55" s="8">
        <f t="shared" ref="I55:N55" si="83">I58+I56</f>
        <v>0</v>
      </c>
      <c r="J55" s="8">
        <f t="shared" si="83"/>
        <v>0</v>
      </c>
      <c r="K55" s="8">
        <f t="shared" si="83"/>
        <v>0</v>
      </c>
      <c r="L55" s="8">
        <f t="shared" si="83"/>
        <v>0</v>
      </c>
      <c r="M55" s="8">
        <f t="shared" si="83"/>
        <v>32682</v>
      </c>
      <c r="N55" s="8">
        <f t="shared" si="83"/>
        <v>0</v>
      </c>
      <c r="O55" s="8">
        <f t="shared" ref="O55:T55" si="84">O58+O56</f>
        <v>0</v>
      </c>
      <c r="P55" s="8">
        <f t="shared" si="84"/>
        <v>0</v>
      </c>
      <c r="Q55" s="8">
        <f t="shared" si="84"/>
        <v>0</v>
      </c>
      <c r="R55" s="8">
        <f t="shared" si="84"/>
        <v>0</v>
      </c>
      <c r="S55" s="8">
        <f t="shared" si="84"/>
        <v>32682</v>
      </c>
      <c r="T55" s="8">
        <f t="shared" si="84"/>
        <v>0</v>
      </c>
      <c r="U55" s="8">
        <f t="shared" ref="U55:Z55" si="85">U58+U56</f>
        <v>0</v>
      </c>
      <c r="V55" s="8">
        <f t="shared" si="85"/>
        <v>0</v>
      </c>
      <c r="W55" s="8">
        <f t="shared" si="85"/>
        <v>0</v>
      </c>
      <c r="X55" s="8">
        <f t="shared" si="85"/>
        <v>0</v>
      </c>
      <c r="Y55" s="8">
        <f t="shared" si="85"/>
        <v>32682</v>
      </c>
      <c r="Z55" s="8">
        <f t="shared" si="85"/>
        <v>0</v>
      </c>
      <c r="AA55" s="8">
        <f>AA58+AA56+AA60</f>
        <v>0</v>
      </c>
      <c r="AB55" s="8">
        <f t="shared" ref="AB55:AF55" si="86">AB58+AB56+AB60</f>
        <v>0</v>
      </c>
      <c r="AC55" s="8">
        <f t="shared" si="86"/>
        <v>0</v>
      </c>
      <c r="AD55" s="8">
        <f t="shared" si="86"/>
        <v>0</v>
      </c>
      <c r="AE55" s="8">
        <f t="shared" si="86"/>
        <v>32682</v>
      </c>
      <c r="AF55" s="8">
        <f t="shared" si="86"/>
        <v>0</v>
      </c>
      <c r="AG55" s="8">
        <f>AG58+AG56+AG60</f>
        <v>0</v>
      </c>
      <c r="AH55" s="8">
        <f t="shared" ref="AH55:AL55" si="87">AH58+AH56+AH60</f>
        <v>0</v>
      </c>
      <c r="AI55" s="8">
        <f t="shared" si="87"/>
        <v>0</v>
      </c>
      <c r="AJ55" s="8">
        <f t="shared" si="87"/>
        <v>0</v>
      </c>
      <c r="AK55" s="85">
        <f t="shared" si="87"/>
        <v>32682</v>
      </c>
      <c r="AL55" s="85">
        <f t="shared" si="87"/>
        <v>0</v>
      </c>
      <c r="AM55" s="8">
        <f>AM58+AM56+AM60</f>
        <v>0</v>
      </c>
      <c r="AN55" s="8">
        <f t="shared" ref="AN55:AR55" si="88">AN58+AN56+AN60</f>
        <v>0</v>
      </c>
      <c r="AO55" s="8">
        <f t="shared" si="88"/>
        <v>-69</v>
      </c>
      <c r="AP55" s="8">
        <f t="shared" si="88"/>
        <v>0</v>
      </c>
      <c r="AQ55" s="8">
        <f t="shared" si="88"/>
        <v>32613</v>
      </c>
      <c r="AR55" s="8">
        <f t="shared" si="88"/>
        <v>0</v>
      </c>
      <c r="AS55" s="8">
        <f>AS58+AS56+AS60</f>
        <v>0</v>
      </c>
      <c r="AT55" s="8">
        <f t="shared" ref="AT55:AX55" si="89">AT58+AT56+AT60</f>
        <v>0</v>
      </c>
      <c r="AU55" s="8">
        <f t="shared" si="89"/>
        <v>0</v>
      </c>
      <c r="AV55" s="8">
        <f t="shared" si="89"/>
        <v>0</v>
      </c>
      <c r="AW55" s="8">
        <f t="shared" si="89"/>
        <v>32613</v>
      </c>
      <c r="AX55" s="8">
        <f t="shared" si="89"/>
        <v>0</v>
      </c>
    </row>
    <row r="56" spans="1:50" ht="66.75" hidden="1" customHeight="1">
      <c r="A56" s="26" t="s">
        <v>457</v>
      </c>
      <c r="B56" s="27">
        <f>B55</f>
        <v>900</v>
      </c>
      <c r="C56" s="27" t="s">
        <v>22</v>
      </c>
      <c r="D56" s="27" t="s">
        <v>60</v>
      </c>
      <c r="E56" s="27" t="s">
        <v>65</v>
      </c>
      <c r="F56" s="27" t="s">
        <v>85</v>
      </c>
      <c r="G56" s="9">
        <f t="shared" ref="G56:AX56" si="90">G57</f>
        <v>25208</v>
      </c>
      <c r="H56" s="9">
        <f t="shared" si="90"/>
        <v>0</v>
      </c>
      <c r="I56" s="9">
        <f t="shared" si="90"/>
        <v>0</v>
      </c>
      <c r="J56" s="9">
        <f t="shared" si="90"/>
        <v>0</v>
      </c>
      <c r="K56" s="9">
        <f t="shared" si="90"/>
        <v>0</v>
      </c>
      <c r="L56" s="9">
        <f t="shared" si="90"/>
        <v>0</v>
      </c>
      <c r="M56" s="9">
        <f t="shared" si="90"/>
        <v>25208</v>
      </c>
      <c r="N56" s="9">
        <f t="shared" si="90"/>
        <v>0</v>
      </c>
      <c r="O56" s="9">
        <f t="shared" si="90"/>
        <v>0</v>
      </c>
      <c r="P56" s="9">
        <f t="shared" si="90"/>
        <v>0</v>
      </c>
      <c r="Q56" s="9">
        <f t="shared" si="90"/>
        <v>0</v>
      </c>
      <c r="R56" s="9">
        <f t="shared" si="90"/>
        <v>0</v>
      </c>
      <c r="S56" s="9">
        <f t="shared" si="90"/>
        <v>25208</v>
      </c>
      <c r="T56" s="9">
        <f t="shared" si="90"/>
        <v>0</v>
      </c>
      <c r="U56" s="9">
        <f t="shared" si="90"/>
        <v>0</v>
      </c>
      <c r="V56" s="9">
        <f t="shared" si="90"/>
        <v>0</v>
      </c>
      <c r="W56" s="9">
        <f t="shared" si="90"/>
        <v>0</v>
      </c>
      <c r="X56" s="9">
        <f t="shared" si="90"/>
        <v>0</v>
      </c>
      <c r="Y56" s="9">
        <f t="shared" si="90"/>
        <v>25208</v>
      </c>
      <c r="Z56" s="9">
        <f t="shared" si="90"/>
        <v>0</v>
      </c>
      <c r="AA56" s="9">
        <f t="shared" si="90"/>
        <v>0</v>
      </c>
      <c r="AB56" s="9">
        <f t="shared" si="90"/>
        <v>0</v>
      </c>
      <c r="AC56" s="9">
        <f t="shared" si="90"/>
        <v>0</v>
      </c>
      <c r="AD56" s="9">
        <f t="shared" si="90"/>
        <v>0</v>
      </c>
      <c r="AE56" s="9">
        <f t="shared" si="90"/>
        <v>25208</v>
      </c>
      <c r="AF56" s="9">
        <f t="shared" si="90"/>
        <v>0</v>
      </c>
      <c r="AG56" s="9">
        <f t="shared" si="90"/>
        <v>0</v>
      </c>
      <c r="AH56" s="9">
        <f t="shared" si="90"/>
        <v>0</v>
      </c>
      <c r="AI56" s="9">
        <f t="shared" si="90"/>
        <v>0</v>
      </c>
      <c r="AJ56" s="9">
        <f t="shared" si="90"/>
        <v>0</v>
      </c>
      <c r="AK56" s="86">
        <f t="shared" si="90"/>
        <v>25208</v>
      </c>
      <c r="AL56" s="86">
        <f t="shared" si="90"/>
        <v>0</v>
      </c>
      <c r="AM56" s="9">
        <f t="shared" si="90"/>
        <v>0</v>
      </c>
      <c r="AN56" s="9">
        <f t="shared" si="90"/>
        <v>0</v>
      </c>
      <c r="AO56" s="9">
        <f t="shared" si="90"/>
        <v>0</v>
      </c>
      <c r="AP56" s="9">
        <f t="shared" si="90"/>
        <v>0</v>
      </c>
      <c r="AQ56" s="9">
        <f t="shared" si="90"/>
        <v>25208</v>
      </c>
      <c r="AR56" s="9">
        <f t="shared" si="90"/>
        <v>0</v>
      </c>
      <c r="AS56" s="9">
        <f t="shared" si="90"/>
        <v>0</v>
      </c>
      <c r="AT56" s="9">
        <f t="shared" si="90"/>
        <v>0</v>
      </c>
      <c r="AU56" s="9">
        <f t="shared" si="90"/>
        <v>0</v>
      </c>
      <c r="AV56" s="9">
        <f t="shared" si="90"/>
        <v>0</v>
      </c>
      <c r="AW56" s="9">
        <f t="shared" si="90"/>
        <v>25208</v>
      </c>
      <c r="AX56" s="9">
        <f t="shared" si="90"/>
        <v>0</v>
      </c>
    </row>
    <row r="57" spans="1:50" ht="33.6" hidden="1">
      <c r="A57" s="26" t="s">
        <v>86</v>
      </c>
      <c r="B57" s="27">
        <f>B56</f>
        <v>900</v>
      </c>
      <c r="C57" s="27" t="s">
        <v>22</v>
      </c>
      <c r="D57" s="27" t="s">
        <v>60</v>
      </c>
      <c r="E57" s="27" t="s">
        <v>65</v>
      </c>
      <c r="F57" s="27" t="s">
        <v>87</v>
      </c>
      <c r="G57" s="9">
        <f>24072+1136</f>
        <v>25208</v>
      </c>
      <c r="H57" s="10"/>
      <c r="I57" s="9"/>
      <c r="J57" s="10"/>
      <c r="K57" s="9"/>
      <c r="L57" s="10"/>
      <c r="M57" s="9">
        <f>G57+I57+J57+K57+L57</f>
        <v>25208</v>
      </c>
      <c r="N57" s="10">
        <f>H57+L57</f>
        <v>0</v>
      </c>
      <c r="O57" s="9"/>
      <c r="P57" s="10"/>
      <c r="Q57" s="9"/>
      <c r="R57" s="10"/>
      <c r="S57" s="9">
        <f>M57+O57+P57+Q57+R57</f>
        <v>25208</v>
      </c>
      <c r="T57" s="10">
        <f>N57+R57</f>
        <v>0</v>
      </c>
      <c r="U57" s="9"/>
      <c r="V57" s="10"/>
      <c r="W57" s="9"/>
      <c r="X57" s="10"/>
      <c r="Y57" s="9">
        <f>S57+U57+V57+W57+X57</f>
        <v>25208</v>
      </c>
      <c r="Z57" s="10">
        <f>T57+X57</f>
        <v>0</v>
      </c>
      <c r="AA57" s="9"/>
      <c r="AB57" s="10"/>
      <c r="AC57" s="9"/>
      <c r="AD57" s="10"/>
      <c r="AE57" s="9">
        <f>Y57+AA57+AB57+AC57+AD57</f>
        <v>25208</v>
      </c>
      <c r="AF57" s="10">
        <f>Z57+AD57</f>
        <v>0</v>
      </c>
      <c r="AG57" s="9"/>
      <c r="AH57" s="10"/>
      <c r="AI57" s="9"/>
      <c r="AJ57" s="10"/>
      <c r="AK57" s="86">
        <f>AE57+AG57+AH57+AI57+AJ57</f>
        <v>25208</v>
      </c>
      <c r="AL57" s="87">
        <f>AF57+AJ57</f>
        <v>0</v>
      </c>
      <c r="AM57" s="9"/>
      <c r="AN57" s="10"/>
      <c r="AO57" s="9"/>
      <c r="AP57" s="10"/>
      <c r="AQ57" s="9">
        <f>AK57+AM57+AN57+AO57+AP57</f>
        <v>25208</v>
      </c>
      <c r="AR57" s="10">
        <f>AL57+AP57</f>
        <v>0</v>
      </c>
      <c r="AS57" s="9"/>
      <c r="AT57" s="10"/>
      <c r="AU57" s="9"/>
      <c r="AV57" s="10"/>
      <c r="AW57" s="9">
        <f>AQ57+AS57+AT57+AU57+AV57</f>
        <v>25208</v>
      </c>
      <c r="AX57" s="10">
        <f>AR57+AV57</f>
        <v>0</v>
      </c>
    </row>
    <row r="58" spans="1:50" ht="33.6" hidden="1">
      <c r="A58" s="26" t="s">
        <v>244</v>
      </c>
      <c r="B58" s="27">
        <f>B55</f>
        <v>900</v>
      </c>
      <c r="C58" s="27" t="s">
        <v>22</v>
      </c>
      <c r="D58" s="27" t="s">
        <v>60</v>
      </c>
      <c r="E58" s="27" t="s">
        <v>65</v>
      </c>
      <c r="F58" s="27" t="s">
        <v>31</v>
      </c>
      <c r="G58" s="9">
        <f t="shared" ref="G58:AX58" si="91">G59</f>
        <v>7474</v>
      </c>
      <c r="H58" s="9">
        <f t="shared" si="91"/>
        <v>0</v>
      </c>
      <c r="I58" s="9">
        <f t="shared" si="91"/>
        <v>0</v>
      </c>
      <c r="J58" s="9">
        <f t="shared" si="91"/>
        <v>0</v>
      </c>
      <c r="K58" s="9">
        <f t="shared" si="91"/>
        <v>0</v>
      </c>
      <c r="L58" s="9">
        <f t="shared" si="91"/>
        <v>0</v>
      </c>
      <c r="M58" s="9">
        <f t="shared" si="91"/>
        <v>7474</v>
      </c>
      <c r="N58" s="9">
        <f t="shared" si="91"/>
        <v>0</v>
      </c>
      <c r="O58" s="9">
        <f t="shared" si="91"/>
        <v>0</v>
      </c>
      <c r="P58" s="9">
        <f t="shared" si="91"/>
        <v>0</v>
      </c>
      <c r="Q58" s="9">
        <f t="shared" si="91"/>
        <v>0</v>
      </c>
      <c r="R58" s="9">
        <f t="shared" si="91"/>
        <v>0</v>
      </c>
      <c r="S58" s="9">
        <f t="shared" si="91"/>
        <v>7474</v>
      </c>
      <c r="T58" s="9">
        <f t="shared" si="91"/>
        <v>0</v>
      </c>
      <c r="U58" s="9">
        <f t="shared" si="91"/>
        <v>0</v>
      </c>
      <c r="V58" s="9">
        <f t="shared" si="91"/>
        <v>0</v>
      </c>
      <c r="W58" s="9">
        <f t="shared" si="91"/>
        <v>0</v>
      </c>
      <c r="X58" s="9">
        <f t="shared" si="91"/>
        <v>0</v>
      </c>
      <c r="Y58" s="9">
        <f t="shared" si="91"/>
        <v>7474</v>
      </c>
      <c r="Z58" s="9">
        <f t="shared" si="91"/>
        <v>0</v>
      </c>
      <c r="AA58" s="9">
        <f t="shared" si="91"/>
        <v>-3</v>
      </c>
      <c r="AB58" s="9">
        <f t="shared" si="91"/>
        <v>0</v>
      </c>
      <c r="AC58" s="9">
        <f t="shared" si="91"/>
        <v>0</v>
      </c>
      <c r="AD58" s="9">
        <f t="shared" si="91"/>
        <v>0</v>
      </c>
      <c r="AE58" s="9">
        <f t="shared" si="91"/>
        <v>7471</v>
      </c>
      <c r="AF58" s="9">
        <f t="shared" si="91"/>
        <v>0</v>
      </c>
      <c r="AG58" s="9">
        <f t="shared" si="91"/>
        <v>0</v>
      </c>
      <c r="AH58" s="9">
        <f t="shared" si="91"/>
        <v>0</v>
      </c>
      <c r="AI58" s="9">
        <f t="shared" si="91"/>
        <v>0</v>
      </c>
      <c r="AJ58" s="9">
        <f t="shared" si="91"/>
        <v>0</v>
      </c>
      <c r="AK58" s="86">
        <f t="shared" si="91"/>
        <v>7471</v>
      </c>
      <c r="AL58" s="86">
        <f t="shared" si="91"/>
        <v>0</v>
      </c>
      <c r="AM58" s="9">
        <f t="shared" si="91"/>
        <v>0</v>
      </c>
      <c r="AN58" s="9">
        <f t="shared" si="91"/>
        <v>0</v>
      </c>
      <c r="AO58" s="9">
        <f t="shared" si="91"/>
        <v>-69</v>
      </c>
      <c r="AP58" s="9">
        <f t="shared" si="91"/>
        <v>0</v>
      </c>
      <c r="AQ58" s="9">
        <f t="shared" si="91"/>
        <v>7402</v>
      </c>
      <c r="AR58" s="9">
        <f t="shared" si="91"/>
        <v>0</v>
      </c>
      <c r="AS58" s="9">
        <f t="shared" si="91"/>
        <v>0</v>
      </c>
      <c r="AT58" s="9">
        <f t="shared" si="91"/>
        <v>0</v>
      </c>
      <c r="AU58" s="9">
        <f t="shared" si="91"/>
        <v>0</v>
      </c>
      <c r="AV58" s="9">
        <f t="shared" si="91"/>
        <v>0</v>
      </c>
      <c r="AW58" s="9">
        <f t="shared" si="91"/>
        <v>7402</v>
      </c>
      <c r="AX58" s="9">
        <f t="shared" si="91"/>
        <v>0</v>
      </c>
    </row>
    <row r="59" spans="1:50" ht="33.6" hidden="1">
      <c r="A59" s="26" t="s">
        <v>37</v>
      </c>
      <c r="B59" s="27">
        <f>B56</f>
        <v>900</v>
      </c>
      <c r="C59" s="27" t="s">
        <v>22</v>
      </c>
      <c r="D59" s="27" t="s">
        <v>60</v>
      </c>
      <c r="E59" s="27" t="s">
        <v>65</v>
      </c>
      <c r="F59" s="27" t="s">
        <v>38</v>
      </c>
      <c r="G59" s="9">
        <f>6724+750</f>
        <v>7474</v>
      </c>
      <c r="H59" s="10"/>
      <c r="I59" s="9"/>
      <c r="J59" s="10"/>
      <c r="K59" s="9"/>
      <c r="L59" s="10"/>
      <c r="M59" s="9">
        <f>G59+I59+J59+K59+L59</f>
        <v>7474</v>
      </c>
      <c r="N59" s="10">
        <f>H59+L59</f>
        <v>0</v>
      </c>
      <c r="O59" s="9"/>
      <c r="P59" s="10"/>
      <c r="Q59" s="9"/>
      <c r="R59" s="10"/>
      <c r="S59" s="9">
        <f>M59+O59+P59+Q59+R59</f>
        <v>7474</v>
      </c>
      <c r="T59" s="10">
        <f>N59+R59</f>
        <v>0</v>
      </c>
      <c r="U59" s="9"/>
      <c r="V59" s="10"/>
      <c r="W59" s="9"/>
      <c r="X59" s="10"/>
      <c r="Y59" s="9">
        <f>S59+U59+V59+W59+X59</f>
        <v>7474</v>
      </c>
      <c r="Z59" s="10">
        <f>T59+X59</f>
        <v>0</v>
      </c>
      <c r="AA59" s="9">
        <v>-3</v>
      </c>
      <c r="AB59" s="10"/>
      <c r="AC59" s="9"/>
      <c r="AD59" s="10"/>
      <c r="AE59" s="9">
        <f>Y59+AA59+AB59+AC59+AD59</f>
        <v>7471</v>
      </c>
      <c r="AF59" s="10">
        <f>Z59+AD59</f>
        <v>0</v>
      </c>
      <c r="AG59" s="9"/>
      <c r="AH59" s="10"/>
      <c r="AI59" s="9"/>
      <c r="AJ59" s="10"/>
      <c r="AK59" s="86">
        <f>AE59+AG59+AH59+AI59+AJ59</f>
        <v>7471</v>
      </c>
      <c r="AL59" s="87">
        <f>AF59+AJ59</f>
        <v>0</v>
      </c>
      <c r="AM59" s="9"/>
      <c r="AN59" s="10"/>
      <c r="AO59" s="9">
        <v>-69</v>
      </c>
      <c r="AP59" s="10"/>
      <c r="AQ59" s="9">
        <f>AK59+AM59+AN59+AO59+AP59</f>
        <v>7402</v>
      </c>
      <c r="AR59" s="10">
        <f>AL59+AP59</f>
        <v>0</v>
      </c>
      <c r="AS59" s="9"/>
      <c r="AT59" s="10"/>
      <c r="AU59" s="9"/>
      <c r="AV59" s="10"/>
      <c r="AW59" s="9">
        <f>AQ59+AS59+AT59+AU59+AV59</f>
        <v>7402</v>
      </c>
      <c r="AX59" s="10">
        <f>AR59+AV59</f>
        <v>0</v>
      </c>
    </row>
    <row r="60" spans="1:50" ht="21" hidden="1" customHeight="1">
      <c r="A60" s="26" t="s">
        <v>66</v>
      </c>
      <c r="B60" s="27">
        <f t="shared" ref="B60:B61" si="92">B57</f>
        <v>900</v>
      </c>
      <c r="C60" s="27" t="s">
        <v>22</v>
      </c>
      <c r="D60" s="27" t="s">
        <v>60</v>
      </c>
      <c r="E60" s="27" t="s">
        <v>65</v>
      </c>
      <c r="F60" s="27" t="s">
        <v>67</v>
      </c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  <c r="R60" s="10"/>
      <c r="S60" s="9"/>
      <c r="T60" s="10"/>
      <c r="U60" s="9"/>
      <c r="V60" s="10"/>
      <c r="W60" s="9"/>
      <c r="X60" s="10"/>
      <c r="Y60" s="9"/>
      <c r="Z60" s="10"/>
      <c r="AA60" s="9">
        <f>AA61</f>
        <v>3</v>
      </c>
      <c r="AB60" s="9">
        <f t="shared" ref="AB60:AX60" si="93">AB61</f>
        <v>0</v>
      </c>
      <c r="AC60" s="9">
        <f t="shared" si="93"/>
        <v>0</v>
      </c>
      <c r="AD60" s="9">
        <f t="shared" si="93"/>
        <v>0</v>
      </c>
      <c r="AE60" s="9">
        <f t="shared" si="93"/>
        <v>3</v>
      </c>
      <c r="AF60" s="9">
        <f t="shared" si="93"/>
        <v>0</v>
      </c>
      <c r="AG60" s="9">
        <f>AG61</f>
        <v>0</v>
      </c>
      <c r="AH60" s="9">
        <f t="shared" si="93"/>
        <v>0</v>
      </c>
      <c r="AI60" s="9">
        <f t="shared" si="93"/>
        <v>0</v>
      </c>
      <c r="AJ60" s="9">
        <f t="shared" si="93"/>
        <v>0</v>
      </c>
      <c r="AK60" s="86">
        <f t="shared" si="93"/>
        <v>3</v>
      </c>
      <c r="AL60" s="86">
        <f t="shared" si="93"/>
        <v>0</v>
      </c>
      <c r="AM60" s="9">
        <f>AM61</f>
        <v>0</v>
      </c>
      <c r="AN60" s="9">
        <f t="shared" si="93"/>
        <v>0</v>
      </c>
      <c r="AO60" s="9">
        <f t="shared" si="93"/>
        <v>0</v>
      </c>
      <c r="AP60" s="9">
        <f t="shared" si="93"/>
        <v>0</v>
      </c>
      <c r="AQ60" s="9">
        <f t="shared" si="93"/>
        <v>3</v>
      </c>
      <c r="AR60" s="9">
        <f t="shared" si="93"/>
        <v>0</v>
      </c>
      <c r="AS60" s="9">
        <f>AS61</f>
        <v>0</v>
      </c>
      <c r="AT60" s="9">
        <f t="shared" si="93"/>
        <v>0</v>
      </c>
      <c r="AU60" s="9">
        <f t="shared" si="93"/>
        <v>0</v>
      </c>
      <c r="AV60" s="9">
        <f t="shared" si="93"/>
        <v>0</v>
      </c>
      <c r="AW60" s="9">
        <f t="shared" si="93"/>
        <v>3</v>
      </c>
      <c r="AX60" s="9">
        <f t="shared" si="93"/>
        <v>0</v>
      </c>
    </row>
    <row r="61" spans="1:50" ht="22.5" hidden="1" customHeight="1">
      <c r="A61" s="26" t="s">
        <v>156</v>
      </c>
      <c r="B61" s="27">
        <f t="shared" si="92"/>
        <v>900</v>
      </c>
      <c r="C61" s="27" t="s">
        <v>22</v>
      </c>
      <c r="D61" s="27" t="s">
        <v>60</v>
      </c>
      <c r="E61" s="27" t="s">
        <v>65</v>
      </c>
      <c r="F61" s="27" t="s">
        <v>649</v>
      </c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  <c r="R61" s="10"/>
      <c r="S61" s="9"/>
      <c r="T61" s="10"/>
      <c r="U61" s="9"/>
      <c r="V61" s="10"/>
      <c r="W61" s="9"/>
      <c r="X61" s="10"/>
      <c r="Y61" s="9"/>
      <c r="Z61" s="10"/>
      <c r="AA61" s="9">
        <v>3</v>
      </c>
      <c r="AB61" s="10"/>
      <c r="AC61" s="9"/>
      <c r="AD61" s="10"/>
      <c r="AE61" s="9">
        <f>Y61+AA61+AB61+AC61+AD61</f>
        <v>3</v>
      </c>
      <c r="AF61" s="10">
        <f>Z61+AD61</f>
        <v>0</v>
      </c>
      <c r="AG61" s="9"/>
      <c r="AH61" s="10"/>
      <c r="AI61" s="9"/>
      <c r="AJ61" s="10"/>
      <c r="AK61" s="86">
        <f>AE61+AG61+AH61+AI61+AJ61</f>
        <v>3</v>
      </c>
      <c r="AL61" s="87">
        <f>AF61+AJ61</f>
        <v>0</v>
      </c>
      <c r="AM61" s="9"/>
      <c r="AN61" s="10"/>
      <c r="AO61" s="9"/>
      <c r="AP61" s="10"/>
      <c r="AQ61" s="9">
        <f>AK61+AM61+AN61+AO61+AP61</f>
        <v>3</v>
      </c>
      <c r="AR61" s="10">
        <f>AL61+AP61</f>
        <v>0</v>
      </c>
      <c r="AS61" s="9"/>
      <c r="AT61" s="10"/>
      <c r="AU61" s="9"/>
      <c r="AV61" s="10"/>
      <c r="AW61" s="9">
        <f>AQ61+AS61+AT61+AU61+AV61</f>
        <v>3</v>
      </c>
      <c r="AX61" s="10">
        <f>AR61+AV61</f>
        <v>0</v>
      </c>
    </row>
    <row r="62" spans="1:50" ht="36" hidden="1" customHeight="1">
      <c r="A62" s="26" t="s">
        <v>483</v>
      </c>
      <c r="B62" s="27">
        <f>B59</f>
        <v>900</v>
      </c>
      <c r="C62" s="27" t="s">
        <v>22</v>
      </c>
      <c r="D62" s="27" t="s">
        <v>60</v>
      </c>
      <c r="E62" s="27" t="s">
        <v>461</v>
      </c>
      <c r="F62" s="27"/>
      <c r="G62" s="8">
        <f>G63</f>
        <v>191</v>
      </c>
      <c r="H62" s="8">
        <f>H63</f>
        <v>0</v>
      </c>
      <c r="I62" s="8">
        <f t="shared" ref="I62:X63" si="94">I63</f>
        <v>0</v>
      </c>
      <c r="J62" s="8">
        <f t="shared" si="94"/>
        <v>0</v>
      </c>
      <c r="K62" s="8">
        <f t="shared" si="94"/>
        <v>0</v>
      </c>
      <c r="L62" s="8">
        <f t="shared" si="94"/>
        <v>0</v>
      </c>
      <c r="M62" s="8">
        <f t="shared" si="94"/>
        <v>191</v>
      </c>
      <c r="N62" s="8">
        <f t="shared" si="94"/>
        <v>0</v>
      </c>
      <c r="O62" s="8">
        <f t="shared" si="94"/>
        <v>0</v>
      </c>
      <c r="P62" s="8">
        <f t="shared" si="94"/>
        <v>0</v>
      </c>
      <c r="Q62" s="8">
        <f t="shared" si="94"/>
        <v>0</v>
      </c>
      <c r="R62" s="8">
        <f t="shared" si="94"/>
        <v>0</v>
      </c>
      <c r="S62" s="8">
        <f t="shared" si="94"/>
        <v>191</v>
      </c>
      <c r="T62" s="8">
        <f t="shared" si="94"/>
        <v>0</v>
      </c>
      <c r="U62" s="8">
        <f t="shared" si="94"/>
        <v>0</v>
      </c>
      <c r="V62" s="8">
        <f t="shared" si="94"/>
        <v>0</v>
      </c>
      <c r="W62" s="8">
        <f t="shared" si="94"/>
        <v>0</v>
      </c>
      <c r="X62" s="8">
        <f t="shared" si="94"/>
        <v>0</v>
      </c>
      <c r="Y62" s="8">
        <f t="shared" ref="U62:AJ63" si="95">Y63</f>
        <v>191</v>
      </c>
      <c r="Z62" s="8">
        <f t="shared" si="95"/>
        <v>0</v>
      </c>
      <c r="AA62" s="8">
        <f t="shared" si="95"/>
        <v>0</v>
      </c>
      <c r="AB62" s="8">
        <f t="shared" si="95"/>
        <v>0</v>
      </c>
      <c r="AC62" s="8">
        <f t="shared" si="95"/>
        <v>0</v>
      </c>
      <c r="AD62" s="8">
        <f t="shared" si="95"/>
        <v>0</v>
      </c>
      <c r="AE62" s="8">
        <f t="shared" si="95"/>
        <v>191</v>
      </c>
      <c r="AF62" s="8">
        <f t="shared" si="95"/>
        <v>0</v>
      </c>
      <c r="AG62" s="8">
        <f t="shared" si="95"/>
        <v>0</v>
      </c>
      <c r="AH62" s="8">
        <f t="shared" si="95"/>
        <v>0</v>
      </c>
      <c r="AI62" s="8">
        <f t="shared" si="95"/>
        <v>0</v>
      </c>
      <c r="AJ62" s="8">
        <f t="shared" si="95"/>
        <v>0</v>
      </c>
      <c r="AK62" s="85">
        <f t="shared" ref="AG62:AV63" si="96">AK63</f>
        <v>191</v>
      </c>
      <c r="AL62" s="85">
        <f t="shared" si="96"/>
        <v>0</v>
      </c>
      <c r="AM62" s="8">
        <f t="shared" si="96"/>
        <v>0</v>
      </c>
      <c r="AN62" s="8">
        <f t="shared" si="96"/>
        <v>0</v>
      </c>
      <c r="AO62" s="8">
        <f t="shared" si="96"/>
        <v>0</v>
      </c>
      <c r="AP62" s="8">
        <f t="shared" si="96"/>
        <v>0</v>
      </c>
      <c r="AQ62" s="8">
        <f t="shared" si="96"/>
        <v>191</v>
      </c>
      <c r="AR62" s="8">
        <f t="shared" si="96"/>
        <v>0</v>
      </c>
      <c r="AS62" s="8">
        <f t="shared" si="96"/>
        <v>0</v>
      </c>
      <c r="AT62" s="8">
        <f t="shared" si="96"/>
        <v>0</v>
      </c>
      <c r="AU62" s="8">
        <f t="shared" si="96"/>
        <v>0</v>
      </c>
      <c r="AV62" s="8">
        <f t="shared" si="96"/>
        <v>0</v>
      </c>
      <c r="AW62" s="8">
        <f t="shared" ref="AS62:AX63" si="97">AW63</f>
        <v>191</v>
      </c>
      <c r="AX62" s="8">
        <f t="shared" si="97"/>
        <v>0</v>
      </c>
    </row>
    <row r="63" spans="1:50" ht="36" hidden="1" customHeight="1">
      <c r="A63" s="26" t="s">
        <v>244</v>
      </c>
      <c r="B63" s="27">
        <f>B62</f>
        <v>900</v>
      </c>
      <c r="C63" s="27" t="s">
        <v>22</v>
      </c>
      <c r="D63" s="27" t="s">
        <v>60</v>
      </c>
      <c r="E63" s="27" t="s">
        <v>461</v>
      </c>
      <c r="F63" s="27" t="s">
        <v>31</v>
      </c>
      <c r="G63" s="9">
        <f>G64</f>
        <v>191</v>
      </c>
      <c r="H63" s="9">
        <f>H64</f>
        <v>0</v>
      </c>
      <c r="I63" s="9">
        <f t="shared" si="94"/>
        <v>0</v>
      </c>
      <c r="J63" s="9">
        <f t="shared" si="94"/>
        <v>0</v>
      </c>
      <c r="K63" s="9">
        <f t="shared" si="94"/>
        <v>0</v>
      </c>
      <c r="L63" s="9">
        <f t="shared" si="94"/>
        <v>0</v>
      </c>
      <c r="M63" s="9">
        <f t="shared" si="94"/>
        <v>191</v>
      </c>
      <c r="N63" s="9">
        <f t="shared" si="94"/>
        <v>0</v>
      </c>
      <c r="O63" s="9">
        <f t="shared" si="94"/>
        <v>0</v>
      </c>
      <c r="P63" s="9">
        <f t="shared" si="94"/>
        <v>0</v>
      </c>
      <c r="Q63" s="9">
        <f t="shared" si="94"/>
        <v>0</v>
      </c>
      <c r="R63" s="9">
        <f t="shared" si="94"/>
        <v>0</v>
      </c>
      <c r="S63" s="9">
        <f t="shared" si="94"/>
        <v>191</v>
      </c>
      <c r="T63" s="9">
        <f t="shared" si="94"/>
        <v>0</v>
      </c>
      <c r="U63" s="9">
        <f t="shared" si="95"/>
        <v>0</v>
      </c>
      <c r="V63" s="9">
        <f t="shared" si="95"/>
        <v>0</v>
      </c>
      <c r="W63" s="9">
        <f t="shared" si="95"/>
        <v>0</v>
      </c>
      <c r="X63" s="9">
        <f t="shared" si="95"/>
        <v>0</v>
      </c>
      <c r="Y63" s="9">
        <f t="shared" si="95"/>
        <v>191</v>
      </c>
      <c r="Z63" s="9">
        <f t="shared" si="95"/>
        <v>0</v>
      </c>
      <c r="AA63" s="9">
        <f t="shared" si="95"/>
        <v>0</v>
      </c>
      <c r="AB63" s="9">
        <f t="shared" si="95"/>
        <v>0</v>
      </c>
      <c r="AC63" s="9">
        <f t="shared" si="95"/>
        <v>0</v>
      </c>
      <c r="AD63" s="9">
        <f t="shared" si="95"/>
        <v>0</v>
      </c>
      <c r="AE63" s="9">
        <f t="shared" si="95"/>
        <v>191</v>
      </c>
      <c r="AF63" s="9">
        <f t="shared" si="95"/>
        <v>0</v>
      </c>
      <c r="AG63" s="9">
        <f t="shared" si="96"/>
        <v>0</v>
      </c>
      <c r="AH63" s="9">
        <f t="shared" si="96"/>
        <v>0</v>
      </c>
      <c r="AI63" s="9">
        <f t="shared" si="96"/>
        <v>0</v>
      </c>
      <c r="AJ63" s="9">
        <f t="shared" si="96"/>
        <v>0</v>
      </c>
      <c r="AK63" s="86">
        <f t="shared" si="96"/>
        <v>191</v>
      </c>
      <c r="AL63" s="86">
        <f t="shared" si="96"/>
        <v>0</v>
      </c>
      <c r="AM63" s="9">
        <f t="shared" si="96"/>
        <v>0</v>
      </c>
      <c r="AN63" s="9">
        <f t="shared" si="96"/>
        <v>0</v>
      </c>
      <c r="AO63" s="9">
        <f t="shared" si="96"/>
        <v>0</v>
      </c>
      <c r="AP63" s="9">
        <f t="shared" si="96"/>
        <v>0</v>
      </c>
      <c r="AQ63" s="9">
        <f t="shared" si="96"/>
        <v>191</v>
      </c>
      <c r="AR63" s="9">
        <f t="shared" si="96"/>
        <v>0</v>
      </c>
      <c r="AS63" s="9">
        <f t="shared" si="97"/>
        <v>0</v>
      </c>
      <c r="AT63" s="9">
        <f t="shared" si="97"/>
        <v>0</v>
      </c>
      <c r="AU63" s="9">
        <f t="shared" si="97"/>
        <v>0</v>
      </c>
      <c r="AV63" s="9">
        <f t="shared" si="97"/>
        <v>0</v>
      </c>
      <c r="AW63" s="9">
        <f t="shared" si="97"/>
        <v>191</v>
      </c>
      <c r="AX63" s="9">
        <f t="shared" si="97"/>
        <v>0</v>
      </c>
    </row>
    <row r="64" spans="1:50" ht="34.5" hidden="1" customHeight="1">
      <c r="A64" s="26" t="s">
        <v>37</v>
      </c>
      <c r="B64" s="27" t="s">
        <v>462</v>
      </c>
      <c r="C64" s="27" t="s">
        <v>22</v>
      </c>
      <c r="D64" s="27" t="s">
        <v>60</v>
      </c>
      <c r="E64" s="27" t="s">
        <v>461</v>
      </c>
      <c r="F64" s="27" t="s">
        <v>38</v>
      </c>
      <c r="G64" s="9">
        <v>191</v>
      </c>
      <c r="H64" s="10"/>
      <c r="I64" s="9"/>
      <c r="J64" s="10"/>
      <c r="K64" s="9"/>
      <c r="L64" s="10"/>
      <c r="M64" s="9">
        <f>G64+I64+J64+K64+L64</f>
        <v>191</v>
      </c>
      <c r="N64" s="10">
        <f>H64+L64</f>
        <v>0</v>
      </c>
      <c r="O64" s="9"/>
      <c r="P64" s="10"/>
      <c r="Q64" s="9"/>
      <c r="R64" s="10"/>
      <c r="S64" s="9">
        <f>M64+O64+P64+Q64+R64</f>
        <v>191</v>
      </c>
      <c r="T64" s="10">
        <f>N64+R64</f>
        <v>0</v>
      </c>
      <c r="U64" s="9"/>
      <c r="V64" s="10"/>
      <c r="W64" s="9"/>
      <c r="X64" s="10"/>
      <c r="Y64" s="9">
        <f>S64+U64+V64+W64+X64</f>
        <v>191</v>
      </c>
      <c r="Z64" s="10">
        <f>T64+X64</f>
        <v>0</v>
      </c>
      <c r="AA64" s="9"/>
      <c r="AB64" s="10"/>
      <c r="AC64" s="9"/>
      <c r="AD64" s="10"/>
      <c r="AE64" s="9">
        <f>Y64+AA64+AB64+AC64+AD64</f>
        <v>191</v>
      </c>
      <c r="AF64" s="10">
        <f>Z64+AD64</f>
        <v>0</v>
      </c>
      <c r="AG64" s="9"/>
      <c r="AH64" s="10"/>
      <c r="AI64" s="9"/>
      <c r="AJ64" s="10"/>
      <c r="AK64" s="86">
        <f>AE64+AG64+AH64+AI64+AJ64</f>
        <v>191</v>
      </c>
      <c r="AL64" s="87">
        <f>AF64+AJ64</f>
        <v>0</v>
      </c>
      <c r="AM64" s="9"/>
      <c r="AN64" s="10"/>
      <c r="AO64" s="9"/>
      <c r="AP64" s="10"/>
      <c r="AQ64" s="9">
        <f>AK64+AM64+AN64+AO64+AP64</f>
        <v>191</v>
      </c>
      <c r="AR64" s="10">
        <f>AL64+AP64</f>
        <v>0</v>
      </c>
      <c r="AS64" s="9"/>
      <c r="AT64" s="10"/>
      <c r="AU64" s="9"/>
      <c r="AV64" s="10"/>
      <c r="AW64" s="9">
        <f>AQ64+AS64+AT64+AU64+AV64</f>
        <v>191</v>
      </c>
      <c r="AX64" s="10">
        <f>AR64+AV64</f>
        <v>0</v>
      </c>
    </row>
    <row r="65" spans="1:51" ht="18.75" hidden="1" customHeight="1">
      <c r="A65" s="26"/>
      <c r="B65" s="27"/>
      <c r="C65" s="27"/>
      <c r="D65" s="27"/>
      <c r="E65" s="27"/>
      <c r="F65" s="27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R65" s="10"/>
      <c r="S65" s="9"/>
      <c r="T65" s="10"/>
      <c r="U65" s="9"/>
      <c r="V65" s="10"/>
      <c r="W65" s="9"/>
      <c r="X65" s="10"/>
      <c r="Y65" s="9"/>
      <c r="Z65" s="10"/>
      <c r="AA65" s="9"/>
      <c r="AB65" s="10"/>
      <c r="AC65" s="9"/>
      <c r="AD65" s="10"/>
      <c r="AE65" s="9"/>
      <c r="AF65" s="10"/>
      <c r="AG65" s="9"/>
      <c r="AH65" s="10"/>
      <c r="AI65" s="9"/>
      <c r="AJ65" s="10"/>
      <c r="AK65" s="86"/>
      <c r="AL65" s="87"/>
      <c r="AM65" s="9"/>
      <c r="AN65" s="10"/>
      <c r="AO65" s="9"/>
      <c r="AP65" s="10"/>
      <c r="AQ65" s="9"/>
      <c r="AR65" s="10"/>
      <c r="AS65" s="9"/>
      <c r="AT65" s="10"/>
      <c r="AU65" s="9"/>
      <c r="AV65" s="10"/>
      <c r="AW65" s="9"/>
      <c r="AX65" s="10"/>
    </row>
    <row r="66" spans="1:51" ht="25.5" hidden="1" customHeight="1">
      <c r="A66" s="21" t="s">
        <v>484</v>
      </c>
      <c r="B66" s="30">
        <v>901</v>
      </c>
      <c r="C66" s="23"/>
      <c r="D66" s="23"/>
      <c r="E66" s="22"/>
      <c r="F66" s="22"/>
      <c r="G66" s="12">
        <f t="shared" ref="G66:N66" si="98">G68+G75+G110</f>
        <v>466054</v>
      </c>
      <c r="H66" s="12">
        <f t="shared" si="98"/>
        <v>0</v>
      </c>
      <c r="I66" s="12">
        <f t="shared" si="98"/>
        <v>0</v>
      </c>
      <c r="J66" s="12">
        <f t="shared" si="98"/>
        <v>0</v>
      </c>
      <c r="K66" s="12">
        <f t="shared" si="98"/>
        <v>0</v>
      </c>
      <c r="L66" s="12">
        <f t="shared" si="98"/>
        <v>46661</v>
      </c>
      <c r="M66" s="12">
        <f t="shared" si="98"/>
        <v>512715</v>
      </c>
      <c r="N66" s="12">
        <f t="shared" si="98"/>
        <v>46661</v>
      </c>
      <c r="O66" s="12">
        <f t="shared" ref="O66:T66" si="99">O68+O75+O110</f>
        <v>0</v>
      </c>
      <c r="P66" s="12">
        <f t="shared" si="99"/>
        <v>0</v>
      </c>
      <c r="Q66" s="12">
        <f t="shared" si="99"/>
        <v>0</v>
      </c>
      <c r="R66" s="12">
        <f t="shared" si="99"/>
        <v>0</v>
      </c>
      <c r="S66" s="12">
        <f t="shared" si="99"/>
        <v>512715</v>
      </c>
      <c r="T66" s="12">
        <f t="shared" si="99"/>
        <v>46661</v>
      </c>
      <c r="U66" s="12">
        <f t="shared" ref="U66:Z66" si="100">U68+U75+U110</f>
        <v>0</v>
      </c>
      <c r="V66" s="12">
        <f t="shared" si="100"/>
        <v>0</v>
      </c>
      <c r="W66" s="12">
        <f t="shared" si="100"/>
        <v>0</v>
      </c>
      <c r="X66" s="12">
        <f t="shared" si="100"/>
        <v>0</v>
      </c>
      <c r="Y66" s="12">
        <f t="shared" si="100"/>
        <v>512715</v>
      </c>
      <c r="Z66" s="12">
        <f t="shared" si="100"/>
        <v>46661</v>
      </c>
      <c r="AA66" s="12">
        <f t="shared" ref="AA66:AF66" si="101">AA68+AA75+AA110</f>
        <v>0</v>
      </c>
      <c r="AB66" s="12">
        <f t="shared" si="101"/>
        <v>13873</v>
      </c>
      <c r="AC66" s="12">
        <f t="shared" si="101"/>
        <v>0</v>
      </c>
      <c r="AD66" s="12">
        <f t="shared" si="101"/>
        <v>0</v>
      </c>
      <c r="AE66" s="12">
        <f t="shared" si="101"/>
        <v>526588</v>
      </c>
      <c r="AF66" s="12">
        <f t="shared" si="101"/>
        <v>46661</v>
      </c>
      <c r="AG66" s="12">
        <f t="shared" ref="AG66:AL66" si="102">AG68+AG75+AG110</f>
        <v>0</v>
      </c>
      <c r="AH66" s="12">
        <f t="shared" si="102"/>
        <v>0</v>
      </c>
      <c r="AI66" s="12">
        <f t="shared" si="102"/>
        <v>0</v>
      </c>
      <c r="AJ66" s="12">
        <f t="shared" si="102"/>
        <v>0</v>
      </c>
      <c r="AK66" s="89">
        <f t="shared" si="102"/>
        <v>526588</v>
      </c>
      <c r="AL66" s="89">
        <f t="shared" si="102"/>
        <v>46661</v>
      </c>
      <c r="AM66" s="12">
        <f t="shared" ref="AM66:AR66" si="103">AM68+AM75+AM110</f>
        <v>0</v>
      </c>
      <c r="AN66" s="12">
        <f t="shared" si="103"/>
        <v>0</v>
      </c>
      <c r="AO66" s="12">
        <f t="shared" si="103"/>
        <v>0</v>
      </c>
      <c r="AP66" s="12">
        <f t="shared" si="103"/>
        <v>0</v>
      </c>
      <c r="AQ66" s="12">
        <f t="shared" si="103"/>
        <v>526588</v>
      </c>
      <c r="AR66" s="12">
        <f t="shared" si="103"/>
        <v>46661</v>
      </c>
      <c r="AS66" s="12">
        <f t="shared" ref="AS66:AX66" si="104">AS68+AS75+AS110</f>
        <v>0</v>
      </c>
      <c r="AT66" s="12">
        <f t="shared" si="104"/>
        <v>0</v>
      </c>
      <c r="AU66" s="12">
        <f t="shared" si="104"/>
        <v>0</v>
      </c>
      <c r="AV66" s="12">
        <f t="shared" si="104"/>
        <v>0</v>
      </c>
      <c r="AW66" s="12">
        <f t="shared" si="104"/>
        <v>526588</v>
      </c>
      <c r="AX66" s="12">
        <f t="shared" si="104"/>
        <v>46661</v>
      </c>
      <c r="AY66" s="2"/>
    </row>
    <row r="67" spans="1:51" ht="18.75" hidden="1" customHeight="1">
      <c r="A67" s="21"/>
      <c r="B67" s="30"/>
      <c r="C67" s="23"/>
      <c r="D67" s="23"/>
      <c r="E67" s="22"/>
      <c r="F67" s="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89"/>
      <c r="AL67" s="89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1" ht="52.2" hidden="1">
      <c r="A68" s="24" t="s">
        <v>95</v>
      </c>
      <c r="B68" s="25">
        <f>B66</f>
        <v>901</v>
      </c>
      <c r="C68" s="25" t="s">
        <v>22</v>
      </c>
      <c r="D68" s="25" t="s">
        <v>8</v>
      </c>
      <c r="E68" s="25"/>
      <c r="F68" s="25"/>
      <c r="G68" s="13">
        <f t="shared" ref="G68:V72" si="105">G69</f>
        <v>3867</v>
      </c>
      <c r="H68" s="13">
        <f t="shared" si="105"/>
        <v>0</v>
      </c>
      <c r="I68" s="13">
        <f t="shared" si="105"/>
        <v>0</v>
      </c>
      <c r="J68" s="13">
        <f t="shared" si="105"/>
        <v>0</v>
      </c>
      <c r="K68" s="13">
        <f t="shared" si="105"/>
        <v>0</v>
      </c>
      <c r="L68" s="13">
        <f t="shared" si="105"/>
        <v>0</v>
      </c>
      <c r="M68" s="13">
        <f t="shared" si="105"/>
        <v>3867</v>
      </c>
      <c r="N68" s="13">
        <f t="shared" si="105"/>
        <v>0</v>
      </c>
      <c r="O68" s="13">
        <f t="shared" si="105"/>
        <v>0</v>
      </c>
      <c r="P68" s="13">
        <f t="shared" si="105"/>
        <v>0</v>
      </c>
      <c r="Q68" s="13">
        <f t="shared" si="105"/>
        <v>0</v>
      </c>
      <c r="R68" s="13">
        <f t="shared" si="105"/>
        <v>0</v>
      </c>
      <c r="S68" s="13">
        <f t="shared" si="105"/>
        <v>3867</v>
      </c>
      <c r="T68" s="13">
        <f t="shared" si="105"/>
        <v>0</v>
      </c>
      <c r="U68" s="13">
        <f t="shared" si="105"/>
        <v>0</v>
      </c>
      <c r="V68" s="13">
        <f t="shared" si="105"/>
        <v>0</v>
      </c>
      <c r="W68" s="13">
        <f t="shared" ref="U68:AJ72" si="106">W69</f>
        <v>0</v>
      </c>
      <c r="X68" s="13">
        <f t="shared" si="106"/>
        <v>0</v>
      </c>
      <c r="Y68" s="13">
        <f t="shared" si="106"/>
        <v>3867</v>
      </c>
      <c r="Z68" s="13">
        <f t="shared" si="106"/>
        <v>0</v>
      </c>
      <c r="AA68" s="13">
        <f t="shared" si="106"/>
        <v>0</v>
      </c>
      <c r="AB68" s="13">
        <f t="shared" si="106"/>
        <v>116</v>
      </c>
      <c r="AC68" s="13">
        <f t="shared" si="106"/>
        <v>0</v>
      </c>
      <c r="AD68" s="13">
        <f t="shared" si="106"/>
        <v>0</v>
      </c>
      <c r="AE68" s="13">
        <f t="shared" si="106"/>
        <v>3983</v>
      </c>
      <c r="AF68" s="13">
        <f t="shared" si="106"/>
        <v>0</v>
      </c>
      <c r="AG68" s="13">
        <f t="shared" si="106"/>
        <v>0</v>
      </c>
      <c r="AH68" s="13">
        <f t="shared" si="106"/>
        <v>0</v>
      </c>
      <c r="AI68" s="13">
        <f t="shared" si="106"/>
        <v>0</v>
      </c>
      <c r="AJ68" s="13">
        <f t="shared" si="106"/>
        <v>0</v>
      </c>
      <c r="AK68" s="90">
        <f t="shared" ref="AG68:AV72" si="107">AK69</f>
        <v>3983</v>
      </c>
      <c r="AL68" s="90">
        <f t="shared" si="107"/>
        <v>0</v>
      </c>
      <c r="AM68" s="13">
        <f t="shared" si="107"/>
        <v>0</v>
      </c>
      <c r="AN68" s="13">
        <f t="shared" si="107"/>
        <v>0</v>
      </c>
      <c r="AO68" s="13">
        <f t="shared" si="107"/>
        <v>0</v>
      </c>
      <c r="AP68" s="13">
        <f t="shared" si="107"/>
        <v>0</v>
      </c>
      <c r="AQ68" s="13">
        <f t="shared" si="107"/>
        <v>3983</v>
      </c>
      <c r="AR68" s="13">
        <f t="shared" si="107"/>
        <v>0</v>
      </c>
      <c r="AS68" s="13">
        <f t="shared" si="107"/>
        <v>0</v>
      </c>
      <c r="AT68" s="13">
        <f t="shared" si="107"/>
        <v>0</v>
      </c>
      <c r="AU68" s="13">
        <f t="shared" si="107"/>
        <v>0</v>
      </c>
      <c r="AV68" s="13">
        <f t="shared" si="107"/>
        <v>0</v>
      </c>
      <c r="AW68" s="13">
        <f t="shared" ref="AS68:AX72" si="108">AW69</f>
        <v>3983</v>
      </c>
      <c r="AX68" s="13">
        <f t="shared" si="108"/>
        <v>0</v>
      </c>
    </row>
    <row r="69" spans="1:51" ht="50.25" hidden="1" customHeight="1">
      <c r="A69" s="29" t="s">
        <v>436</v>
      </c>
      <c r="B69" s="27">
        <f t="shared" ref="B69:B73" si="109">B68</f>
        <v>901</v>
      </c>
      <c r="C69" s="27" t="s">
        <v>22</v>
      </c>
      <c r="D69" s="27" t="s">
        <v>8</v>
      </c>
      <c r="E69" s="27" t="s">
        <v>74</v>
      </c>
      <c r="F69" s="27"/>
      <c r="G69" s="11">
        <f>G70</f>
        <v>3867</v>
      </c>
      <c r="H69" s="11">
        <f>H70</f>
        <v>0</v>
      </c>
      <c r="I69" s="11">
        <f t="shared" si="105"/>
        <v>0</v>
      </c>
      <c r="J69" s="11">
        <f t="shared" si="105"/>
        <v>0</v>
      </c>
      <c r="K69" s="11">
        <f t="shared" si="105"/>
        <v>0</v>
      </c>
      <c r="L69" s="11">
        <f t="shared" si="105"/>
        <v>0</v>
      </c>
      <c r="M69" s="11">
        <f t="shared" si="105"/>
        <v>3867</v>
      </c>
      <c r="N69" s="11">
        <f t="shared" si="105"/>
        <v>0</v>
      </c>
      <c r="O69" s="11">
        <f t="shared" si="105"/>
        <v>0</v>
      </c>
      <c r="P69" s="11">
        <f t="shared" si="105"/>
        <v>0</v>
      </c>
      <c r="Q69" s="11">
        <f t="shared" si="105"/>
        <v>0</v>
      </c>
      <c r="R69" s="11">
        <f t="shared" si="105"/>
        <v>0</v>
      </c>
      <c r="S69" s="11">
        <f t="shared" si="105"/>
        <v>3867</v>
      </c>
      <c r="T69" s="11">
        <f t="shared" si="105"/>
        <v>0</v>
      </c>
      <c r="U69" s="11">
        <f t="shared" si="106"/>
        <v>0</v>
      </c>
      <c r="V69" s="11">
        <f t="shared" si="106"/>
        <v>0</v>
      </c>
      <c r="W69" s="11">
        <f t="shared" si="106"/>
        <v>0</v>
      </c>
      <c r="X69" s="11">
        <f t="shared" si="106"/>
        <v>0</v>
      </c>
      <c r="Y69" s="11">
        <f t="shared" si="106"/>
        <v>3867</v>
      </c>
      <c r="Z69" s="11">
        <f t="shared" si="106"/>
        <v>0</v>
      </c>
      <c r="AA69" s="11">
        <f t="shared" si="106"/>
        <v>0</v>
      </c>
      <c r="AB69" s="11">
        <f t="shared" si="106"/>
        <v>116</v>
      </c>
      <c r="AC69" s="11">
        <f t="shared" si="106"/>
        <v>0</v>
      </c>
      <c r="AD69" s="11">
        <f t="shared" si="106"/>
        <v>0</v>
      </c>
      <c r="AE69" s="11">
        <f t="shared" si="106"/>
        <v>3983</v>
      </c>
      <c r="AF69" s="11">
        <f t="shared" si="106"/>
        <v>0</v>
      </c>
      <c r="AG69" s="11">
        <f t="shared" si="107"/>
        <v>0</v>
      </c>
      <c r="AH69" s="11">
        <f t="shared" si="107"/>
        <v>0</v>
      </c>
      <c r="AI69" s="11">
        <f t="shared" si="107"/>
        <v>0</v>
      </c>
      <c r="AJ69" s="11">
        <f t="shared" si="107"/>
        <v>0</v>
      </c>
      <c r="AK69" s="88">
        <f t="shared" si="107"/>
        <v>3983</v>
      </c>
      <c r="AL69" s="88">
        <f t="shared" si="107"/>
        <v>0</v>
      </c>
      <c r="AM69" s="11">
        <f t="shared" si="107"/>
        <v>0</v>
      </c>
      <c r="AN69" s="11">
        <f t="shared" si="107"/>
        <v>0</v>
      </c>
      <c r="AO69" s="11">
        <f t="shared" si="107"/>
        <v>0</v>
      </c>
      <c r="AP69" s="11">
        <f t="shared" si="107"/>
        <v>0</v>
      </c>
      <c r="AQ69" s="11">
        <f t="shared" si="107"/>
        <v>3983</v>
      </c>
      <c r="AR69" s="11">
        <f t="shared" si="107"/>
        <v>0</v>
      </c>
      <c r="AS69" s="11">
        <f t="shared" si="108"/>
        <v>0</v>
      </c>
      <c r="AT69" s="11">
        <f t="shared" si="108"/>
        <v>0</v>
      </c>
      <c r="AU69" s="11">
        <f t="shared" si="108"/>
        <v>0</v>
      </c>
      <c r="AV69" s="11">
        <f t="shared" si="108"/>
        <v>0</v>
      </c>
      <c r="AW69" s="11">
        <f t="shared" si="108"/>
        <v>3983</v>
      </c>
      <c r="AX69" s="11">
        <f t="shared" si="108"/>
        <v>0</v>
      </c>
    </row>
    <row r="70" spans="1:51" ht="33.6" hidden="1">
      <c r="A70" s="26" t="s">
        <v>81</v>
      </c>
      <c r="B70" s="27">
        <f t="shared" si="109"/>
        <v>901</v>
      </c>
      <c r="C70" s="27" t="s">
        <v>22</v>
      </c>
      <c r="D70" s="27" t="s">
        <v>8</v>
      </c>
      <c r="E70" s="27" t="s">
        <v>561</v>
      </c>
      <c r="F70" s="27"/>
      <c r="G70" s="11">
        <f t="shared" si="105"/>
        <v>3867</v>
      </c>
      <c r="H70" s="11">
        <f t="shared" si="105"/>
        <v>0</v>
      </c>
      <c r="I70" s="11">
        <f t="shared" si="105"/>
        <v>0</v>
      </c>
      <c r="J70" s="11">
        <f t="shared" si="105"/>
        <v>0</v>
      </c>
      <c r="K70" s="11">
        <f t="shared" si="105"/>
        <v>0</v>
      </c>
      <c r="L70" s="11">
        <f t="shared" si="105"/>
        <v>0</v>
      </c>
      <c r="M70" s="11">
        <f t="shared" si="105"/>
        <v>3867</v>
      </c>
      <c r="N70" s="11">
        <f t="shared" si="105"/>
        <v>0</v>
      </c>
      <c r="O70" s="11">
        <f t="shared" si="105"/>
        <v>0</v>
      </c>
      <c r="P70" s="11">
        <f t="shared" si="105"/>
        <v>0</v>
      </c>
      <c r="Q70" s="11">
        <f t="shared" si="105"/>
        <v>0</v>
      </c>
      <c r="R70" s="11">
        <f t="shared" si="105"/>
        <v>0</v>
      </c>
      <c r="S70" s="11">
        <f t="shared" si="105"/>
        <v>3867</v>
      </c>
      <c r="T70" s="11">
        <f t="shared" si="105"/>
        <v>0</v>
      </c>
      <c r="U70" s="11">
        <f t="shared" si="106"/>
        <v>0</v>
      </c>
      <c r="V70" s="11">
        <f t="shared" si="106"/>
        <v>0</v>
      </c>
      <c r="W70" s="11">
        <f t="shared" si="106"/>
        <v>0</v>
      </c>
      <c r="X70" s="11">
        <f t="shared" si="106"/>
        <v>0</v>
      </c>
      <c r="Y70" s="11">
        <f t="shared" si="106"/>
        <v>3867</v>
      </c>
      <c r="Z70" s="11">
        <f t="shared" si="106"/>
        <v>0</v>
      </c>
      <c r="AA70" s="11">
        <f t="shared" si="106"/>
        <v>0</v>
      </c>
      <c r="AB70" s="11">
        <f t="shared" si="106"/>
        <v>116</v>
      </c>
      <c r="AC70" s="11">
        <f t="shared" si="106"/>
        <v>0</v>
      </c>
      <c r="AD70" s="11">
        <f t="shared" si="106"/>
        <v>0</v>
      </c>
      <c r="AE70" s="11">
        <f t="shared" si="106"/>
        <v>3983</v>
      </c>
      <c r="AF70" s="11">
        <f t="shared" si="106"/>
        <v>0</v>
      </c>
      <c r="AG70" s="11">
        <f t="shared" si="107"/>
        <v>0</v>
      </c>
      <c r="AH70" s="11">
        <f t="shared" si="107"/>
        <v>0</v>
      </c>
      <c r="AI70" s="11">
        <f t="shared" si="107"/>
        <v>0</v>
      </c>
      <c r="AJ70" s="11">
        <f t="shared" si="107"/>
        <v>0</v>
      </c>
      <c r="AK70" s="88">
        <f t="shared" si="107"/>
        <v>3983</v>
      </c>
      <c r="AL70" s="88">
        <f t="shared" si="107"/>
        <v>0</v>
      </c>
      <c r="AM70" s="11">
        <f t="shared" si="107"/>
        <v>0</v>
      </c>
      <c r="AN70" s="11">
        <f t="shared" si="107"/>
        <v>0</v>
      </c>
      <c r="AO70" s="11">
        <f t="shared" si="107"/>
        <v>0</v>
      </c>
      <c r="AP70" s="11">
        <f t="shared" si="107"/>
        <v>0</v>
      </c>
      <c r="AQ70" s="11">
        <f t="shared" si="107"/>
        <v>3983</v>
      </c>
      <c r="AR70" s="11">
        <f t="shared" si="107"/>
        <v>0</v>
      </c>
      <c r="AS70" s="11">
        <f t="shared" si="108"/>
        <v>0</v>
      </c>
      <c r="AT70" s="11">
        <f t="shared" si="108"/>
        <v>0</v>
      </c>
      <c r="AU70" s="11">
        <f t="shared" si="108"/>
        <v>0</v>
      </c>
      <c r="AV70" s="11">
        <f t="shared" si="108"/>
        <v>0</v>
      </c>
      <c r="AW70" s="11">
        <f t="shared" si="108"/>
        <v>3983</v>
      </c>
      <c r="AX70" s="11">
        <f t="shared" si="108"/>
        <v>0</v>
      </c>
    </row>
    <row r="71" spans="1:51" ht="16.5" hidden="1" customHeight="1">
      <c r="A71" s="26" t="s">
        <v>96</v>
      </c>
      <c r="B71" s="27">
        <f t="shared" si="109"/>
        <v>901</v>
      </c>
      <c r="C71" s="27" t="s">
        <v>22</v>
      </c>
      <c r="D71" s="27" t="s">
        <v>8</v>
      </c>
      <c r="E71" s="27" t="s">
        <v>562</v>
      </c>
      <c r="F71" s="27"/>
      <c r="G71" s="11">
        <f t="shared" si="105"/>
        <v>3867</v>
      </c>
      <c r="H71" s="11">
        <f t="shared" si="105"/>
        <v>0</v>
      </c>
      <c r="I71" s="11">
        <f t="shared" si="105"/>
        <v>0</v>
      </c>
      <c r="J71" s="11">
        <f t="shared" si="105"/>
        <v>0</v>
      </c>
      <c r="K71" s="11">
        <f t="shared" si="105"/>
        <v>0</v>
      </c>
      <c r="L71" s="11">
        <f t="shared" si="105"/>
        <v>0</v>
      </c>
      <c r="M71" s="11">
        <f t="shared" si="105"/>
        <v>3867</v>
      </c>
      <c r="N71" s="11">
        <f t="shared" si="105"/>
        <v>0</v>
      </c>
      <c r="O71" s="11">
        <f t="shared" si="105"/>
        <v>0</v>
      </c>
      <c r="P71" s="11">
        <f t="shared" si="105"/>
        <v>0</v>
      </c>
      <c r="Q71" s="11">
        <f t="shared" si="105"/>
        <v>0</v>
      </c>
      <c r="R71" s="11">
        <f t="shared" si="105"/>
        <v>0</v>
      </c>
      <c r="S71" s="11">
        <f t="shared" si="105"/>
        <v>3867</v>
      </c>
      <c r="T71" s="11">
        <f t="shared" si="105"/>
        <v>0</v>
      </c>
      <c r="U71" s="11">
        <f t="shared" si="106"/>
        <v>0</v>
      </c>
      <c r="V71" s="11">
        <f t="shared" si="106"/>
        <v>0</v>
      </c>
      <c r="W71" s="11">
        <f t="shared" si="106"/>
        <v>0</v>
      </c>
      <c r="X71" s="11">
        <f t="shared" si="106"/>
        <v>0</v>
      </c>
      <c r="Y71" s="11">
        <f t="shared" si="106"/>
        <v>3867</v>
      </c>
      <c r="Z71" s="11">
        <f t="shared" si="106"/>
        <v>0</v>
      </c>
      <c r="AA71" s="11">
        <f t="shared" si="106"/>
        <v>0</v>
      </c>
      <c r="AB71" s="11">
        <f t="shared" si="106"/>
        <v>116</v>
      </c>
      <c r="AC71" s="11">
        <f t="shared" si="106"/>
        <v>0</v>
      </c>
      <c r="AD71" s="11">
        <f t="shared" si="106"/>
        <v>0</v>
      </c>
      <c r="AE71" s="11">
        <f t="shared" si="106"/>
        <v>3983</v>
      </c>
      <c r="AF71" s="11">
        <f t="shared" si="106"/>
        <v>0</v>
      </c>
      <c r="AG71" s="11">
        <f t="shared" si="107"/>
        <v>0</v>
      </c>
      <c r="AH71" s="11">
        <f t="shared" si="107"/>
        <v>0</v>
      </c>
      <c r="AI71" s="11">
        <f t="shared" si="107"/>
        <v>0</v>
      </c>
      <c r="AJ71" s="11">
        <f t="shared" si="107"/>
        <v>0</v>
      </c>
      <c r="AK71" s="88">
        <f t="shared" si="107"/>
        <v>3983</v>
      </c>
      <c r="AL71" s="88">
        <f t="shared" si="107"/>
        <v>0</v>
      </c>
      <c r="AM71" s="11">
        <f t="shared" si="107"/>
        <v>0</v>
      </c>
      <c r="AN71" s="11">
        <f t="shared" si="107"/>
        <v>0</v>
      </c>
      <c r="AO71" s="11">
        <f t="shared" si="107"/>
        <v>0</v>
      </c>
      <c r="AP71" s="11">
        <f t="shared" si="107"/>
        <v>0</v>
      </c>
      <c r="AQ71" s="11">
        <f t="shared" si="107"/>
        <v>3983</v>
      </c>
      <c r="AR71" s="11">
        <f t="shared" si="107"/>
        <v>0</v>
      </c>
      <c r="AS71" s="11">
        <f t="shared" si="108"/>
        <v>0</v>
      </c>
      <c r="AT71" s="11">
        <f t="shared" si="108"/>
        <v>0</v>
      </c>
      <c r="AU71" s="11">
        <f t="shared" si="108"/>
        <v>0</v>
      </c>
      <c r="AV71" s="11">
        <f t="shared" si="108"/>
        <v>0</v>
      </c>
      <c r="AW71" s="11">
        <f t="shared" si="108"/>
        <v>3983</v>
      </c>
      <c r="AX71" s="11">
        <f t="shared" si="108"/>
        <v>0</v>
      </c>
    </row>
    <row r="72" spans="1:51" ht="71.25" hidden="1" customHeight="1">
      <c r="A72" s="26" t="s">
        <v>457</v>
      </c>
      <c r="B72" s="27">
        <f t="shared" si="109"/>
        <v>901</v>
      </c>
      <c r="C72" s="27" t="s">
        <v>22</v>
      </c>
      <c r="D72" s="27" t="s">
        <v>8</v>
      </c>
      <c r="E72" s="27" t="s">
        <v>562</v>
      </c>
      <c r="F72" s="27" t="s">
        <v>85</v>
      </c>
      <c r="G72" s="9">
        <f t="shared" si="105"/>
        <v>3867</v>
      </c>
      <c r="H72" s="9">
        <f t="shared" si="105"/>
        <v>0</v>
      </c>
      <c r="I72" s="9">
        <f t="shared" si="105"/>
        <v>0</v>
      </c>
      <c r="J72" s="9">
        <f t="shared" si="105"/>
        <v>0</v>
      </c>
      <c r="K72" s="9">
        <f t="shared" si="105"/>
        <v>0</v>
      </c>
      <c r="L72" s="9">
        <f t="shared" si="105"/>
        <v>0</v>
      </c>
      <c r="M72" s="9">
        <f t="shared" si="105"/>
        <v>3867</v>
      </c>
      <c r="N72" s="9">
        <f t="shared" si="105"/>
        <v>0</v>
      </c>
      <c r="O72" s="9">
        <f t="shared" si="105"/>
        <v>0</v>
      </c>
      <c r="P72" s="9">
        <f t="shared" si="105"/>
        <v>0</v>
      </c>
      <c r="Q72" s="9">
        <f t="shared" si="105"/>
        <v>0</v>
      </c>
      <c r="R72" s="9">
        <f t="shared" si="105"/>
        <v>0</v>
      </c>
      <c r="S72" s="9">
        <f t="shared" si="105"/>
        <v>3867</v>
      </c>
      <c r="T72" s="9">
        <f t="shared" si="105"/>
        <v>0</v>
      </c>
      <c r="U72" s="9">
        <f t="shared" si="106"/>
        <v>0</v>
      </c>
      <c r="V72" s="9">
        <f t="shared" si="106"/>
        <v>0</v>
      </c>
      <c r="W72" s="9">
        <f t="shared" si="106"/>
        <v>0</v>
      </c>
      <c r="X72" s="9">
        <f t="shared" si="106"/>
        <v>0</v>
      </c>
      <c r="Y72" s="9">
        <f t="shared" si="106"/>
        <v>3867</v>
      </c>
      <c r="Z72" s="9">
        <f t="shared" si="106"/>
        <v>0</v>
      </c>
      <c r="AA72" s="9">
        <f t="shared" si="106"/>
        <v>0</v>
      </c>
      <c r="AB72" s="9">
        <f t="shared" si="106"/>
        <v>116</v>
      </c>
      <c r="AC72" s="9">
        <f t="shared" si="106"/>
        <v>0</v>
      </c>
      <c r="AD72" s="9">
        <f t="shared" si="106"/>
        <v>0</v>
      </c>
      <c r="AE72" s="9">
        <f t="shared" si="106"/>
        <v>3983</v>
      </c>
      <c r="AF72" s="9">
        <f t="shared" si="106"/>
        <v>0</v>
      </c>
      <c r="AG72" s="9">
        <f t="shared" si="107"/>
        <v>0</v>
      </c>
      <c r="AH72" s="9">
        <f t="shared" si="107"/>
        <v>0</v>
      </c>
      <c r="AI72" s="9">
        <f t="shared" si="107"/>
        <v>0</v>
      </c>
      <c r="AJ72" s="9">
        <f t="shared" si="107"/>
        <v>0</v>
      </c>
      <c r="AK72" s="86">
        <f t="shared" si="107"/>
        <v>3983</v>
      </c>
      <c r="AL72" s="86">
        <f t="shared" si="107"/>
        <v>0</v>
      </c>
      <c r="AM72" s="9">
        <f t="shared" si="107"/>
        <v>0</v>
      </c>
      <c r="AN72" s="9">
        <f t="shared" si="107"/>
        <v>0</v>
      </c>
      <c r="AO72" s="9">
        <f t="shared" si="107"/>
        <v>0</v>
      </c>
      <c r="AP72" s="9">
        <f t="shared" si="107"/>
        <v>0</v>
      </c>
      <c r="AQ72" s="9">
        <f t="shared" si="107"/>
        <v>3983</v>
      </c>
      <c r="AR72" s="9">
        <f t="shared" si="107"/>
        <v>0</v>
      </c>
      <c r="AS72" s="9">
        <f t="shared" si="108"/>
        <v>0</v>
      </c>
      <c r="AT72" s="9">
        <f t="shared" si="108"/>
        <v>0</v>
      </c>
      <c r="AU72" s="9">
        <f t="shared" si="108"/>
        <v>0</v>
      </c>
      <c r="AV72" s="9">
        <f t="shared" si="108"/>
        <v>0</v>
      </c>
      <c r="AW72" s="9">
        <f t="shared" si="108"/>
        <v>3983</v>
      </c>
      <c r="AX72" s="9">
        <f t="shared" si="108"/>
        <v>0</v>
      </c>
    </row>
    <row r="73" spans="1:51" ht="33.6" hidden="1">
      <c r="A73" s="26" t="s">
        <v>86</v>
      </c>
      <c r="B73" s="27">
        <f t="shared" si="109"/>
        <v>901</v>
      </c>
      <c r="C73" s="27" t="s">
        <v>22</v>
      </c>
      <c r="D73" s="27" t="s">
        <v>8</v>
      </c>
      <c r="E73" s="27" t="s">
        <v>562</v>
      </c>
      <c r="F73" s="27" t="s">
        <v>87</v>
      </c>
      <c r="G73" s="9">
        <f>3674+193</f>
        <v>3867</v>
      </c>
      <c r="H73" s="10"/>
      <c r="I73" s="9"/>
      <c r="J73" s="10"/>
      <c r="K73" s="9"/>
      <c r="L73" s="10"/>
      <c r="M73" s="9">
        <f>G73+I73+J73+K73+L73</f>
        <v>3867</v>
      </c>
      <c r="N73" s="10">
        <f>H73+L73</f>
        <v>0</v>
      </c>
      <c r="O73" s="9"/>
      <c r="P73" s="10"/>
      <c r="Q73" s="9"/>
      <c r="R73" s="10"/>
      <c r="S73" s="9">
        <f>M73+O73+P73+Q73+R73</f>
        <v>3867</v>
      </c>
      <c r="T73" s="10">
        <f>N73+R73</f>
        <v>0</v>
      </c>
      <c r="U73" s="9"/>
      <c r="V73" s="10"/>
      <c r="W73" s="9"/>
      <c r="X73" s="10"/>
      <c r="Y73" s="9">
        <f>S73+U73+V73+W73+X73</f>
        <v>3867</v>
      </c>
      <c r="Z73" s="10">
        <f>T73+X73</f>
        <v>0</v>
      </c>
      <c r="AA73" s="9"/>
      <c r="AB73" s="9">
        <v>116</v>
      </c>
      <c r="AC73" s="9"/>
      <c r="AD73" s="10"/>
      <c r="AE73" s="9">
        <f>Y73+AA73+AB73+AC73+AD73</f>
        <v>3983</v>
      </c>
      <c r="AF73" s="10">
        <f>Z73+AD73</f>
        <v>0</v>
      </c>
      <c r="AG73" s="9"/>
      <c r="AH73" s="9"/>
      <c r="AI73" s="9"/>
      <c r="AJ73" s="10"/>
      <c r="AK73" s="86">
        <f>AE73+AG73+AH73+AI73+AJ73</f>
        <v>3983</v>
      </c>
      <c r="AL73" s="87">
        <f>AF73+AJ73</f>
        <v>0</v>
      </c>
      <c r="AM73" s="9"/>
      <c r="AN73" s="9"/>
      <c r="AO73" s="9"/>
      <c r="AP73" s="10"/>
      <c r="AQ73" s="9">
        <f>AK73+AM73+AN73+AO73+AP73</f>
        <v>3983</v>
      </c>
      <c r="AR73" s="10">
        <f>AL73+AP73</f>
        <v>0</v>
      </c>
      <c r="AS73" s="9"/>
      <c r="AT73" s="9"/>
      <c r="AU73" s="9"/>
      <c r="AV73" s="10"/>
      <c r="AW73" s="9">
        <f>AQ73+AS73+AT73+AU73+AV73</f>
        <v>3983</v>
      </c>
      <c r="AX73" s="10">
        <f>AR73+AV73</f>
        <v>0</v>
      </c>
    </row>
    <row r="74" spans="1:51" ht="15" hidden="1" customHeight="1">
      <c r="A74" s="26"/>
      <c r="B74" s="27"/>
      <c r="C74" s="27"/>
      <c r="D74" s="27"/>
      <c r="E74" s="27"/>
      <c r="F74" s="27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  <c r="R74" s="10"/>
      <c r="S74" s="9"/>
      <c r="T74" s="10"/>
      <c r="U74" s="9"/>
      <c r="V74" s="10"/>
      <c r="W74" s="9"/>
      <c r="X74" s="10"/>
      <c r="Y74" s="9"/>
      <c r="Z74" s="10"/>
      <c r="AA74" s="9"/>
      <c r="AB74" s="10"/>
      <c r="AC74" s="9"/>
      <c r="AD74" s="10"/>
      <c r="AE74" s="9"/>
      <c r="AF74" s="10"/>
      <c r="AG74" s="9"/>
      <c r="AH74" s="10"/>
      <c r="AI74" s="9"/>
      <c r="AJ74" s="10"/>
      <c r="AK74" s="86"/>
      <c r="AL74" s="87"/>
      <c r="AM74" s="9"/>
      <c r="AN74" s="10"/>
      <c r="AO74" s="9"/>
      <c r="AP74" s="10"/>
      <c r="AQ74" s="9"/>
      <c r="AR74" s="10"/>
      <c r="AS74" s="9"/>
      <c r="AT74" s="10"/>
      <c r="AU74" s="9"/>
      <c r="AV74" s="10"/>
      <c r="AW74" s="9"/>
      <c r="AX74" s="10"/>
    </row>
    <row r="75" spans="1:51" ht="69.599999999999994" hidden="1">
      <c r="A75" s="24" t="s">
        <v>97</v>
      </c>
      <c r="B75" s="25">
        <f>B72</f>
        <v>901</v>
      </c>
      <c r="C75" s="25" t="s">
        <v>22</v>
      </c>
      <c r="D75" s="25" t="s">
        <v>29</v>
      </c>
      <c r="E75" s="25"/>
      <c r="F75" s="25"/>
      <c r="G75" s="13">
        <f t="shared" ref="G75:V77" si="110">G76</f>
        <v>462006</v>
      </c>
      <c r="H75" s="13">
        <f t="shared" si="110"/>
        <v>0</v>
      </c>
      <c r="I75" s="13">
        <f t="shared" si="110"/>
        <v>0</v>
      </c>
      <c r="J75" s="13">
        <f t="shared" si="110"/>
        <v>0</v>
      </c>
      <c r="K75" s="13">
        <f t="shared" si="110"/>
        <v>0</v>
      </c>
      <c r="L75" s="13">
        <f t="shared" si="110"/>
        <v>46661</v>
      </c>
      <c r="M75" s="13">
        <f t="shared" si="110"/>
        <v>508667</v>
      </c>
      <c r="N75" s="13">
        <f t="shared" si="110"/>
        <v>46661</v>
      </c>
      <c r="O75" s="13">
        <f t="shared" si="110"/>
        <v>0</v>
      </c>
      <c r="P75" s="13">
        <f t="shared" si="110"/>
        <v>0</v>
      </c>
      <c r="Q75" s="13">
        <f t="shared" si="110"/>
        <v>0</v>
      </c>
      <c r="R75" s="13">
        <f t="shared" si="110"/>
        <v>0</v>
      </c>
      <c r="S75" s="13">
        <f t="shared" si="110"/>
        <v>508667</v>
      </c>
      <c r="T75" s="13">
        <f t="shared" si="110"/>
        <v>46661</v>
      </c>
      <c r="U75" s="13">
        <f t="shared" si="110"/>
        <v>0</v>
      </c>
      <c r="V75" s="13">
        <f t="shared" si="110"/>
        <v>0</v>
      </c>
      <c r="W75" s="13">
        <f t="shared" ref="U75:AJ77" si="111">W76</f>
        <v>0</v>
      </c>
      <c r="X75" s="13">
        <f t="shared" si="111"/>
        <v>0</v>
      </c>
      <c r="Y75" s="13">
        <f t="shared" si="111"/>
        <v>508667</v>
      </c>
      <c r="Z75" s="13">
        <f t="shared" si="111"/>
        <v>46661</v>
      </c>
      <c r="AA75" s="13">
        <f t="shared" si="111"/>
        <v>0</v>
      </c>
      <c r="AB75" s="13">
        <f t="shared" si="111"/>
        <v>13757</v>
      </c>
      <c r="AC75" s="13">
        <f t="shared" si="111"/>
        <v>0</v>
      </c>
      <c r="AD75" s="13">
        <f t="shared" si="111"/>
        <v>0</v>
      </c>
      <c r="AE75" s="13">
        <f t="shared" si="111"/>
        <v>522424</v>
      </c>
      <c r="AF75" s="13">
        <f t="shared" si="111"/>
        <v>46661</v>
      </c>
      <c r="AG75" s="13">
        <f t="shared" si="111"/>
        <v>0</v>
      </c>
      <c r="AH75" s="13">
        <f t="shared" si="111"/>
        <v>0</v>
      </c>
      <c r="AI75" s="13">
        <f t="shared" si="111"/>
        <v>0</v>
      </c>
      <c r="AJ75" s="13">
        <f t="shared" si="111"/>
        <v>0</v>
      </c>
      <c r="AK75" s="90">
        <f t="shared" ref="AG75:AV77" si="112">AK76</f>
        <v>522424</v>
      </c>
      <c r="AL75" s="90">
        <f t="shared" si="112"/>
        <v>46661</v>
      </c>
      <c r="AM75" s="13">
        <f t="shared" si="112"/>
        <v>0</v>
      </c>
      <c r="AN75" s="13">
        <f t="shared" si="112"/>
        <v>0</v>
      </c>
      <c r="AO75" s="13">
        <f t="shared" si="112"/>
        <v>0</v>
      </c>
      <c r="AP75" s="13">
        <f t="shared" si="112"/>
        <v>0</v>
      </c>
      <c r="AQ75" s="13">
        <f t="shared" si="112"/>
        <v>522424</v>
      </c>
      <c r="AR75" s="13">
        <f t="shared" si="112"/>
        <v>46661</v>
      </c>
      <c r="AS75" s="13">
        <f t="shared" si="112"/>
        <v>0</v>
      </c>
      <c r="AT75" s="13">
        <f t="shared" si="112"/>
        <v>0</v>
      </c>
      <c r="AU75" s="13">
        <f t="shared" si="112"/>
        <v>0</v>
      </c>
      <c r="AV75" s="13">
        <f t="shared" si="112"/>
        <v>0</v>
      </c>
      <c r="AW75" s="13">
        <f t="shared" ref="AS75:AX77" si="113">AW76</f>
        <v>522424</v>
      </c>
      <c r="AX75" s="13">
        <f t="shared" si="113"/>
        <v>46661</v>
      </c>
    </row>
    <row r="76" spans="1:51" ht="51.75" hidden="1" customHeight="1">
      <c r="A76" s="29" t="s">
        <v>436</v>
      </c>
      <c r="B76" s="27">
        <f t="shared" ref="B76:B80" si="114">B75</f>
        <v>901</v>
      </c>
      <c r="C76" s="27" t="s">
        <v>22</v>
      </c>
      <c r="D76" s="27" t="s">
        <v>29</v>
      </c>
      <c r="E76" s="27" t="s">
        <v>74</v>
      </c>
      <c r="F76" s="27"/>
      <c r="G76" s="11">
        <f>G77</f>
        <v>462006</v>
      </c>
      <c r="H76" s="11">
        <f>H77</f>
        <v>0</v>
      </c>
      <c r="I76" s="11">
        <f>I77+I87</f>
        <v>0</v>
      </c>
      <c r="J76" s="11">
        <f t="shared" ref="J76:N76" si="115">J77+J87</f>
        <v>0</v>
      </c>
      <c r="K76" s="11">
        <f t="shared" si="115"/>
        <v>0</v>
      </c>
      <c r="L76" s="11">
        <f t="shared" si="115"/>
        <v>46661</v>
      </c>
      <c r="M76" s="11">
        <f t="shared" si="115"/>
        <v>508667</v>
      </c>
      <c r="N76" s="11">
        <f t="shared" si="115"/>
        <v>46661</v>
      </c>
      <c r="O76" s="11">
        <f>O77+O87</f>
        <v>0</v>
      </c>
      <c r="P76" s="11">
        <f t="shared" ref="P76:T76" si="116">P77+P87</f>
        <v>0</v>
      </c>
      <c r="Q76" s="11">
        <f t="shared" si="116"/>
        <v>0</v>
      </c>
      <c r="R76" s="11">
        <f t="shared" si="116"/>
        <v>0</v>
      </c>
      <c r="S76" s="11">
        <f t="shared" si="116"/>
        <v>508667</v>
      </c>
      <c r="T76" s="11">
        <f t="shared" si="116"/>
        <v>46661</v>
      </c>
      <c r="U76" s="11">
        <f>U77+U87</f>
        <v>0</v>
      </c>
      <c r="V76" s="11">
        <f t="shared" ref="V76:Z76" si="117">V77+V87</f>
        <v>0</v>
      </c>
      <c r="W76" s="11">
        <f t="shared" si="117"/>
        <v>0</v>
      </c>
      <c r="X76" s="11">
        <f t="shared" si="117"/>
        <v>0</v>
      </c>
      <c r="Y76" s="11">
        <f t="shared" si="117"/>
        <v>508667</v>
      </c>
      <c r="Z76" s="11">
        <f t="shared" si="117"/>
        <v>46661</v>
      </c>
      <c r="AA76" s="11">
        <f>AA77+AA87</f>
        <v>0</v>
      </c>
      <c r="AB76" s="11">
        <f t="shared" ref="AB76:AF76" si="118">AB77+AB87</f>
        <v>13757</v>
      </c>
      <c r="AC76" s="11">
        <f t="shared" si="118"/>
        <v>0</v>
      </c>
      <c r="AD76" s="11">
        <f t="shared" si="118"/>
        <v>0</v>
      </c>
      <c r="AE76" s="11">
        <f t="shared" si="118"/>
        <v>522424</v>
      </c>
      <c r="AF76" s="11">
        <f t="shared" si="118"/>
        <v>46661</v>
      </c>
      <c r="AG76" s="11">
        <f>AG77+AG87</f>
        <v>0</v>
      </c>
      <c r="AH76" s="11">
        <f t="shared" ref="AH76:AL76" si="119">AH77+AH87</f>
        <v>0</v>
      </c>
      <c r="AI76" s="11">
        <f t="shared" si="119"/>
        <v>0</v>
      </c>
      <c r="AJ76" s="11">
        <f t="shared" si="119"/>
        <v>0</v>
      </c>
      <c r="AK76" s="88">
        <f t="shared" si="119"/>
        <v>522424</v>
      </c>
      <c r="AL76" s="88">
        <f t="shared" si="119"/>
        <v>46661</v>
      </c>
      <c r="AM76" s="11">
        <f>AM77+AM87</f>
        <v>0</v>
      </c>
      <c r="AN76" s="11">
        <f t="shared" ref="AN76:AR76" si="120">AN77+AN87</f>
        <v>0</v>
      </c>
      <c r="AO76" s="11">
        <f t="shared" si="120"/>
        <v>0</v>
      </c>
      <c r="AP76" s="11">
        <f t="shared" si="120"/>
        <v>0</v>
      </c>
      <c r="AQ76" s="11">
        <f t="shared" si="120"/>
        <v>522424</v>
      </c>
      <c r="AR76" s="11">
        <f t="shared" si="120"/>
        <v>46661</v>
      </c>
      <c r="AS76" s="11">
        <f>AS77+AS87</f>
        <v>0</v>
      </c>
      <c r="AT76" s="11">
        <f t="shared" ref="AT76:AX76" si="121">AT77+AT87</f>
        <v>0</v>
      </c>
      <c r="AU76" s="11">
        <f t="shared" si="121"/>
        <v>0</v>
      </c>
      <c r="AV76" s="11">
        <f t="shared" si="121"/>
        <v>0</v>
      </c>
      <c r="AW76" s="11">
        <f t="shared" si="121"/>
        <v>522424</v>
      </c>
      <c r="AX76" s="11">
        <f t="shared" si="121"/>
        <v>46661</v>
      </c>
    </row>
    <row r="77" spans="1:51" ht="33.6" hidden="1">
      <c r="A77" s="26" t="s">
        <v>81</v>
      </c>
      <c r="B77" s="27">
        <f t="shared" si="114"/>
        <v>901</v>
      </c>
      <c r="C77" s="27" t="s">
        <v>22</v>
      </c>
      <c r="D77" s="27" t="s">
        <v>29</v>
      </c>
      <c r="E77" s="27" t="s">
        <v>561</v>
      </c>
      <c r="F77" s="27"/>
      <c r="G77" s="11">
        <f t="shared" si="110"/>
        <v>462006</v>
      </c>
      <c r="H77" s="11">
        <f t="shared" si="110"/>
        <v>0</v>
      </c>
      <c r="I77" s="11">
        <f t="shared" si="110"/>
        <v>0</v>
      </c>
      <c r="J77" s="11">
        <f t="shared" si="110"/>
        <v>0</v>
      </c>
      <c r="K77" s="11">
        <f t="shared" si="110"/>
        <v>0</v>
      </c>
      <c r="L77" s="11">
        <f t="shared" si="110"/>
        <v>0</v>
      </c>
      <c r="M77" s="11">
        <f t="shared" si="110"/>
        <v>462006</v>
      </c>
      <c r="N77" s="11">
        <f t="shared" si="110"/>
        <v>0</v>
      </c>
      <c r="O77" s="11">
        <f t="shared" si="110"/>
        <v>0</v>
      </c>
      <c r="P77" s="11">
        <f t="shared" si="110"/>
        <v>0</v>
      </c>
      <c r="Q77" s="11">
        <f t="shared" si="110"/>
        <v>0</v>
      </c>
      <c r="R77" s="11">
        <f t="shared" si="110"/>
        <v>0</v>
      </c>
      <c r="S77" s="11">
        <f t="shared" si="110"/>
        <v>462006</v>
      </c>
      <c r="T77" s="11">
        <f t="shared" si="110"/>
        <v>0</v>
      </c>
      <c r="U77" s="11">
        <f t="shared" si="111"/>
        <v>0</v>
      </c>
      <c r="V77" s="11">
        <f t="shared" si="111"/>
        <v>0</v>
      </c>
      <c r="W77" s="11">
        <f t="shared" si="111"/>
        <v>0</v>
      </c>
      <c r="X77" s="11">
        <f t="shared" si="111"/>
        <v>0</v>
      </c>
      <c r="Y77" s="11">
        <f t="shared" si="111"/>
        <v>462006</v>
      </c>
      <c r="Z77" s="11">
        <f t="shared" si="111"/>
        <v>0</v>
      </c>
      <c r="AA77" s="11">
        <f t="shared" si="111"/>
        <v>0</v>
      </c>
      <c r="AB77" s="11">
        <f t="shared" si="111"/>
        <v>13757</v>
      </c>
      <c r="AC77" s="11">
        <f t="shared" si="111"/>
        <v>0</v>
      </c>
      <c r="AD77" s="11">
        <f t="shared" si="111"/>
        <v>0</v>
      </c>
      <c r="AE77" s="11">
        <f t="shared" si="111"/>
        <v>475763</v>
      </c>
      <c r="AF77" s="11">
        <f t="shared" si="111"/>
        <v>0</v>
      </c>
      <c r="AG77" s="11">
        <f t="shared" si="112"/>
        <v>0</v>
      </c>
      <c r="AH77" s="11">
        <f t="shared" si="112"/>
        <v>0</v>
      </c>
      <c r="AI77" s="11">
        <f t="shared" si="112"/>
        <v>0</v>
      </c>
      <c r="AJ77" s="11">
        <f t="shared" si="112"/>
        <v>0</v>
      </c>
      <c r="AK77" s="88">
        <f t="shared" si="112"/>
        <v>475763</v>
      </c>
      <c r="AL77" s="88">
        <f t="shared" si="112"/>
        <v>0</v>
      </c>
      <c r="AM77" s="11">
        <f t="shared" si="112"/>
        <v>0</v>
      </c>
      <c r="AN77" s="11">
        <f t="shared" si="112"/>
        <v>0</v>
      </c>
      <c r="AO77" s="11">
        <f t="shared" si="112"/>
        <v>0</v>
      </c>
      <c r="AP77" s="11">
        <f t="shared" si="112"/>
        <v>0</v>
      </c>
      <c r="AQ77" s="11">
        <f t="shared" si="112"/>
        <v>475763</v>
      </c>
      <c r="AR77" s="11">
        <f t="shared" si="112"/>
        <v>0</v>
      </c>
      <c r="AS77" s="11">
        <f t="shared" si="113"/>
        <v>0</v>
      </c>
      <c r="AT77" s="11">
        <f t="shared" si="113"/>
        <v>0</v>
      </c>
      <c r="AU77" s="11">
        <f t="shared" si="113"/>
        <v>0</v>
      </c>
      <c r="AV77" s="11">
        <f t="shared" si="113"/>
        <v>0</v>
      </c>
      <c r="AW77" s="11">
        <f t="shared" si="113"/>
        <v>475763</v>
      </c>
      <c r="AX77" s="11">
        <f t="shared" si="113"/>
        <v>0</v>
      </c>
    </row>
    <row r="78" spans="1:51" ht="19.5" hidden="1" customHeight="1">
      <c r="A78" s="26" t="s">
        <v>90</v>
      </c>
      <c r="B78" s="27">
        <f t="shared" si="114"/>
        <v>901</v>
      </c>
      <c r="C78" s="27" t="s">
        <v>22</v>
      </c>
      <c r="D78" s="27" t="s">
        <v>29</v>
      </c>
      <c r="E78" s="27" t="s">
        <v>563</v>
      </c>
      <c r="F78" s="27"/>
      <c r="G78" s="9">
        <f>G79+G81+G85</f>
        <v>462006</v>
      </c>
      <c r="H78" s="9">
        <f>H79+H81+H85</f>
        <v>0</v>
      </c>
      <c r="I78" s="9">
        <f t="shared" ref="I78:N78" si="122">I79+I81+I85</f>
        <v>0</v>
      </c>
      <c r="J78" s="9">
        <f t="shared" si="122"/>
        <v>0</v>
      </c>
      <c r="K78" s="9">
        <f t="shared" si="122"/>
        <v>0</v>
      </c>
      <c r="L78" s="9">
        <f t="shared" si="122"/>
        <v>0</v>
      </c>
      <c r="M78" s="9">
        <f t="shared" si="122"/>
        <v>462006</v>
      </c>
      <c r="N78" s="9">
        <f t="shared" si="122"/>
        <v>0</v>
      </c>
      <c r="O78" s="9">
        <f>O79+O81+O83+O85</f>
        <v>0</v>
      </c>
      <c r="P78" s="9">
        <f t="shared" ref="P78:T78" si="123">P79+P81+P83+P85</f>
        <v>0</v>
      </c>
      <c r="Q78" s="9">
        <f t="shared" si="123"/>
        <v>0</v>
      </c>
      <c r="R78" s="9">
        <f t="shared" si="123"/>
        <v>0</v>
      </c>
      <c r="S78" s="9">
        <f t="shared" si="123"/>
        <v>462006</v>
      </c>
      <c r="T78" s="9">
        <f t="shared" si="123"/>
        <v>0</v>
      </c>
      <c r="U78" s="9">
        <f>U79+U81+U83+U85</f>
        <v>0</v>
      </c>
      <c r="V78" s="9">
        <f t="shared" ref="V78:Z78" si="124">V79+V81+V83+V85</f>
        <v>0</v>
      </c>
      <c r="W78" s="9">
        <f t="shared" si="124"/>
        <v>0</v>
      </c>
      <c r="X78" s="9">
        <f t="shared" si="124"/>
        <v>0</v>
      </c>
      <c r="Y78" s="9">
        <f t="shared" si="124"/>
        <v>462006</v>
      </c>
      <c r="Z78" s="9">
        <f t="shared" si="124"/>
        <v>0</v>
      </c>
      <c r="AA78" s="9">
        <f>AA79+AA81+AA83+AA85</f>
        <v>0</v>
      </c>
      <c r="AB78" s="9">
        <f t="shared" ref="AB78:AF78" si="125">AB79+AB81+AB83+AB85</f>
        <v>13757</v>
      </c>
      <c r="AC78" s="9">
        <f t="shared" si="125"/>
        <v>0</v>
      </c>
      <c r="AD78" s="9">
        <f t="shared" si="125"/>
        <v>0</v>
      </c>
      <c r="AE78" s="9">
        <f t="shared" si="125"/>
        <v>475763</v>
      </c>
      <c r="AF78" s="9">
        <f t="shared" si="125"/>
        <v>0</v>
      </c>
      <c r="AG78" s="9">
        <f>AG79+AG81+AG83+AG85</f>
        <v>0</v>
      </c>
      <c r="AH78" s="9">
        <f t="shared" ref="AH78:AL78" si="126">AH79+AH81+AH83+AH85</f>
        <v>0</v>
      </c>
      <c r="AI78" s="9">
        <f t="shared" si="126"/>
        <v>0</v>
      </c>
      <c r="AJ78" s="9">
        <f t="shared" si="126"/>
        <v>0</v>
      </c>
      <c r="AK78" s="86">
        <f t="shared" si="126"/>
        <v>475763</v>
      </c>
      <c r="AL78" s="86">
        <f t="shared" si="126"/>
        <v>0</v>
      </c>
      <c r="AM78" s="9">
        <f>AM79+AM81+AM83+AM85</f>
        <v>0</v>
      </c>
      <c r="AN78" s="9">
        <f t="shared" ref="AN78:AR78" si="127">AN79+AN81+AN83+AN85</f>
        <v>0</v>
      </c>
      <c r="AO78" s="9">
        <f t="shared" si="127"/>
        <v>0</v>
      </c>
      <c r="AP78" s="9">
        <f t="shared" si="127"/>
        <v>0</v>
      </c>
      <c r="AQ78" s="9">
        <f t="shared" si="127"/>
        <v>475763</v>
      </c>
      <c r="AR78" s="9">
        <f t="shared" si="127"/>
        <v>0</v>
      </c>
      <c r="AS78" s="9">
        <f>AS79+AS81+AS83+AS85</f>
        <v>0</v>
      </c>
      <c r="AT78" s="9">
        <f t="shared" ref="AT78:AX78" si="128">AT79+AT81+AT83+AT85</f>
        <v>0</v>
      </c>
      <c r="AU78" s="9">
        <f t="shared" si="128"/>
        <v>0</v>
      </c>
      <c r="AV78" s="9">
        <f t="shared" si="128"/>
        <v>0</v>
      </c>
      <c r="AW78" s="9">
        <f t="shared" si="128"/>
        <v>475763</v>
      </c>
      <c r="AX78" s="9">
        <f t="shared" si="128"/>
        <v>0</v>
      </c>
    </row>
    <row r="79" spans="1:51" ht="66" hidden="1" customHeight="1">
      <c r="A79" s="26" t="s">
        <v>457</v>
      </c>
      <c r="B79" s="27">
        <f t="shared" si="114"/>
        <v>901</v>
      </c>
      <c r="C79" s="27" t="s">
        <v>22</v>
      </c>
      <c r="D79" s="27" t="s">
        <v>29</v>
      </c>
      <c r="E79" s="27" t="s">
        <v>563</v>
      </c>
      <c r="F79" s="27" t="s">
        <v>85</v>
      </c>
      <c r="G79" s="9">
        <f t="shared" ref="G79:AX79" si="129">G80</f>
        <v>461986</v>
      </c>
      <c r="H79" s="9">
        <f t="shared" si="129"/>
        <v>0</v>
      </c>
      <c r="I79" s="9">
        <f t="shared" si="129"/>
        <v>0</v>
      </c>
      <c r="J79" s="9">
        <f t="shared" si="129"/>
        <v>0</v>
      </c>
      <c r="K79" s="9">
        <f t="shared" si="129"/>
        <v>0</v>
      </c>
      <c r="L79" s="9">
        <f t="shared" si="129"/>
        <v>0</v>
      </c>
      <c r="M79" s="9">
        <f t="shared" si="129"/>
        <v>461986</v>
      </c>
      <c r="N79" s="9">
        <f t="shared" si="129"/>
        <v>0</v>
      </c>
      <c r="O79" s="9">
        <f t="shared" si="129"/>
        <v>-306</v>
      </c>
      <c r="P79" s="9">
        <f t="shared" si="129"/>
        <v>0</v>
      </c>
      <c r="Q79" s="9">
        <f t="shared" si="129"/>
        <v>0</v>
      </c>
      <c r="R79" s="9">
        <f t="shared" si="129"/>
        <v>0</v>
      </c>
      <c r="S79" s="9">
        <f t="shared" si="129"/>
        <v>461680</v>
      </c>
      <c r="T79" s="9">
        <f t="shared" si="129"/>
        <v>0</v>
      </c>
      <c r="U79" s="9">
        <f t="shared" si="129"/>
        <v>0</v>
      </c>
      <c r="V79" s="9">
        <f t="shared" si="129"/>
        <v>0</v>
      </c>
      <c r="W79" s="9">
        <f t="shared" si="129"/>
        <v>0</v>
      </c>
      <c r="X79" s="9">
        <f t="shared" si="129"/>
        <v>0</v>
      </c>
      <c r="Y79" s="9">
        <f t="shared" si="129"/>
        <v>461680</v>
      </c>
      <c r="Z79" s="9">
        <f t="shared" si="129"/>
        <v>0</v>
      </c>
      <c r="AA79" s="9">
        <f t="shared" si="129"/>
        <v>0</v>
      </c>
      <c r="AB79" s="9">
        <f t="shared" si="129"/>
        <v>13757</v>
      </c>
      <c r="AC79" s="9">
        <f t="shared" si="129"/>
        <v>0</v>
      </c>
      <c r="AD79" s="9">
        <f t="shared" si="129"/>
        <v>0</v>
      </c>
      <c r="AE79" s="9">
        <f t="shared" si="129"/>
        <v>475437</v>
      </c>
      <c r="AF79" s="9">
        <f t="shared" si="129"/>
        <v>0</v>
      </c>
      <c r="AG79" s="9">
        <f t="shared" si="129"/>
        <v>-265</v>
      </c>
      <c r="AH79" s="9">
        <f t="shared" si="129"/>
        <v>0</v>
      </c>
      <c r="AI79" s="9">
        <f t="shared" si="129"/>
        <v>0</v>
      </c>
      <c r="AJ79" s="9">
        <f t="shared" si="129"/>
        <v>0</v>
      </c>
      <c r="AK79" s="86">
        <f t="shared" si="129"/>
        <v>475172</v>
      </c>
      <c r="AL79" s="86">
        <f t="shared" si="129"/>
        <v>0</v>
      </c>
      <c r="AM79" s="9">
        <f t="shared" si="129"/>
        <v>0</v>
      </c>
      <c r="AN79" s="9">
        <f t="shared" si="129"/>
        <v>0</v>
      </c>
      <c r="AO79" s="9">
        <f t="shared" si="129"/>
        <v>0</v>
      </c>
      <c r="AP79" s="9">
        <f t="shared" si="129"/>
        <v>0</v>
      </c>
      <c r="AQ79" s="9">
        <f t="shared" si="129"/>
        <v>475172</v>
      </c>
      <c r="AR79" s="9">
        <f t="shared" si="129"/>
        <v>0</v>
      </c>
      <c r="AS79" s="9">
        <f t="shared" si="129"/>
        <v>-497</v>
      </c>
      <c r="AT79" s="9">
        <f t="shared" si="129"/>
        <v>0</v>
      </c>
      <c r="AU79" s="9">
        <f t="shared" si="129"/>
        <v>0</v>
      </c>
      <c r="AV79" s="9">
        <f t="shared" si="129"/>
        <v>0</v>
      </c>
      <c r="AW79" s="9">
        <f t="shared" si="129"/>
        <v>474675</v>
      </c>
      <c r="AX79" s="9">
        <f t="shared" si="129"/>
        <v>0</v>
      </c>
    </row>
    <row r="80" spans="1:51" ht="33.6" hidden="1">
      <c r="A80" s="26" t="s">
        <v>86</v>
      </c>
      <c r="B80" s="27">
        <f t="shared" si="114"/>
        <v>901</v>
      </c>
      <c r="C80" s="27" t="s">
        <v>22</v>
      </c>
      <c r="D80" s="27" t="s">
        <v>29</v>
      </c>
      <c r="E80" s="27" t="s">
        <v>563</v>
      </c>
      <c r="F80" s="27" t="s">
        <v>87</v>
      </c>
      <c r="G80" s="9">
        <f>450322+11664</f>
        <v>461986</v>
      </c>
      <c r="H80" s="10"/>
      <c r="I80" s="9"/>
      <c r="J80" s="10"/>
      <c r="K80" s="9"/>
      <c r="L80" s="10"/>
      <c r="M80" s="9">
        <f>G80+I80+J80+K80+L80</f>
        <v>461986</v>
      </c>
      <c r="N80" s="10">
        <f>H80+L80</f>
        <v>0</v>
      </c>
      <c r="O80" s="9">
        <v>-306</v>
      </c>
      <c r="P80" s="10"/>
      <c r="Q80" s="9"/>
      <c r="R80" s="10"/>
      <c r="S80" s="9">
        <f>M80+O80+P80+Q80+R80</f>
        <v>461680</v>
      </c>
      <c r="T80" s="10">
        <f>N80+R80</f>
        <v>0</v>
      </c>
      <c r="U80" s="9"/>
      <c r="V80" s="10"/>
      <c r="W80" s="9"/>
      <c r="X80" s="10"/>
      <c r="Y80" s="9">
        <f>S80+U80+V80+W80+X80</f>
        <v>461680</v>
      </c>
      <c r="Z80" s="10">
        <f>T80+X80</f>
        <v>0</v>
      </c>
      <c r="AA80" s="9"/>
      <c r="AB80" s="9">
        <v>13757</v>
      </c>
      <c r="AC80" s="9"/>
      <c r="AD80" s="10"/>
      <c r="AE80" s="9">
        <f>Y80+AA80+AB80+AC80+AD80</f>
        <v>475437</v>
      </c>
      <c r="AF80" s="10">
        <f>Z80+AD80</f>
        <v>0</v>
      </c>
      <c r="AG80" s="9">
        <v>-265</v>
      </c>
      <c r="AH80" s="9"/>
      <c r="AI80" s="9"/>
      <c r="AJ80" s="10"/>
      <c r="AK80" s="86">
        <f>AE80+AG80+AH80+AI80+AJ80</f>
        <v>475172</v>
      </c>
      <c r="AL80" s="87">
        <f>AF80+AJ80</f>
        <v>0</v>
      </c>
      <c r="AM80" s="9"/>
      <c r="AN80" s="9"/>
      <c r="AO80" s="9"/>
      <c r="AP80" s="10"/>
      <c r="AQ80" s="9">
        <f>AK80+AM80+AN80+AO80+AP80</f>
        <v>475172</v>
      </c>
      <c r="AR80" s="10">
        <f>AL80+AP80</f>
        <v>0</v>
      </c>
      <c r="AS80" s="9">
        <v>-497</v>
      </c>
      <c r="AT80" s="9"/>
      <c r="AU80" s="9"/>
      <c r="AV80" s="10"/>
      <c r="AW80" s="9">
        <f>AQ80+AS80+AT80+AU80+AV80</f>
        <v>474675</v>
      </c>
      <c r="AX80" s="10">
        <f>AR80+AV80</f>
        <v>0</v>
      </c>
    </row>
    <row r="81" spans="1:50" ht="33.6" hidden="1">
      <c r="A81" s="26" t="s">
        <v>244</v>
      </c>
      <c r="B81" s="27">
        <f>B79</f>
        <v>901</v>
      </c>
      <c r="C81" s="27" t="s">
        <v>22</v>
      </c>
      <c r="D81" s="27" t="s">
        <v>29</v>
      </c>
      <c r="E81" s="27" t="s">
        <v>563</v>
      </c>
      <c r="F81" s="27" t="s">
        <v>31</v>
      </c>
      <c r="G81" s="9">
        <f t="shared" ref="G81:AX81" si="130">G82</f>
        <v>12</v>
      </c>
      <c r="H81" s="9">
        <f t="shared" si="130"/>
        <v>0</v>
      </c>
      <c r="I81" s="9">
        <f t="shared" si="130"/>
        <v>0</v>
      </c>
      <c r="J81" s="9">
        <f t="shared" si="130"/>
        <v>0</v>
      </c>
      <c r="K81" s="9">
        <f t="shared" si="130"/>
        <v>0</v>
      </c>
      <c r="L81" s="9">
        <f t="shared" si="130"/>
        <v>0</v>
      </c>
      <c r="M81" s="9">
        <f t="shared" si="130"/>
        <v>12</v>
      </c>
      <c r="N81" s="9">
        <f t="shared" si="130"/>
        <v>0</v>
      </c>
      <c r="O81" s="9">
        <f t="shared" si="130"/>
        <v>0</v>
      </c>
      <c r="P81" s="9">
        <f t="shared" si="130"/>
        <v>0</v>
      </c>
      <c r="Q81" s="9">
        <f t="shared" si="130"/>
        <v>0</v>
      </c>
      <c r="R81" s="9">
        <f t="shared" si="130"/>
        <v>0</v>
      </c>
      <c r="S81" s="9">
        <f t="shared" si="130"/>
        <v>12</v>
      </c>
      <c r="T81" s="9">
        <f t="shared" si="130"/>
        <v>0</v>
      </c>
      <c r="U81" s="9">
        <f t="shared" si="130"/>
        <v>0</v>
      </c>
      <c r="V81" s="9">
        <f t="shared" si="130"/>
        <v>0</v>
      </c>
      <c r="W81" s="9">
        <f t="shared" si="130"/>
        <v>0</v>
      </c>
      <c r="X81" s="9">
        <f t="shared" si="130"/>
        <v>0</v>
      </c>
      <c r="Y81" s="9">
        <f t="shared" si="130"/>
        <v>12</v>
      </c>
      <c r="Z81" s="9">
        <f t="shared" si="130"/>
        <v>0</v>
      </c>
      <c r="AA81" s="9">
        <f t="shared" si="130"/>
        <v>0</v>
      </c>
      <c r="AB81" s="9">
        <f t="shared" si="130"/>
        <v>0</v>
      </c>
      <c r="AC81" s="9">
        <f t="shared" si="130"/>
        <v>0</v>
      </c>
      <c r="AD81" s="9">
        <f t="shared" si="130"/>
        <v>0</v>
      </c>
      <c r="AE81" s="9">
        <f t="shared" si="130"/>
        <v>12</v>
      </c>
      <c r="AF81" s="9">
        <f t="shared" si="130"/>
        <v>0</v>
      </c>
      <c r="AG81" s="9">
        <f t="shared" si="130"/>
        <v>0</v>
      </c>
      <c r="AH81" s="9">
        <f t="shared" si="130"/>
        <v>0</v>
      </c>
      <c r="AI81" s="9">
        <f t="shared" si="130"/>
        <v>0</v>
      </c>
      <c r="AJ81" s="9">
        <f t="shared" si="130"/>
        <v>0</v>
      </c>
      <c r="AK81" s="86">
        <f t="shared" si="130"/>
        <v>12</v>
      </c>
      <c r="AL81" s="86">
        <f t="shared" si="130"/>
        <v>0</v>
      </c>
      <c r="AM81" s="9">
        <f t="shared" si="130"/>
        <v>0</v>
      </c>
      <c r="AN81" s="9">
        <f t="shared" si="130"/>
        <v>0</v>
      </c>
      <c r="AO81" s="9">
        <f t="shared" si="130"/>
        <v>0</v>
      </c>
      <c r="AP81" s="9">
        <f t="shared" si="130"/>
        <v>0</v>
      </c>
      <c r="AQ81" s="9">
        <f t="shared" si="130"/>
        <v>12</v>
      </c>
      <c r="AR81" s="9">
        <f t="shared" si="130"/>
        <v>0</v>
      </c>
      <c r="AS81" s="9">
        <f t="shared" si="130"/>
        <v>0</v>
      </c>
      <c r="AT81" s="9">
        <f t="shared" si="130"/>
        <v>0</v>
      </c>
      <c r="AU81" s="9">
        <f t="shared" si="130"/>
        <v>0</v>
      </c>
      <c r="AV81" s="9">
        <f t="shared" si="130"/>
        <v>0</v>
      </c>
      <c r="AW81" s="9">
        <f t="shared" si="130"/>
        <v>12</v>
      </c>
      <c r="AX81" s="9">
        <f t="shared" si="130"/>
        <v>0</v>
      </c>
    </row>
    <row r="82" spans="1:50" ht="33.6" hidden="1">
      <c r="A82" s="26" t="s">
        <v>37</v>
      </c>
      <c r="B82" s="27">
        <f>B80</f>
        <v>901</v>
      </c>
      <c r="C82" s="27" t="s">
        <v>22</v>
      </c>
      <c r="D82" s="27" t="s">
        <v>29</v>
      </c>
      <c r="E82" s="27" t="s">
        <v>563</v>
      </c>
      <c r="F82" s="27" t="s">
        <v>38</v>
      </c>
      <c r="G82" s="9">
        <v>12</v>
      </c>
      <c r="H82" s="10"/>
      <c r="I82" s="9"/>
      <c r="J82" s="10"/>
      <c r="K82" s="9"/>
      <c r="L82" s="10"/>
      <c r="M82" s="9">
        <f>G82+I82+J82+K82+L82</f>
        <v>12</v>
      </c>
      <c r="N82" s="10">
        <f>H82+L82</f>
        <v>0</v>
      </c>
      <c r="O82" s="9"/>
      <c r="P82" s="10"/>
      <c r="Q82" s="9"/>
      <c r="R82" s="10"/>
      <c r="S82" s="9">
        <f>M82+O82+P82+Q82+R82</f>
        <v>12</v>
      </c>
      <c r="T82" s="10">
        <f>N82+R82</f>
        <v>0</v>
      </c>
      <c r="U82" s="9"/>
      <c r="V82" s="10"/>
      <c r="W82" s="9"/>
      <c r="X82" s="10"/>
      <c r="Y82" s="9">
        <f>S82+U82+V82+W82+X82</f>
        <v>12</v>
      </c>
      <c r="Z82" s="10">
        <f>T82+X82</f>
        <v>0</v>
      </c>
      <c r="AA82" s="9"/>
      <c r="AB82" s="10"/>
      <c r="AC82" s="9"/>
      <c r="AD82" s="10"/>
      <c r="AE82" s="9">
        <f>Y82+AA82+AB82+AC82+AD82</f>
        <v>12</v>
      </c>
      <c r="AF82" s="10">
        <f>Z82+AD82</f>
        <v>0</v>
      </c>
      <c r="AG82" s="9"/>
      <c r="AH82" s="10"/>
      <c r="AI82" s="9"/>
      <c r="AJ82" s="10"/>
      <c r="AK82" s="86">
        <f>AE82+AG82+AH82+AI82+AJ82</f>
        <v>12</v>
      </c>
      <c r="AL82" s="87">
        <f>AF82+AJ82</f>
        <v>0</v>
      </c>
      <c r="AM82" s="9"/>
      <c r="AN82" s="10"/>
      <c r="AO82" s="9"/>
      <c r="AP82" s="10"/>
      <c r="AQ82" s="9">
        <f>AK82+AM82+AN82+AO82+AP82</f>
        <v>12</v>
      </c>
      <c r="AR82" s="10">
        <f>AL82+AP82</f>
        <v>0</v>
      </c>
      <c r="AS82" s="9"/>
      <c r="AT82" s="10"/>
      <c r="AU82" s="9"/>
      <c r="AV82" s="10"/>
      <c r="AW82" s="9">
        <f>AQ82+AS82+AT82+AU82+AV82</f>
        <v>12</v>
      </c>
      <c r="AX82" s="10">
        <f>AR82+AV82</f>
        <v>0</v>
      </c>
    </row>
    <row r="83" spans="1:50" ht="33" hidden="1" customHeight="1">
      <c r="A83" s="29" t="s">
        <v>101</v>
      </c>
      <c r="B83" s="27">
        <f>B81</f>
        <v>901</v>
      </c>
      <c r="C83" s="27" t="s">
        <v>22</v>
      </c>
      <c r="D83" s="27" t="s">
        <v>29</v>
      </c>
      <c r="E83" s="27" t="s">
        <v>563</v>
      </c>
      <c r="F83" s="27" t="s">
        <v>102</v>
      </c>
      <c r="G83" s="9"/>
      <c r="H83" s="10"/>
      <c r="I83" s="9"/>
      <c r="J83" s="10"/>
      <c r="K83" s="9"/>
      <c r="L83" s="10"/>
      <c r="M83" s="9"/>
      <c r="N83" s="10"/>
      <c r="O83" s="9">
        <f>O84</f>
        <v>306</v>
      </c>
      <c r="P83" s="9">
        <f t="shared" ref="P83:AX83" si="131">P84</f>
        <v>0</v>
      </c>
      <c r="Q83" s="9">
        <f t="shared" si="131"/>
        <v>0</v>
      </c>
      <c r="R83" s="9">
        <f t="shared" si="131"/>
        <v>0</v>
      </c>
      <c r="S83" s="9">
        <f t="shared" si="131"/>
        <v>306</v>
      </c>
      <c r="T83" s="9">
        <f t="shared" si="131"/>
        <v>0</v>
      </c>
      <c r="U83" s="9">
        <f>U84</f>
        <v>0</v>
      </c>
      <c r="V83" s="9">
        <f t="shared" si="131"/>
        <v>0</v>
      </c>
      <c r="W83" s="9">
        <f t="shared" si="131"/>
        <v>0</v>
      </c>
      <c r="X83" s="9">
        <f t="shared" si="131"/>
        <v>0</v>
      </c>
      <c r="Y83" s="9">
        <f t="shared" si="131"/>
        <v>306</v>
      </c>
      <c r="Z83" s="9">
        <f t="shared" si="131"/>
        <v>0</v>
      </c>
      <c r="AA83" s="9">
        <f>AA84</f>
        <v>0</v>
      </c>
      <c r="AB83" s="9">
        <f t="shared" si="131"/>
        <v>0</v>
      </c>
      <c r="AC83" s="9">
        <f t="shared" si="131"/>
        <v>0</v>
      </c>
      <c r="AD83" s="9">
        <f t="shared" si="131"/>
        <v>0</v>
      </c>
      <c r="AE83" s="9">
        <f t="shared" si="131"/>
        <v>306</v>
      </c>
      <c r="AF83" s="9">
        <f t="shared" si="131"/>
        <v>0</v>
      </c>
      <c r="AG83" s="9">
        <f>AG84</f>
        <v>265</v>
      </c>
      <c r="AH83" s="9">
        <f t="shared" si="131"/>
        <v>0</v>
      </c>
      <c r="AI83" s="9">
        <f t="shared" si="131"/>
        <v>0</v>
      </c>
      <c r="AJ83" s="9">
        <f t="shared" si="131"/>
        <v>0</v>
      </c>
      <c r="AK83" s="86">
        <f t="shared" si="131"/>
        <v>571</v>
      </c>
      <c r="AL83" s="86">
        <f t="shared" si="131"/>
        <v>0</v>
      </c>
      <c r="AM83" s="9">
        <f>AM84</f>
        <v>0</v>
      </c>
      <c r="AN83" s="9">
        <f t="shared" si="131"/>
        <v>0</v>
      </c>
      <c r="AO83" s="9">
        <f t="shared" si="131"/>
        <v>0</v>
      </c>
      <c r="AP83" s="9">
        <f t="shared" si="131"/>
        <v>0</v>
      </c>
      <c r="AQ83" s="9">
        <f t="shared" si="131"/>
        <v>571</v>
      </c>
      <c r="AR83" s="9">
        <f t="shared" si="131"/>
        <v>0</v>
      </c>
      <c r="AS83" s="9">
        <f>AS84</f>
        <v>497</v>
      </c>
      <c r="AT83" s="9">
        <f t="shared" si="131"/>
        <v>0</v>
      </c>
      <c r="AU83" s="9">
        <f t="shared" si="131"/>
        <v>0</v>
      </c>
      <c r="AV83" s="9">
        <f t="shared" si="131"/>
        <v>0</v>
      </c>
      <c r="AW83" s="9">
        <f t="shared" si="131"/>
        <v>1068</v>
      </c>
      <c r="AX83" s="9">
        <f t="shared" si="131"/>
        <v>0</v>
      </c>
    </row>
    <row r="84" spans="1:50" ht="42" hidden="1" customHeight="1">
      <c r="A84" s="29" t="s">
        <v>171</v>
      </c>
      <c r="B84" s="27">
        <f>B82</f>
        <v>901</v>
      </c>
      <c r="C84" s="27" t="s">
        <v>22</v>
      </c>
      <c r="D84" s="27" t="s">
        <v>29</v>
      </c>
      <c r="E84" s="27" t="s">
        <v>563</v>
      </c>
      <c r="F84" s="27" t="s">
        <v>172</v>
      </c>
      <c r="G84" s="9"/>
      <c r="H84" s="10"/>
      <c r="I84" s="9"/>
      <c r="J84" s="10"/>
      <c r="K84" s="9"/>
      <c r="L84" s="10"/>
      <c r="M84" s="9"/>
      <c r="N84" s="10"/>
      <c r="O84" s="9">
        <v>306</v>
      </c>
      <c r="P84" s="10"/>
      <c r="Q84" s="9"/>
      <c r="R84" s="10"/>
      <c r="S84" s="9">
        <f>M84+O84+P84+Q84+R84</f>
        <v>306</v>
      </c>
      <c r="T84" s="10">
        <f>N84+R84</f>
        <v>0</v>
      </c>
      <c r="U84" s="9"/>
      <c r="V84" s="10"/>
      <c r="W84" s="9"/>
      <c r="X84" s="10"/>
      <c r="Y84" s="9">
        <f>S84+U84+V84+W84+X84</f>
        <v>306</v>
      </c>
      <c r="Z84" s="10">
        <f>T84+X84</f>
        <v>0</v>
      </c>
      <c r="AA84" s="9"/>
      <c r="AB84" s="10"/>
      <c r="AC84" s="9"/>
      <c r="AD84" s="10"/>
      <c r="AE84" s="9">
        <f>Y84+AA84+AB84+AC84+AD84</f>
        <v>306</v>
      </c>
      <c r="AF84" s="10">
        <f>Z84+AD84</f>
        <v>0</v>
      </c>
      <c r="AG84" s="9">
        <v>265</v>
      </c>
      <c r="AH84" s="10"/>
      <c r="AI84" s="9"/>
      <c r="AJ84" s="10"/>
      <c r="AK84" s="86">
        <f>AE84+AG84+AH84+AI84+AJ84</f>
        <v>571</v>
      </c>
      <c r="AL84" s="87">
        <f>AF84+AJ84</f>
        <v>0</v>
      </c>
      <c r="AM84" s="9"/>
      <c r="AN84" s="10"/>
      <c r="AO84" s="9"/>
      <c r="AP84" s="10"/>
      <c r="AQ84" s="9">
        <f>AK84+AM84+AN84+AO84+AP84</f>
        <v>571</v>
      </c>
      <c r="AR84" s="10">
        <f>AL84+AP84</f>
        <v>0</v>
      </c>
      <c r="AS84" s="9">
        <v>497</v>
      </c>
      <c r="AT84" s="10"/>
      <c r="AU84" s="9"/>
      <c r="AV84" s="10"/>
      <c r="AW84" s="9">
        <f>AQ84+AS84+AT84+AU84+AV84</f>
        <v>1068</v>
      </c>
      <c r="AX84" s="10">
        <f>AR84+AV84</f>
        <v>0</v>
      </c>
    </row>
    <row r="85" spans="1:50" ht="20.25" hidden="1" customHeight="1">
      <c r="A85" s="26" t="s">
        <v>66</v>
      </c>
      <c r="B85" s="27" t="s">
        <v>444</v>
      </c>
      <c r="C85" s="31" t="s">
        <v>22</v>
      </c>
      <c r="D85" s="31" t="s">
        <v>29</v>
      </c>
      <c r="E85" s="31" t="s">
        <v>563</v>
      </c>
      <c r="F85" s="32">
        <v>800</v>
      </c>
      <c r="G85" s="9">
        <f t="shared" ref="G85:AX85" si="132">G86</f>
        <v>8</v>
      </c>
      <c r="H85" s="9">
        <f t="shared" si="132"/>
        <v>0</v>
      </c>
      <c r="I85" s="9">
        <f t="shared" si="132"/>
        <v>0</v>
      </c>
      <c r="J85" s="9">
        <f t="shared" si="132"/>
        <v>0</v>
      </c>
      <c r="K85" s="9">
        <f t="shared" si="132"/>
        <v>0</v>
      </c>
      <c r="L85" s="9">
        <f t="shared" si="132"/>
        <v>0</v>
      </c>
      <c r="M85" s="9">
        <f t="shared" si="132"/>
        <v>8</v>
      </c>
      <c r="N85" s="9">
        <f t="shared" si="132"/>
        <v>0</v>
      </c>
      <c r="O85" s="9">
        <f t="shared" si="132"/>
        <v>0</v>
      </c>
      <c r="P85" s="9">
        <f t="shared" si="132"/>
        <v>0</v>
      </c>
      <c r="Q85" s="9">
        <f t="shared" si="132"/>
        <v>0</v>
      </c>
      <c r="R85" s="9">
        <f t="shared" si="132"/>
        <v>0</v>
      </c>
      <c r="S85" s="9">
        <f t="shared" si="132"/>
        <v>8</v>
      </c>
      <c r="T85" s="9">
        <f t="shared" si="132"/>
        <v>0</v>
      </c>
      <c r="U85" s="9">
        <f t="shared" si="132"/>
        <v>0</v>
      </c>
      <c r="V85" s="9">
        <f t="shared" si="132"/>
        <v>0</v>
      </c>
      <c r="W85" s="9">
        <f t="shared" si="132"/>
        <v>0</v>
      </c>
      <c r="X85" s="9">
        <f t="shared" si="132"/>
        <v>0</v>
      </c>
      <c r="Y85" s="9">
        <f t="shared" si="132"/>
        <v>8</v>
      </c>
      <c r="Z85" s="9">
        <f t="shared" si="132"/>
        <v>0</v>
      </c>
      <c r="AA85" s="9">
        <f t="shared" si="132"/>
        <v>0</v>
      </c>
      <c r="AB85" s="9">
        <f t="shared" si="132"/>
        <v>0</v>
      </c>
      <c r="AC85" s="9">
        <f t="shared" si="132"/>
        <v>0</v>
      </c>
      <c r="AD85" s="9">
        <f t="shared" si="132"/>
        <v>0</v>
      </c>
      <c r="AE85" s="9">
        <f t="shared" si="132"/>
        <v>8</v>
      </c>
      <c r="AF85" s="9">
        <f t="shared" si="132"/>
        <v>0</v>
      </c>
      <c r="AG85" s="9">
        <f t="shared" si="132"/>
        <v>0</v>
      </c>
      <c r="AH85" s="9">
        <f t="shared" si="132"/>
        <v>0</v>
      </c>
      <c r="AI85" s="9">
        <f t="shared" si="132"/>
        <v>0</v>
      </c>
      <c r="AJ85" s="9">
        <f t="shared" si="132"/>
        <v>0</v>
      </c>
      <c r="AK85" s="86">
        <f t="shared" si="132"/>
        <v>8</v>
      </c>
      <c r="AL85" s="86">
        <f t="shared" si="132"/>
        <v>0</v>
      </c>
      <c r="AM85" s="9">
        <f t="shared" si="132"/>
        <v>0</v>
      </c>
      <c r="AN85" s="9">
        <f t="shared" si="132"/>
        <v>0</v>
      </c>
      <c r="AO85" s="9">
        <f t="shared" si="132"/>
        <v>0</v>
      </c>
      <c r="AP85" s="9">
        <f t="shared" si="132"/>
        <v>0</v>
      </c>
      <c r="AQ85" s="9">
        <f t="shared" si="132"/>
        <v>8</v>
      </c>
      <c r="AR85" s="9">
        <f t="shared" si="132"/>
        <v>0</v>
      </c>
      <c r="AS85" s="9">
        <f t="shared" si="132"/>
        <v>0</v>
      </c>
      <c r="AT85" s="9">
        <f t="shared" si="132"/>
        <v>0</v>
      </c>
      <c r="AU85" s="9">
        <f t="shared" si="132"/>
        <v>0</v>
      </c>
      <c r="AV85" s="9">
        <f t="shared" si="132"/>
        <v>0</v>
      </c>
      <c r="AW85" s="9">
        <f t="shared" si="132"/>
        <v>8</v>
      </c>
      <c r="AX85" s="9">
        <f t="shared" si="132"/>
        <v>0</v>
      </c>
    </row>
    <row r="86" spans="1:50" ht="19.5" hidden="1" customHeight="1">
      <c r="A86" s="26" t="s">
        <v>68</v>
      </c>
      <c r="B86" s="27" t="s">
        <v>444</v>
      </c>
      <c r="C86" s="31" t="s">
        <v>22</v>
      </c>
      <c r="D86" s="31" t="s">
        <v>29</v>
      </c>
      <c r="E86" s="31" t="s">
        <v>563</v>
      </c>
      <c r="F86" s="32">
        <v>850</v>
      </c>
      <c r="G86" s="9">
        <v>8</v>
      </c>
      <c r="H86" s="10"/>
      <c r="I86" s="9"/>
      <c r="J86" s="10"/>
      <c r="K86" s="9"/>
      <c r="L86" s="10"/>
      <c r="M86" s="9">
        <f>G86+I86+J86+K86+L86</f>
        <v>8</v>
      </c>
      <c r="N86" s="10">
        <f>H86+L86</f>
        <v>0</v>
      </c>
      <c r="O86" s="9"/>
      <c r="P86" s="10"/>
      <c r="Q86" s="9"/>
      <c r="R86" s="10"/>
      <c r="S86" s="9">
        <f>M86+O86+P86+Q86+R86</f>
        <v>8</v>
      </c>
      <c r="T86" s="10">
        <f>N86+R86</f>
        <v>0</v>
      </c>
      <c r="U86" s="9"/>
      <c r="V86" s="10"/>
      <c r="W86" s="9"/>
      <c r="X86" s="10"/>
      <c r="Y86" s="9">
        <f>S86+U86+V86+W86+X86</f>
        <v>8</v>
      </c>
      <c r="Z86" s="10">
        <f>T86+X86</f>
        <v>0</v>
      </c>
      <c r="AA86" s="9"/>
      <c r="AB86" s="10"/>
      <c r="AC86" s="9"/>
      <c r="AD86" s="10"/>
      <c r="AE86" s="9">
        <f>Y86+AA86+AB86+AC86+AD86</f>
        <v>8</v>
      </c>
      <c r="AF86" s="10">
        <f>Z86+AD86</f>
        <v>0</v>
      </c>
      <c r="AG86" s="9"/>
      <c r="AH86" s="10"/>
      <c r="AI86" s="9"/>
      <c r="AJ86" s="10"/>
      <c r="AK86" s="86">
        <f>AE86+AG86+AH86+AI86+AJ86</f>
        <v>8</v>
      </c>
      <c r="AL86" s="87">
        <f>AF86+AJ86</f>
        <v>0</v>
      </c>
      <c r="AM86" s="9"/>
      <c r="AN86" s="10"/>
      <c r="AO86" s="9"/>
      <c r="AP86" s="10"/>
      <c r="AQ86" s="9">
        <f>AK86+AM86+AN86+AO86+AP86</f>
        <v>8</v>
      </c>
      <c r="AR86" s="10">
        <f>AL86+AP86</f>
        <v>0</v>
      </c>
      <c r="AS86" s="9"/>
      <c r="AT86" s="10"/>
      <c r="AU86" s="9"/>
      <c r="AV86" s="10"/>
      <c r="AW86" s="9">
        <f>AQ86+AS86+AT86+AU86+AV86</f>
        <v>8</v>
      </c>
      <c r="AX86" s="10">
        <f>AR86+AV86</f>
        <v>0</v>
      </c>
    </row>
    <row r="87" spans="1:50" ht="19.5" hidden="1" customHeight="1">
      <c r="A87" s="26" t="s">
        <v>603</v>
      </c>
      <c r="B87" s="27">
        <f>B79</f>
        <v>901</v>
      </c>
      <c r="C87" s="27" t="s">
        <v>22</v>
      </c>
      <c r="D87" s="27" t="s">
        <v>29</v>
      </c>
      <c r="E87" s="27" t="s">
        <v>605</v>
      </c>
      <c r="F87" s="27"/>
      <c r="G87" s="9"/>
      <c r="H87" s="10"/>
      <c r="I87" s="9">
        <f>I88+I91+I94+I97+I100+I103+I106</f>
        <v>0</v>
      </c>
      <c r="J87" s="9">
        <f t="shared" ref="J87:N87" si="133">J88+J91+J94+J97+J100+J103+J106</f>
        <v>0</v>
      </c>
      <c r="K87" s="9">
        <f t="shared" si="133"/>
        <v>0</v>
      </c>
      <c r="L87" s="9">
        <f t="shared" si="133"/>
        <v>46661</v>
      </c>
      <c r="M87" s="9">
        <f t="shared" si="133"/>
        <v>46661</v>
      </c>
      <c r="N87" s="9">
        <f t="shared" si="133"/>
        <v>46661</v>
      </c>
      <c r="O87" s="9">
        <f>O88+O91+O94+O97+O100+O103+O106</f>
        <v>0</v>
      </c>
      <c r="P87" s="9">
        <f t="shared" ref="P87:T87" si="134">P88+P91+P94+P97+P100+P103+P106</f>
        <v>0</v>
      </c>
      <c r="Q87" s="9">
        <f t="shared" si="134"/>
        <v>0</v>
      </c>
      <c r="R87" s="9">
        <f t="shared" si="134"/>
        <v>0</v>
      </c>
      <c r="S87" s="9">
        <f t="shared" si="134"/>
        <v>46661</v>
      </c>
      <c r="T87" s="9">
        <f t="shared" si="134"/>
        <v>46661</v>
      </c>
      <c r="U87" s="9">
        <f>U88+U91+U94+U97+U100+U103+U106</f>
        <v>0</v>
      </c>
      <c r="V87" s="9">
        <f t="shared" ref="V87:Z87" si="135">V88+V91+V94+V97+V100+V103+V106</f>
        <v>0</v>
      </c>
      <c r="W87" s="9">
        <f t="shared" si="135"/>
        <v>0</v>
      </c>
      <c r="X87" s="9">
        <f t="shared" si="135"/>
        <v>0</v>
      </c>
      <c r="Y87" s="9">
        <f t="shared" si="135"/>
        <v>46661</v>
      </c>
      <c r="Z87" s="9">
        <f t="shared" si="135"/>
        <v>46661</v>
      </c>
      <c r="AA87" s="9">
        <f>AA88+AA91+AA94+AA97+AA100+AA103+AA106</f>
        <v>0</v>
      </c>
      <c r="AB87" s="9">
        <f t="shared" ref="AB87:AF87" si="136">AB88+AB91+AB94+AB97+AB100+AB103+AB106</f>
        <v>0</v>
      </c>
      <c r="AC87" s="9">
        <f t="shared" si="136"/>
        <v>0</v>
      </c>
      <c r="AD87" s="9">
        <f t="shared" si="136"/>
        <v>0</v>
      </c>
      <c r="AE87" s="9">
        <f t="shared" si="136"/>
        <v>46661</v>
      </c>
      <c r="AF87" s="9">
        <f t="shared" si="136"/>
        <v>46661</v>
      </c>
      <c r="AG87" s="9">
        <f>AG88+AG91+AG94+AG97+AG100+AG103+AG106</f>
        <v>0</v>
      </c>
      <c r="AH87" s="9">
        <f t="shared" ref="AH87:AL87" si="137">AH88+AH91+AH94+AH97+AH100+AH103+AH106</f>
        <v>0</v>
      </c>
      <c r="AI87" s="9">
        <f t="shared" si="137"/>
        <v>0</v>
      </c>
      <c r="AJ87" s="9">
        <f t="shared" si="137"/>
        <v>0</v>
      </c>
      <c r="AK87" s="86">
        <f t="shared" si="137"/>
        <v>46661</v>
      </c>
      <c r="AL87" s="86">
        <f t="shared" si="137"/>
        <v>46661</v>
      </c>
      <c r="AM87" s="9">
        <f>AM88+AM91+AM94+AM97+AM100+AM103+AM106</f>
        <v>0</v>
      </c>
      <c r="AN87" s="9">
        <f t="shared" ref="AN87:AR87" si="138">AN88+AN91+AN94+AN97+AN100+AN103+AN106</f>
        <v>0</v>
      </c>
      <c r="AO87" s="9">
        <f t="shared" si="138"/>
        <v>0</v>
      </c>
      <c r="AP87" s="9">
        <f t="shared" si="138"/>
        <v>0</v>
      </c>
      <c r="AQ87" s="9">
        <f t="shared" si="138"/>
        <v>46661</v>
      </c>
      <c r="AR87" s="9">
        <f t="shared" si="138"/>
        <v>46661</v>
      </c>
      <c r="AS87" s="9">
        <f>AS88+AS91+AS94+AS97+AS100+AS103+AS106</f>
        <v>0</v>
      </c>
      <c r="AT87" s="9">
        <f t="shared" ref="AT87:AX87" si="139">AT88+AT91+AT94+AT97+AT100+AT103+AT106</f>
        <v>0</v>
      </c>
      <c r="AU87" s="9">
        <f t="shared" si="139"/>
        <v>0</v>
      </c>
      <c r="AV87" s="9">
        <f t="shared" si="139"/>
        <v>0</v>
      </c>
      <c r="AW87" s="9">
        <f t="shared" si="139"/>
        <v>46661</v>
      </c>
      <c r="AX87" s="9">
        <f t="shared" si="139"/>
        <v>46661</v>
      </c>
    </row>
    <row r="88" spans="1:50" ht="37.5" hidden="1" customHeight="1">
      <c r="A88" s="26" t="s">
        <v>604</v>
      </c>
      <c r="B88" s="27">
        <f>B80</f>
        <v>901</v>
      </c>
      <c r="C88" s="27" t="s">
        <v>22</v>
      </c>
      <c r="D88" s="27" t="s">
        <v>29</v>
      </c>
      <c r="E88" s="27" t="s">
        <v>606</v>
      </c>
      <c r="F88" s="27"/>
      <c r="G88" s="9"/>
      <c r="H88" s="10"/>
      <c r="I88" s="9">
        <f>I89</f>
        <v>0</v>
      </c>
      <c r="J88" s="9">
        <f t="shared" ref="J88:Y89" si="140">J89</f>
        <v>0</v>
      </c>
      <c r="K88" s="9">
        <f t="shared" si="140"/>
        <v>0</v>
      </c>
      <c r="L88" s="9">
        <f t="shared" si="140"/>
        <v>569</v>
      </c>
      <c r="M88" s="9">
        <f t="shared" si="140"/>
        <v>569</v>
      </c>
      <c r="N88" s="9">
        <f t="shared" si="140"/>
        <v>569</v>
      </c>
      <c r="O88" s="9">
        <f>O89</f>
        <v>0</v>
      </c>
      <c r="P88" s="9">
        <f t="shared" si="140"/>
        <v>0</v>
      </c>
      <c r="Q88" s="9">
        <f t="shared" si="140"/>
        <v>0</v>
      </c>
      <c r="R88" s="9">
        <f t="shared" si="140"/>
        <v>0</v>
      </c>
      <c r="S88" s="9">
        <f t="shared" si="140"/>
        <v>569</v>
      </c>
      <c r="T88" s="9">
        <f t="shared" si="140"/>
        <v>569</v>
      </c>
      <c r="U88" s="9">
        <f>U89</f>
        <v>0</v>
      </c>
      <c r="V88" s="9">
        <f t="shared" si="140"/>
        <v>0</v>
      </c>
      <c r="W88" s="9">
        <f t="shared" si="140"/>
        <v>0</v>
      </c>
      <c r="X88" s="9">
        <f t="shared" si="140"/>
        <v>0</v>
      </c>
      <c r="Y88" s="9">
        <f t="shared" si="140"/>
        <v>569</v>
      </c>
      <c r="Z88" s="9">
        <f t="shared" ref="V88:Z89" si="141">Z89</f>
        <v>569</v>
      </c>
      <c r="AA88" s="9">
        <f>AA89</f>
        <v>0</v>
      </c>
      <c r="AB88" s="9">
        <f t="shared" ref="AB88:AQ89" si="142">AB89</f>
        <v>0</v>
      </c>
      <c r="AC88" s="9">
        <f t="shared" si="142"/>
        <v>0</v>
      </c>
      <c r="AD88" s="9">
        <f t="shared" si="142"/>
        <v>0</v>
      </c>
      <c r="AE88" s="9">
        <f t="shared" si="142"/>
        <v>569</v>
      </c>
      <c r="AF88" s="9">
        <f t="shared" si="142"/>
        <v>569</v>
      </c>
      <c r="AG88" s="9">
        <f>AG89</f>
        <v>0</v>
      </c>
      <c r="AH88" s="9">
        <f t="shared" si="142"/>
        <v>0</v>
      </c>
      <c r="AI88" s="9">
        <f t="shared" si="142"/>
        <v>0</v>
      </c>
      <c r="AJ88" s="9">
        <f t="shared" si="142"/>
        <v>0</v>
      </c>
      <c r="AK88" s="86">
        <f t="shared" si="142"/>
        <v>569</v>
      </c>
      <c r="AL88" s="86">
        <f t="shared" si="142"/>
        <v>569</v>
      </c>
      <c r="AM88" s="9">
        <f>AM89</f>
        <v>0</v>
      </c>
      <c r="AN88" s="9">
        <f t="shared" si="142"/>
        <v>0</v>
      </c>
      <c r="AO88" s="9">
        <f t="shared" si="142"/>
        <v>0</v>
      </c>
      <c r="AP88" s="9">
        <f t="shared" si="142"/>
        <v>0</v>
      </c>
      <c r="AQ88" s="9">
        <f t="shared" si="142"/>
        <v>569</v>
      </c>
      <c r="AR88" s="9">
        <f t="shared" ref="AN88:AR89" si="143">AR89</f>
        <v>569</v>
      </c>
      <c r="AS88" s="9">
        <f>AS89</f>
        <v>0</v>
      </c>
      <c r="AT88" s="9">
        <f t="shared" ref="AT88:AX89" si="144">AT89</f>
        <v>0</v>
      </c>
      <c r="AU88" s="9">
        <f t="shared" si="144"/>
        <v>0</v>
      </c>
      <c r="AV88" s="9">
        <f t="shared" si="144"/>
        <v>0</v>
      </c>
      <c r="AW88" s="9">
        <f t="shared" si="144"/>
        <v>569</v>
      </c>
      <c r="AX88" s="9">
        <f t="shared" si="144"/>
        <v>569</v>
      </c>
    </row>
    <row r="89" spans="1:50" ht="73.5" hidden="1" customHeight="1">
      <c r="A89" s="26" t="s">
        <v>457</v>
      </c>
      <c r="B89" s="27">
        <f t="shared" ref="B89:B108" si="145">B87</f>
        <v>901</v>
      </c>
      <c r="C89" s="27" t="s">
        <v>22</v>
      </c>
      <c r="D89" s="27" t="s">
        <v>29</v>
      </c>
      <c r="E89" s="27" t="s">
        <v>606</v>
      </c>
      <c r="F89" s="27" t="s">
        <v>85</v>
      </c>
      <c r="G89" s="9"/>
      <c r="H89" s="10"/>
      <c r="I89" s="9">
        <f>I90</f>
        <v>0</v>
      </c>
      <c r="J89" s="9">
        <f t="shared" si="140"/>
        <v>0</v>
      </c>
      <c r="K89" s="9">
        <f t="shared" si="140"/>
        <v>0</v>
      </c>
      <c r="L89" s="9">
        <f t="shared" si="140"/>
        <v>569</v>
      </c>
      <c r="M89" s="9">
        <f t="shared" si="140"/>
        <v>569</v>
      </c>
      <c r="N89" s="9">
        <f t="shared" si="140"/>
        <v>569</v>
      </c>
      <c r="O89" s="9">
        <f>O90</f>
        <v>0</v>
      </c>
      <c r="P89" s="9">
        <f t="shared" si="140"/>
        <v>0</v>
      </c>
      <c r="Q89" s="9">
        <f t="shared" si="140"/>
        <v>0</v>
      </c>
      <c r="R89" s="9">
        <f t="shared" si="140"/>
        <v>0</v>
      </c>
      <c r="S89" s="9">
        <f t="shared" si="140"/>
        <v>569</v>
      </c>
      <c r="T89" s="9">
        <f t="shared" si="140"/>
        <v>569</v>
      </c>
      <c r="U89" s="9">
        <f>U90</f>
        <v>0</v>
      </c>
      <c r="V89" s="9">
        <f t="shared" si="141"/>
        <v>0</v>
      </c>
      <c r="W89" s="9">
        <f t="shared" si="141"/>
        <v>0</v>
      </c>
      <c r="X89" s="9">
        <f t="shared" si="141"/>
        <v>0</v>
      </c>
      <c r="Y89" s="9">
        <f t="shared" si="141"/>
        <v>569</v>
      </c>
      <c r="Z89" s="9">
        <f t="shared" si="141"/>
        <v>569</v>
      </c>
      <c r="AA89" s="9">
        <f>AA90</f>
        <v>0</v>
      </c>
      <c r="AB89" s="9">
        <f t="shared" si="142"/>
        <v>0</v>
      </c>
      <c r="AC89" s="9">
        <f t="shared" si="142"/>
        <v>0</v>
      </c>
      <c r="AD89" s="9">
        <f t="shared" si="142"/>
        <v>0</v>
      </c>
      <c r="AE89" s="9">
        <f t="shared" si="142"/>
        <v>569</v>
      </c>
      <c r="AF89" s="9">
        <f t="shared" si="142"/>
        <v>569</v>
      </c>
      <c r="AG89" s="9">
        <f>AG90</f>
        <v>0</v>
      </c>
      <c r="AH89" s="9">
        <f t="shared" si="142"/>
        <v>0</v>
      </c>
      <c r="AI89" s="9">
        <f t="shared" si="142"/>
        <v>0</v>
      </c>
      <c r="AJ89" s="9">
        <f t="shared" si="142"/>
        <v>0</v>
      </c>
      <c r="AK89" s="86">
        <f t="shared" si="142"/>
        <v>569</v>
      </c>
      <c r="AL89" s="86">
        <f t="shared" si="142"/>
        <v>569</v>
      </c>
      <c r="AM89" s="9">
        <f>AM90</f>
        <v>0</v>
      </c>
      <c r="AN89" s="9">
        <f t="shared" si="143"/>
        <v>0</v>
      </c>
      <c r="AO89" s="9">
        <f t="shared" si="143"/>
        <v>0</v>
      </c>
      <c r="AP89" s="9">
        <f t="shared" si="143"/>
        <v>0</v>
      </c>
      <c r="AQ89" s="9">
        <f t="shared" si="143"/>
        <v>569</v>
      </c>
      <c r="AR89" s="9">
        <f t="shared" si="143"/>
        <v>569</v>
      </c>
      <c r="AS89" s="9">
        <f>AS90</f>
        <v>0</v>
      </c>
      <c r="AT89" s="9">
        <f t="shared" si="144"/>
        <v>0</v>
      </c>
      <c r="AU89" s="9">
        <f t="shared" si="144"/>
        <v>0</v>
      </c>
      <c r="AV89" s="9">
        <f t="shared" si="144"/>
        <v>0</v>
      </c>
      <c r="AW89" s="9">
        <f t="shared" si="144"/>
        <v>569</v>
      </c>
      <c r="AX89" s="9">
        <f t="shared" si="144"/>
        <v>569</v>
      </c>
    </row>
    <row r="90" spans="1:50" ht="36.75" hidden="1" customHeight="1">
      <c r="A90" s="26" t="s">
        <v>86</v>
      </c>
      <c r="B90" s="27">
        <f t="shared" si="145"/>
        <v>901</v>
      </c>
      <c r="C90" s="27" t="s">
        <v>22</v>
      </c>
      <c r="D90" s="27" t="s">
        <v>29</v>
      </c>
      <c r="E90" s="27" t="s">
        <v>606</v>
      </c>
      <c r="F90" s="27" t="s">
        <v>87</v>
      </c>
      <c r="G90" s="9"/>
      <c r="H90" s="10"/>
      <c r="I90" s="9"/>
      <c r="J90" s="10"/>
      <c r="K90" s="9"/>
      <c r="L90" s="9">
        <v>569</v>
      </c>
      <c r="M90" s="9">
        <f>G90+I90+J90+K90+L90</f>
        <v>569</v>
      </c>
      <c r="N90" s="9">
        <f>H90+L90</f>
        <v>569</v>
      </c>
      <c r="O90" s="9"/>
      <c r="P90" s="10"/>
      <c r="Q90" s="9"/>
      <c r="R90" s="9"/>
      <c r="S90" s="9">
        <f>M90+O90+P90+Q90+R90</f>
        <v>569</v>
      </c>
      <c r="T90" s="9">
        <f>N90+R90</f>
        <v>569</v>
      </c>
      <c r="U90" s="9"/>
      <c r="V90" s="10"/>
      <c r="W90" s="9"/>
      <c r="X90" s="9"/>
      <c r="Y90" s="9">
        <f>S90+U90+V90+W90+X90</f>
        <v>569</v>
      </c>
      <c r="Z90" s="9">
        <f>T90+X90</f>
        <v>569</v>
      </c>
      <c r="AA90" s="9"/>
      <c r="AB90" s="10"/>
      <c r="AC90" s="9"/>
      <c r="AD90" s="9"/>
      <c r="AE90" s="9">
        <f>Y90+AA90+AB90+AC90+AD90</f>
        <v>569</v>
      </c>
      <c r="AF90" s="9">
        <f>Z90+AD90</f>
        <v>569</v>
      </c>
      <c r="AG90" s="9"/>
      <c r="AH90" s="10"/>
      <c r="AI90" s="9"/>
      <c r="AJ90" s="9"/>
      <c r="AK90" s="86">
        <f>AE90+AG90+AH90+AI90+AJ90</f>
        <v>569</v>
      </c>
      <c r="AL90" s="86">
        <f>AF90+AJ90</f>
        <v>569</v>
      </c>
      <c r="AM90" s="9"/>
      <c r="AN90" s="10"/>
      <c r="AO90" s="9"/>
      <c r="AP90" s="9"/>
      <c r="AQ90" s="9">
        <f>AK90+AM90+AN90+AO90+AP90</f>
        <v>569</v>
      </c>
      <c r="AR90" s="9">
        <f>AL90+AP90</f>
        <v>569</v>
      </c>
      <c r="AS90" s="9"/>
      <c r="AT90" s="10"/>
      <c r="AU90" s="9"/>
      <c r="AV90" s="9"/>
      <c r="AW90" s="9">
        <f>AQ90+AS90+AT90+AU90+AV90</f>
        <v>569</v>
      </c>
      <c r="AX90" s="9">
        <f>AR90+AV90</f>
        <v>569</v>
      </c>
    </row>
    <row r="91" spans="1:50" ht="19.5" hidden="1" customHeight="1">
      <c r="A91" s="26" t="s">
        <v>607</v>
      </c>
      <c r="B91" s="27">
        <f t="shared" si="145"/>
        <v>901</v>
      </c>
      <c r="C91" s="27" t="s">
        <v>22</v>
      </c>
      <c r="D91" s="27" t="s">
        <v>29</v>
      </c>
      <c r="E91" s="27" t="s">
        <v>609</v>
      </c>
      <c r="F91" s="27"/>
      <c r="G91" s="9"/>
      <c r="H91" s="10"/>
      <c r="I91" s="9">
        <f>I92</f>
        <v>0</v>
      </c>
      <c r="J91" s="9">
        <f t="shared" ref="J91:Y92" si="146">J92</f>
        <v>0</v>
      </c>
      <c r="K91" s="9">
        <f t="shared" si="146"/>
        <v>0</v>
      </c>
      <c r="L91" s="9">
        <f t="shared" si="146"/>
        <v>2657</v>
      </c>
      <c r="M91" s="9">
        <f t="shared" si="146"/>
        <v>2657</v>
      </c>
      <c r="N91" s="9">
        <f t="shared" si="146"/>
        <v>2657</v>
      </c>
      <c r="O91" s="9">
        <f>O92</f>
        <v>0</v>
      </c>
      <c r="P91" s="9">
        <f t="shared" si="146"/>
        <v>0</v>
      </c>
      <c r="Q91" s="9">
        <f t="shared" si="146"/>
        <v>0</v>
      </c>
      <c r="R91" s="9">
        <f t="shared" si="146"/>
        <v>0</v>
      </c>
      <c r="S91" s="9">
        <f t="shared" si="146"/>
        <v>2657</v>
      </c>
      <c r="T91" s="9">
        <f t="shared" si="146"/>
        <v>2657</v>
      </c>
      <c r="U91" s="9">
        <f>U92</f>
        <v>0</v>
      </c>
      <c r="V91" s="9">
        <f t="shared" si="146"/>
        <v>0</v>
      </c>
      <c r="W91" s="9">
        <f t="shared" si="146"/>
        <v>0</v>
      </c>
      <c r="X91" s="9">
        <f t="shared" si="146"/>
        <v>0</v>
      </c>
      <c r="Y91" s="9">
        <f t="shared" si="146"/>
        <v>2657</v>
      </c>
      <c r="Z91" s="9">
        <f t="shared" ref="V91:Z92" si="147">Z92</f>
        <v>2657</v>
      </c>
      <c r="AA91" s="9">
        <f>AA92</f>
        <v>0</v>
      </c>
      <c r="AB91" s="9">
        <f t="shared" ref="AB91:AQ92" si="148">AB92</f>
        <v>0</v>
      </c>
      <c r="AC91" s="9">
        <f t="shared" si="148"/>
        <v>0</v>
      </c>
      <c r="AD91" s="9">
        <f t="shared" si="148"/>
        <v>0</v>
      </c>
      <c r="AE91" s="9">
        <f t="shared" si="148"/>
        <v>2657</v>
      </c>
      <c r="AF91" s="9">
        <f t="shared" si="148"/>
        <v>2657</v>
      </c>
      <c r="AG91" s="9">
        <f>AG92</f>
        <v>0</v>
      </c>
      <c r="AH91" s="9">
        <f t="shared" si="148"/>
        <v>0</v>
      </c>
      <c r="AI91" s="9">
        <f t="shared" si="148"/>
        <v>0</v>
      </c>
      <c r="AJ91" s="9">
        <f t="shared" si="148"/>
        <v>0</v>
      </c>
      <c r="AK91" s="86">
        <f t="shared" si="148"/>
        <v>2657</v>
      </c>
      <c r="AL91" s="86">
        <f t="shared" si="148"/>
        <v>2657</v>
      </c>
      <c r="AM91" s="9">
        <f>AM92</f>
        <v>0</v>
      </c>
      <c r="AN91" s="9">
        <f t="shared" si="148"/>
        <v>0</v>
      </c>
      <c r="AO91" s="9">
        <f t="shared" si="148"/>
        <v>0</v>
      </c>
      <c r="AP91" s="9">
        <f t="shared" si="148"/>
        <v>0</v>
      </c>
      <c r="AQ91" s="9">
        <f t="shared" si="148"/>
        <v>2657</v>
      </c>
      <c r="AR91" s="9">
        <f t="shared" ref="AN91:AR92" si="149">AR92</f>
        <v>2657</v>
      </c>
      <c r="AS91" s="9">
        <f>AS92</f>
        <v>0</v>
      </c>
      <c r="AT91" s="9">
        <f t="shared" ref="AT91:AX92" si="150">AT92</f>
        <v>0</v>
      </c>
      <c r="AU91" s="9">
        <f t="shared" si="150"/>
        <v>0</v>
      </c>
      <c r="AV91" s="9">
        <f t="shared" si="150"/>
        <v>0</v>
      </c>
      <c r="AW91" s="9">
        <f t="shared" si="150"/>
        <v>2657</v>
      </c>
      <c r="AX91" s="9">
        <f t="shared" si="150"/>
        <v>2657</v>
      </c>
    </row>
    <row r="92" spans="1:50" ht="69" hidden="1" customHeight="1">
      <c r="A92" s="26" t="s">
        <v>457</v>
      </c>
      <c r="B92" s="27">
        <f t="shared" si="145"/>
        <v>901</v>
      </c>
      <c r="C92" s="27" t="s">
        <v>22</v>
      </c>
      <c r="D92" s="27" t="s">
        <v>29</v>
      </c>
      <c r="E92" s="27" t="s">
        <v>609</v>
      </c>
      <c r="F92" s="27" t="s">
        <v>85</v>
      </c>
      <c r="G92" s="9"/>
      <c r="H92" s="10"/>
      <c r="I92" s="9">
        <f>I93</f>
        <v>0</v>
      </c>
      <c r="J92" s="9">
        <f t="shared" si="146"/>
        <v>0</v>
      </c>
      <c r="K92" s="9">
        <f t="shared" si="146"/>
        <v>0</v>
      </c>
      <c r="L92" s="9">
        <f t="shared" si="146"/>
        <v>2657</v>
      </c>
      <c r="M92" s="9">
        <f t="shared" si="146"/>
        <v>2657</v>
      </c>
      <c r="N92" s="9">
        <f t="shared" si="146"/>
        <v>2657</v>
      </c>
      <c r="O92" s="9">
        <f>O93</f>
        <v>0</v>
      </c>
      <c r="P92" s="9">
        <f t="shared" si="146"/>
        <v>0</v>
      </c>
      <c r="Q92" s="9">
        <f t="shared" si="146"/>
        <v>0</v>
      </c>
      <c r="R92" s="9">
        <f t="shared" si="146"/>
        <v>0</v>
      </c>
      <c r="S92" s="9">
        <f t="shared" si="146"/>
        <v>2657</v>
      </c>
      <c r="T92" s="9">
        <f t="shared" si="146"/>
        <v>2657</v>
      </c>
      <c r="U92" s="9">
        <f>U93</f>
        <v>0</v>
      </c>
      <c r="V92" s="9">
        <f t="shared" si="147"/>
        <v>0</v>
      </c>
      <c r="W92" s="9">
        <f t="shared" si="147"/>
        <v>0</v>
      </c>
      <c r="X92" s="9">
        <f t="shared" si="147"/>
        <v>0</v>
      </c>
      <c r="Y92" s="9">
        <f t="shared" si="147"/>
        <v>2657</v>
      </c>
      <c r="Z92" s="9">
        <f t="shared" si="147"/>
        <v>2657</v>
      </c>
      <c r="AA92" s="9">
        <f>AA93</f>
        <v>0</v>
      </c>
      <c r="AB92" s="9">
        <f t="shared" si="148"/>
        <v>0</v>
      </c>
      <c r="AC92" s="9">
        <f t="shared" si="148"/>
        <v>0</v>
      </c>
      <c r="AD92" s="9">
        <f t="shared" si="148"/>
        <v>0</v>
      </c>
      <c r="AE92" s="9">
        <f t="shared" si="148"/>
        <v>2657</v>
      </c>
      <c r="AF92" s="9">
        <f t="shared" si="148"/>
        <v>2657</v>
      </c>
      <c r="AG92" s="9">
        <f>AG93</f>
        <v>0</v>
      </c>
      <c r="AH92" s="9">
        <f t="shared" si="148"/>
        <v>0</v>
      </c>
      <c r="AI92" s="9">
        <f t="shared" si="148"/>
        <v>0</v>
      </c>
      <c r="AJ92" s="9">
        <f t="shared" si="148"/>
        <v>0</v>
      </c>
      <c r="AK92" s="86">
        <f t="shared" si="148"/>
        <v>2657</v>
      </c>
      <c r="AL92" s="86">
        <f t="shared" si="148"/>
        <v>2657</v>
      </c>
      <c r="AM92" s="9">
        <f>AM93</f>
        <v>0</v>
      </c>
      <c r="AN92" s="9">
        <f t="shared" si="149"/>
        <v>0</v>
      </c>
      <c r="AO92" s="9">
        <f t="shared" si="149"/>
        <v>0</v>
      </c>
      <c r="AP92" s="9">
        <f t="shared" si="149"/>
        <v>0</v>
      </c>
      <c r="AQ92" s="9">
        <f t="shared" si="149"/>
        <v>2657</v>
      </c>
      <c r="AR92" s="9">
        <f t="shared" si="149"/>
        <v>2657</v>
      </c>
      <c r="AS92" s="9">
        <f>AS93</f>
        <v>0</v>
      </c>
      <c r="AT92" s="9">
        <f t="shared" si="150"/>
        <v>0</v>
      </c>
      <c r="AU92" s="9">
        <f t="shared" si="150"/>
        <v>0</v>
      </c>
      <c r="AV92" s="9">
        <f t="shared" si="150"/>
        <v>0</v>
      </c>
      <c r="AW92" s="9">
        <f t="shared" si="150"/>
        <v>2657</v>
      </c>
      <c r="AX92" s="9">
        <f t="shared" si="150"/>
        <v>2657</v>
      </c>
    </row>
    <row r="93" spans="1:50" ht="33" hidden="1" customHeight="1">
      <c r="A93" s="26" t="s">
        <v>86</v>
      </c>
      <c r="B93" s="27">
        <f t="shared" si="145"/>
        <v>901</v>
      </c>
      <c r="C93" s="27" t="s">
        <v>22</v>
      </c>
      <c r="D93" s="27" t="s">
        <v>29</v>
      </c>
      <c r="E93" s="27" t="s">
        <v>609</v>
      </c>
      <c r="F93" s="27" t="s">
        <v>87</v>
      </c>
      <c r="G93" s="9"/>
      <c r="H93" s="10"/>
      <c r="I93" s="9"/>
      <c r="J93" s="10"/>
      <c r="K93" s="9"/>
      <c r="L93" s="9">
        <v>2657</v>
      </c>
      <c r="M93" s="9">
        <f>G93+I93+J93+K93+L93</f>
        <v>2657</v>
      </c>
      <c r="N93" s="9">
        <f>H93+L93</f>
        <v>2657</v>
      </c>
      <c r="O93" s="9"/>
      <c r="P93" s="10"/>
      <c r="Q93" s="9"/>
      <c r="R93" s="9"/>
      <c r="S93" s="9">
        <f>M93+O93+P93+Q93+R93</f>
        <v>2657</v>
      </c>
      <c r="T93" s="9">
        <f>N93+R93</f>
        <v>2657</v>
      </c>
      <c r="U93" s="9"/>
      <c r="V93" s="10"/>
      <c r="W93" s="9"/>
      <c r="X93" s="9"/>
      <c r="Y93" s="9">
        <f>S93+U93+V93+W93+X93</f>
        <v>2657</v>
      </c>
      <c r="Z93" s="9">
        <f>T93+X93</f>
        <v>2657</v>
      </c>
      <c r="AA93" s="9"/>
      <c r="AB93" s="10"/>
      <c r="AC93" s="9"/>
      <c r="AD93" s="9"/>
      <c r="AE93" s="9">
        <f>Y93+AA93+AB93+AC93+AD93</f>
        <v>2657</v>
      </c>
      <c r="AF93" s="9">
        <f>Z93+AD93</f>
        <v>2657</v>
      </c>
      <c r="AG93" s="9"/>
      <c r="AH93" s="10"/>
      <c r="AI93" s="9"/>
      <c r="AJ93" s="9"/>
      <c r="AK93" s="86">
        <f>AE93+AG93+AH93+AI93+AJ93</f>
        <v>2657</v>
      </c>
      <c r="AL93" s="86">
        <f>AF93+AJ93</f>
        <v>2657</v>
      </c>
      <c r="AM93" s="9"/>
      <c r="AN93" s="10"/>
      <c r="AO93" s="9"/>
      <c r="AP93" s="9"/>
      <c r="AQ93" s="9">
        <f>AK93+AM93+AN93+AO93+AP93</f>
        <v>2657</v>
      </c>
      <c r="AR93" s="9">
        <f>AL93+AP93</f>
        <v>2657</v>
      </c>
      <c r="AS93" s="9"/>
      <c r="AT93" s="10"/>
      <c r="AU93" s="9"/>
      <c r="AV93" s="9"/>
      <c r="AW93" s="9">
        <f>AQ93+AS93+AT93+AU93+AV93</f>
        <v>2657</v>
      </c>
      <c r="AX93" s="9">
        <f>AR93+AV93</f>
        <v>2657</v>
      </c>
    </row>
    <row r="94" spans="1:50" ht="35.25" hidden="1" customHeight="1">
      <c r="A94" s="26" t="s">
        <v>608</v>
      </c>
      <c r="B94" s="27">
        <f t="shared" si="145"/>
        <v>901</v>
      </c>
      <c r="C94" s="27" t="s">
        <v>22</v>
      </c>
      <c r="D94" s="27" t="s">
        <v>29</v>
      </c>
      <c r="E94" s="27" t="s">
        <v>610</v>
      </c>
      <c r="F94" s="27"/>
      <c r="G94" s="9"/>
      <c r="H94" s="10"/>
      <c r="I94" s="9">
        <f>I95</f>
        <v>0</v>
      </c>
      <c r="J94" s="9">
        <f t="shared" ref="J94:Y95" si="151">J95</f>
        <v>0</v>
      </c>
      <c r="K94" s="9">
        <f t="shared" si="151"/>
        <v>0</v>
      </c>
      <c r="L94" s="9">
        <f t="shared" si="151"/>
        <v>256</v>
      </c>
      <c r="M94" s="9">
        <f t="shared" si="151"/>
        <v>256</v>
      </c>
      <c r="N94" s="9">
        <f t="shared" si="151"/>
        <v>256</v>
      </c>
      <c r="O94" s="9">
        <f>O95</f>
        <v>0</v>
      </c>
      <c r="P94" s="9">
        <f t="shared" si="151"/>
        <v>0</v>
      </c>
      <c r="Q94" s="9">
        <f t="shared" si="151"/>
        <v>0</v>
      </c>
      <c r="R94" s="9">
        <f t="shared" si="151"/>
        <v>0</v>
      </c>
      <c r="S94" s="9">
        <f t="shared" si="151"/>
        <v>256</v>
      </c>
      <c r="T94" s="9">
        <f t="shared" si="151"/>
        <v>256</v>
      </c>
      <c r="U94" s="9">
        <f>U95</f>
        <v>0</v>
      </c>
      <c r="V94" s="9">
        <f t="shared" si="151"/>
        <v>0</v>
      </c>
      <c r="W94" s="9">
        <f t="shared" si="151"/>
        <v>0</v>
      </c>
      <c r="X94" s="9">
        <f t="shared" si="151"/>
        <v>0</v>
      </c>
      <c r="Y94" s="9">
        <f t="shared" si="151"/>
        <v>256</v>
      </c>
      <c r="Z94" s="9">
        <f t="shared" ref="V94:Z95" si="152">Z95</f>
        <v>256</v>
      </c>
      <c r="AA94" s="9">
        <f>AA95</f>
        <v>0</v>
      </c>
      <c r="AB94" s="9">
        <f t="shared" ref="AB94:AQ95" si="153">AB95</f>
        <v>0</v>
      </c>
      <c r="AC94" s="9">
        <f t="shared" si="153"/>
        <v>0</v>
      </c>
      <c r="AD94" s="9">
        <f t="shared" si="153"/>
        <v>0</v>
      </c>
      <c r="AE94" s="9">
        <f t="shared" si="153"/>
        <v>256</v>
      </c>
      <c r="AF94" s="9">
        <f t="shared" si="153"/>
        <v>256</v>
      </c>
      <c r="AG94" s="9">
        <f>AG95</f>
        <v>0</v>
      </c>
      <c r="AH94" s="9">
        <f t="shared" si="153"/>
        <v>0</v>
      </c>
      <c r="AI94" s="9">
        <f t="shared" si="153"/>
        <v>0</v>
      </c>
      <c r="AJ94" s="9">
        <f t="shared" si="153"/>
        <v>0</v>
      </c>
      <c r="AK94" s="86">
        <f t="shared" si="153"/>
        <v>256</v>
      </c>
      <c r="AL94" s="86">
        <f t="shared" si="153"/>
        <v>256</v>
      </c>
      <c r="AM94" s="9">
        <f>AM95</f>
        <v>0</v>
      </c>
      <c r="AN94" s="9">
        <f t="shared" si="153"/>
        <v>0</v>
      </c>
      <c r="AO94" s="9">
        <f t="shared" si="153"/>
        <v>0</v>
      </c>
      <c r="AP94" s="9">
        <f t="shared" si="153"/>
        <v>0</v>
      </c>
      <c r="AQ94" s="9">
        <f t="shared" si="153"/>
        <v>256</v>
      </c>
      <c r="AR94" s="9">
        <f t="shared" ref="AN94:AR95" si="154">AR95</f>
        <v>256</v>
      </c>
      <c r="AS94" s="9">
        <f>AS95</f>
        <v>0</v>
      </c>
      <c r="AT94" s="9">
        <f t="shared" ref="AT94:AX95" si="155">AT95</f>
        <v>0</v>
      </c>
      <c r="AU94" s="9">
        <f t="shared" si="155"/>
        <v>0</v>
      </c>
      <c r="AV94" s="9">
        <f t="shared" si="155"/>
        <v>0</v>
      </c>
      <c r="AW94" s="9">
        <f t="shared" si="155"/>
        <v>256</v>
      </c>
      <c r="AX94" s="9">
        <f t="shared" si="155"/>
        <v>256</v>
      </c>
    </row>
    <row r="95" spans="1:50" ht="71.25" hidden="1" customHeight="1">
      <c r="A95" s="26" t="s">
        <v>457</v>
      </c>
      <c r="B95" s="27">
        <f t="shared" si="145"/>
        <v>901</v>
      </c>
      <c r="C95" s="27" t="s">
        <v>22</v>
      </c>
      <c r="D95" s="27" t="s">
        <v>29</v>
      </c>
      <c r="E95" s="27" t="s">
        <v>610</v>
      </c>
      <c r="F95" s="27" t="s">
        <v>85</v>
      </c>
      <c r="G95" s="9"/>
      <c r="H95" s="10"/>
      <c r="I95" s="9">
        <f>I96</f>
        <v>0</v>
      </c>
      <c r="J95" s="9">
        <f t="shared" si="151"/>
        <v>0</v>
      </c>
      <c r="K95" s="9">
        <f t="shared" si="151"/>
        <v>0</v>
      </c>
      <c r="L95" s="9">
        <f t="shared" si="151"/>
        <v>256</v>
      </c>
      <c r="M95" s="9">
        <f t="shared" si="151"/>
        <v>256</v>
      </c>
      <c r="N95" s="9">
        <f t="shared" si="151"/>
        <v>256</v>
      </c>
      <c r="O95" s="9">
        <f>O96</f>
        <v>0</v>
      </c>
      <c r="P95" s="9">
        <f t="shared" si="151"/>
        <v>0</v>
      </c>
      <c r="Q95" s="9">
        <f t="shared" si="151"/>
        <v>0</v>
      </c>
      <c r="R95" s="9">
        <f t="shared" si="151"/>
        <v>0</v>
      </c>
      <c r="S95" s="9">
        <f t="shared" si="151"/>
        <v>256</v>
      </c>
      <c r="T95" s="9">
        <f t="shared" si="151"/>
        <v>256</v>
      </c>
      <c r="U95" s="9">
        <f>U96</f>
        <v>0</v>
      </c>
      <c r="V95" s="9">
        <f t="shared" si="152"/>
        <v>0</v>
      </c>
      <c r="W95" s="9">
        <f t="shared" si="152"/>
        <v>0</v>
      </c>
      <c r="X95" s="9">
        <f t="shared" si="152"/>
        <v>0</v>
      </c>
      <c r="Y95" s="9">
        <f t="shared" si="152"/>
        <v>256</v>
      </c>
      <c r="Z95" s="9">
        <f t="shared" si="152"/>
        <v>256</v>
      </c>
      <c r="AA95" s="9">
        <f>AA96</f>
        <v>0</v>
      </c>
      <c r="AB95" s="9">
        <f t="shared" si="153"/>
        <v>0</v>
      </c>
      <c r="AC95" s="9">
        <f t="shared" si="153"/>
        <v>0</v>
      </c>
      <c r="AD95" s="9">
        <f t="shared" si="153"/>
        <v>0</v>
      </c>
      <c r="AE95" s="9">
        <f t="shared" si="153"/>
        <v>256</v>
      </c>
      <c r="AF95" s="9">
        <f t="shared" si="153"/>
        <v>256</v>
      </c>
      <c r="AG95" s="9">
        <f>AG96</f>
        <v>0</v>
      </c>
      <c r="AH95" s="9">
        <f t="shared" si="153"/>
        <v>0</v>
      </c>
      <c r="AI95" s="9">
        <f t="shared" si="153"/>
        <v>0</v>
      </c>
      <c r="AJ95" s="9">
        <f t="shared" si="153"/>
        <v>0</v>
      </c>
      <c r="AK95" s="86">
        <f t="shared" si="153"/>
        <v>256</v>
      </c>
      <c r="AL95" s="86">
        <f t="shared" si="153"/>
        <v>256</v>
      </c>
      <c r="AM95" s="9">
        <f>AM96</f>
        <v>0</v>
      </c>
      <c r="AN95" s="9">
        <f t="shared" si="154"/>
        <v>0</v>
      </c>
      <c r="AO95" s="9">
        <f t="shared" si="154"/>
        <v>0</v>
      </c>
      <c r="AP95" s="9">
        <f t="shared" si="154"/>
        <v>0</v>
      </c>
      <c r="AQ95" s="9">
        <f t="shared" si="154"/>
        <v>256</v>
      </c>
      <c r="AR95" s="9">
        <f t="shared" si="154"/>
        <v>256</v>
      </c>
      <c r="AS95" s="9">
        <f>AS96</f>
        <v>0</v>
      </c>
      <c r="AT95" s="9">
        <f t="shared" si="155"/>
        <v>0</v>
      </c>
      <c r="AU95" s="9">
        <f t="shared" si="155"/>
        <v>0</v>
      </c>
      <c r="AV95" s="9">
        <f t="shared" si="155"/>
        <v>0</v>
      </c>
      <c r="AW95" s="9">
        <f t="shared" si="155"/>
        <v>256</v>
      </c>
      <c r="AX95" s="9">
        <f t="shared" si="155"/>
        <v>256</v>
      </c>
    </row>
    <row r="96" spans="1:50" ht="36" hidden="1" customHeight="1">
      <c r="A96" s="26" t="s">
        <v>86</v>
      </c>
      <c r="B96" s="27">
        <f t="shared" si="145"/>
        <v>901</v>
      </c>
      <c r="C96" s="27" t="s">
        <v>22</v>
      </c>
      <c r="D96" s="27" t="s">
        <v>29</v>
      </c>
      <c r="E96" s="27" t="s">
        <v>610</v>
      </c>
      <c r="F96" s="27" t="s">
        <v>87</v>
      </c>
      <c r="G96" s="9"/>
      <c r="H96" s="10"/>
      <c r="I96" s="9"/>
      <c r="J96" s="10"/>
      <c r="K96" s="9"/>
      <c r="L96" s="9">
        <v>256</v>
      </c>
      <c r="M96" s="9">
        <f>G96+I96+J96+K96+L96</f>
        <v>256</v>
      </c>
      <c r="N96" s="9">
        <f>H96+L96</f>
        <v>256</v>
      </c>
      <c r="O96" s="9"/>
      <c r="P96" s="10"/>
      <c r="Q96" s="9"/>
      <c r="R96" s="9"/>
      <c r="S96" s="9">
        <f>M96+O96+P96+Q96+R96</f>
        <v>256</v>
      </c>
      <c r="T96" s="9">
        <f>N96+R96</f>
        <v>256</v>
      </c>
      <c r="U96" s="9"/>
      <c r="V96" s="10"/>
      <c r="W96" s="9"/>
      <c r="X96" s="9"/>
      <c r="Y96" s="9">
        <f>S96+U96+V96+W96+X96</f>
        <v>256</v>
      </c>
      <c r="Z96" s="9">
        <f>T96+X96</f>
        <v>256</v>
      </c>
      <c r="AA96" s="9"/>
      <c r="AB96" s="10"/>
      <c r="AC96" s="9"/>
      <c r="AD96" s="9"/>
      <c r="AE96" s="9">
        <f>Y96+AA96+AB96+AC96+AD96</f>
        <v>256</v>
      </c>
      <c r="AF96" s="9">
        <f>Z96+AD96</f>
        <v>256</v>
      </c>
      <c r="AG96" s="9"/>
      <c r="AH96" s="10"/>
      <c r="AI96" s="9"/>
      <c r="AJ96" s="9"/>
      <c r="AK96" s="86">
        <f>AE96+AG96+AH96+AI96+AJ96</f>
        <v>256</v>
      </c>
      <c r="AL96" s="86">
        <f>AF96+AJ96</f>
        <v>256</v>
      </c>
      <c r="AM96" s="9"/>
      <c r="AN96" s="10"/>
      <c r="AO96" s="9"/>
      <c r="AP96" s="9"/>
      <c r="AQ96" s="9">
        <f>AK96+AM96+AN96+AO96+AP96</f>
        <v>256</v>
      </c>
      <c r="AR96" s="9">
        <f>AL96+AP96</f>
        <v>256</v>
      </c>
      <c r="AS96" s="9"/>
      <c r="AT96" s="10"/>
      <c r="AU96" s="9"/>
      <c r="AV96" s="9"/>
      <c r="AW96" s="9">
        <f>AQ96+AS96+AT96+AU96+AV96</f>
        <v>256</v>
      </c>
      <c r="AX96" s="9">
        <f>AR96+AV96</f>
        <v>256</v>
      </c>
    </row>
    <row r="97" spans="1:50" ht="19.5" hidden="1" customHeight="1">
      <c r="A97" s="26" t="s">
        <v>611</v>
      </c>
      <c r="B97" s="27">
        <f t="shared" si="145"/>
        <v>901</v>
      </c>
      <c r="C97" s="27" t="s">
        <v>22</v>
      </c>
      <c r="D97" s="27" t="s">
        <v>29</v>
      </c>
      <c r="E97" s="27" t="s">
        <v>619</v>
      </c>
      <c r="F97" s="27"/>
      <c r="G97" s="9"/>
      <c r="H97" s="10"/>
      <c r="I97" s="9">
        <f>I98</f>
        <v>0</v>
      </c>
      <c r="J97" s="9">
        <f t="shared" ref="J97:Y98" si="156">J98</f>
        <v>0</v>
      </c>
      <c r="K97" s="9">
        <f t="shared" si="156"/>
        <v>0</v>
      </c>
      <c r="L97" s="9">
        <f t="shared" si="156"/>
        <v>7005</v>
      </c>
      <c r="M97" s="9">
        <f t="shared" si="156"/>
        <v>7005</v>
      </c>
      <c r="N97" s="9">
        <f t="shared" si="156"/>
        <v>7005</v>
      </c>
      <c r="O97" s="9">
        <f>O98</f>
        <v>0</v>
      </c>
      <c r="P97" s="9">
        <f t="shared" si="156"/>
        <v>0</v>
      </c>
      <c r="Q97" s="9">
        <f t="shared" si="156"/>
        <v>0</v>
      </c>
      <c r="R97" s="9">
        <f t="shared" si="156"/>
        <v>0</v>
      </c>
      <c r="S97" s="9">
        <f t="shared" si="156"/>
        <v>7005</v>
      </c>
      <c r="T97" s="9">
        <f t="shared" si="156"/>
        <v>7005</v>
      </c>
      <c r="U97" s="9">
        <f>U98</f>
        <v>0</v>
      </c>
      <c r="V97" s="9">
        <f t="shared" si="156"/>
        <v>0</v>
      </c>
      <c r="W97" s="9">
        <f t="shared" si="156"/>
        <v>0</v>
      </c>
      <c r="X97" s="9">
        <f t="shared" si="156"/>
        <v>0</v>
      </c>
      <c r="Y97" s="9">
        <f t="shared" si="156"/>
        <v>7005</v>
      </c>
      <c r="Z97" s="9">
        <f t="shared" ref="V97:Z98" si="157">Z98</f>
        <v>7005</v>
      </c>
      <c r="AA97" s="9">
        <f>AA98</f>
        <v>0</v>
      </c>
      <c r="AB97" s="9">
        <f t="shared" ref="AB97:AQ98" si="158">AB98</f>
        <v>0</v>
      </c>
      <c r="AC97" s="9">
        <f t="shared" si="158"/>
        <v>0</v>
      </c>
      <c r="AD97" s="9">
        <f t="shared" si="158"/>
        <v>0</v>
      </c>
      <c r="AE97" s="9">
        <f t="shared" si="158"/>
        <v>7005</v>
      </c>
      <c r="AF97" s="9">
        <f t="shared" si="158"/>
        <v>7005</v>
      </c>
      <c r="AG97" s="9">
        <f>AG98</f>
        <v>0</v>
      </c>
      <c r="AH97" s="9">
        <f t="shared" si="158"/>
        <v>0</v>
      </c>
      <c r="AI97" s="9">
        <f t="shared" si="158"/>
        <v>0</v>
      </c>
      <c r="AJ97" s="9">
        <f t="shared" si="158"/>
        <v>0</v>
      </c>
      <c r="AK97" s="86">
        <f t="shared" si="158"/>
        <v>7005</v>
      </c>
      <c r="AL97" s="86">
        <f t="shared" si="158"/>
        <v>7005</v>
      </c>
      <c r="AM97" s="9">
        <f>AM98</f>
        <v>0</v>
      </c>
      <c r="AN97" s="9">
        <f t="shared" si="158"/>
        <v>0</v>
      </c>
      <c r="AO97" s="9">
        <f t="shared" si="158"/>
        <v>0</v>
      </c>
      <c r="AP97" s="9">
        <f t="shared" si="158"/>
        <v>0</v>
      </c>
      <c r="AQ97" s="9">
        <f t="shared" si="158"/>
        <v>7005</v>
      </c>
      <c r="AR97" s="9">
        <f t="shared" ref="AN97:AR98" si="159">AR98</f>
        <v>7005</v>
      </c>
      <c r="AS97" s="9">
        <f>AS98</f>
        <v>0</v>
      </c>
      <c r="AT97" s="9">
        <f t="shared" ref="AT97:AX98" si="160">AT98</f>
        <v>0</v>
      </c>
      <c r="AU97" s="9">
        <f t="shared" si="160"/>
        <v>0</v>
      </c>
      <c r="AV97" s="9">
        <f t="shared" si="160"/>
        <v>0</v>
      </c>
      <c r="AW97" s="9">
        <f t="shared" si="160"/>
        <v>7005</v>
      </c>
      <c r="AX97" s="9">
        <f t="shared" si="160"/>
        <v>7005</v>
      </c>
    </row>
    <row r="98" spans="1:50" ht="66" hidden="1" customHeight="1">
      <c r="A98" s="26" t="s">
        <v>457</v>
      </c>
      <c r="B98" s="27">
        <f t="shared" si="145"/>
        <v>901</v>
      </c>
      <c r="C98" s="27" t="s">
        <v>22</v>
      </c>
      <c r="D98" s="27" t="s">
        <v>29</v>
      </c>
      <c r="E98" s="27" t="s">
        <v>619</v>
      </c>
      <c r="F98" s="27" t="s">
        <v>612</v>
      </c>
      <c r="G98" s="9"/>
      <c r="H98" s="10"/>
      <c r="I98" s="9">
        <f>I99</f>
        <v>0</v>
      </c>
      <c r="J98" s="9">
        <f t="shared" si="156"/>
        <v>0</v>
      </c>
      <c r="K98" s="9">
        <f t="shared" si="156"/>
        <v>0</v>
      </c>
      <c r="L98" s="9">
        <f t="shared" si="156"/>
        <v>7005</v>
      </c>
      <c r="M98" s="9">
        <f t="shared" si="156"/>
        <v>7005</v>
      </c>
      <c r="N98" s="9">
        <f t="shared" si="156"/>
        <v>7005</v>
      </c>
      <c r="O98" s="9">
        <f>O99</f>
        <v>0</v>
      </c>
      <c r="P98" s="9">
        <f t="shared" si="156"/>
        <v>0</v>
      </c>
      <c r="Q98" s="9">
        <f t="shared" si="156"/>
        <v>0</v>
      </c>
      <c r="R98" s="9">
        <f t="shared" si="156"/>
        <v>0</v>
      </c>
      <c r="S98" s="9">
        <f t="shared" si="156"/>
        <v>7005</v>
      </c>
      <c r="T98" s="9">
        <f t="shared" si="156"/>
        <v>7005</v>
      </c>
      <c r="U98" s="9">
        <f>U99</f>
        <v>0</v>
      </c>
      <c r="V98" s="9">
        <f t="shared" si="157"/>
        <v>0</v>
      </c>
      <c r="W98" s="9">
        <f t="shared" si="157"/>
        <v>0</v>
      </c>
      <c r="X98" s="9">
        <f t="shared" si="157"/>
        <v>0</v>
      </c>
      <c r="Y98" s="9">
        <f t="shared" si="157"/>
        <v>7005</v>
      </c>
      <c r="Z98" s="9">
        <f t="shared" si="157"/>
        <v>7005</v>
      </c>
      <c r="AA98" s="9">
        <f>AA99</f>
        <v>0</v>
      </c>
      <c r="AB98" s="9">
        <f t="shared" si="158"/>
        <v>0</v>
      </c>
      <c r="AC98" s="9">
        <f t="shared" si="158"/>
        <v>0</v>
      </c>
      <c r="AD98" s="9">
        <f t="shared" si="158"/>
        <v>0</v>
      </c>
      <c r="AE98" s="9">
        <f t="shared" si="158"/>
        <v>7005</v>
      </c>
      <c r="AF98" s="9">
        <f t="shared" si="158"/>
        <v>7005</v>
      </c>
      <c r="AG98" s="9">
        <f>AG99</f>
        <v>0</v>
      </c>
      <c r="AH98" s="9">
        <f t="shared" si="158"/>
        <v>0</v>
      </c>
      <c r="AI98" s="9">
        <f t="shared" si="158"/>
        <v>0</v>
      </c>
      <c r="AJ98" s="9">
        <f t="shared" si="158"/>
        <v>0</v>
      </c>
      <c r="AK98" s="86">
        <f t="shared" si="158"/>
        <v>7005</v>
      </c>
      <c r="AL98" s="86">
        <f t="shared" si="158"/>
        <v>7005</v>
      </c>
      <c r="AM98" s="9">
        <f>AM99</f>
        <v>0</v>
      </c>
      <c r="AN98" s="9">
        <f t="shared" si="159"/>
        <v>0</v>
      </c>
      <c r="AO98" s="9">
        <f t="shared" si="159"/>
        <v>0</v>
      </c>
      <c r="AP98" s="9">
        <f t="shared" si="159"/>
        <v>0</v>
      </c>
      <c r="AQ98" s="9">
        <f t="shared" si="159"/>
        <v>7005</v>
      </c>
      <c r="AR98" s="9">
        <f t="shared" si="159"/>
        <v>7005</v>
      </c>
      <c r="AS98" s="9">
        <f>AS99</f>
        <v>0</v>
      </c>
      <c r="AT98" s="9">
        <f t="shared" si="160"/>
        <v>0</v>
      </c>
      <c r="AU98" s="9">
        <f t="shared" si="160"/>
        <v>0</v>
      </c>
      <c r="AV98" s="9">
        <f t="shared" si="160"/>
        <v>0</v>
      </c>
      <c r="AW98" s="9">
        <f t="shared" si="160"/>
        <v>7005</v>
      </c>
      <c r="AX98" s="9">
        <f t="shared" si="160"/>
        <v>7005</v>
      </c>
    </row>
    <row r="99" spans="1:50" ht="35.25" hidden="1" customHeight="1">
      <c r="A99" s="26" t="s">
        <v>86</v>
      </c>
      <c r="B99" s="27">
        <f t="shared" si="145"/>
        <v>901</v>
      </c>
      <c r="C99" s="27" t="s">
        <v>22</v>
      </c>
      <c r="D99" s="27" t="s">
        <v>29</v>
      </c>
      <c r="E99" s="27" t="s">
        <v>619</v>
      </c>
      <c r="F99" s="27" t="s">
        <v>87</v>
      </c>
      <c r="G99" s="9"/>
      <c r="H99" s="10"/>
      <c r="I99" s="9"/>
      <c r="J99" s="10"/>
      <c r="K99" s="9"/>
      <c r="L99" s="9">
        <v>7005</v>
      </c>
      <c r="M99" s="9">
        <f>G99+I99+J99+K99+L99</f>
        <v>7005</v>
      </c>
      <c r="N99" s="9">
        <f>H99+L99</f>
        <v>7005</v>
      </c>
      <c r="O99" s="9"/>
      <c r="P99" s="10"/>
      <c r="Q99" s="9"/>
      <c r="R99" s="9"/>
      <c r="S99" s="9">
        <f>M99+O99+P99+Q99+R99</f>
        <v>7005</v>
      </c>
      <c r="T99" s="9">
        <f>N99+R99</f>
        <v>7005</v>
      </c>
      <c r="U99" s="9"/>
      <c r="V99" s="10"/>
      <c r="W99" s="9"/>
      <c r="X99" s="9"/>
      <c r="Y99" s="9">
        <f>S99+U99+V99+W99+X99</f>
        <v>7005</v>
      </c>
      <c r="Z99" s="9">
        <f>T99+X99</f>
        <v>7005</v>
      </c>
      <c r="AA99" s="9"/>
      <c r="AB99" s="10"/>
      <c r="AC99" s="9"/>
      <c r="AD99" s="9"/>
      <c r="AE99" s="9">
        <f>Y99+AA99+AB99+AC99+AD99</f>
        <v>7005</v>
      </c>
      <c r="AF99" s="9">
        <f>Z99+AD99</f>
        <v>7005</v>
      </c>
      <c r="AG99" s="9"/>
      <c r="AH99" s="10"/>
      <c r="AI99" s="9"/>
      <c r="AJ99" s="9"/>
      <c r="AK99" s="86">
        <f>AE99+AG99+AH99+AI99+AJ99</f>
        <v>7005</v>
      </c>
      <c r="AL99" s="86">
        <f>AF99+AJ99</f>
        <v>7005</v>
      </c>
      <c r="AM99" s="9"/>
      <c r="AN99" s="10"/>
      <c r="AO99" s="9"/>
      <c r="AP99" s="9"/>
      <c r="AQ99" s="9">
        <f>AK99+AM99+AN99+AO99+AP99</f>
        <v>7005</v>
      </c>
      <c r="AR99" s="9">
        <f>AL99+AP99</f>
        <v>7005</v>
      </c>
      <c r="AS99" s="9"/>
      <c r="AT99" s="10"/>
      <c r="AU99" s="9"/>
      <c r="AV99" s="9"/>
      <c r="AW99" s="9">
        <f>AQ99+AS99+AT99+AU99+AV99</f>
        <v>7005</v>
      </c>
      <c r="AX99" s="9">
        <f>AR99+AV99</f>
        <v>7005</v>
      </c>
    </row>
    <row r="100" spans="1:50" ht="51" hidden="1" customHeight="1">
      <c r="A100" s="26" t="s">
        <v>613</v>
      </c>
      <c r="B100" s="27">
        <f t="shared" si="145"/>
        <v>901</v>
      </c>
      <c r="C100" s="27" t="s">
        <v>22</v>
      </c>
      <c r="D100" s="27" t="s">
        <v>29</v>
      </c>
      <c r="E100" s="27" t="s">
        <v>618</v>
      </c>
      <c r="F100" s="27"/>
      <c r="G100" s="9"/>
      <c r="H100" s="10"/>
      <c r="I100" s="9">
        <f>I101</f>
        <v>0</v>
      </c>
      <c r="J100" s="9">
        <f t="shared" ref="J100:Y101" si="161">J101</f>
        <v>0</v>
      </c>
      <c r="K100" s="9">
        <f t="shared" si="161"/>
        <v>0</v>
      </c>
      <c r="L100" s="9">
        <f t="shared" si="161"/>
        <v>29918</v>
      </c>
      <c r="M100" s="9">
        <f t="shared" si="161"/>
        <v>29918</v>
      </c>
      <c r="N100" s="9">
        <f t="shared" si="161"/>
        <v>29918</v>
      </c>
      <c r="O100" s="9">
        <f>O101</f>
        <v>0</v>
      </c>
      <c r="P100" s="9">
        <f t="shared" si="161"/>
        <v>0</v>
      </c>
      <c r="Q100" s="9">
        <f t="shared" si="161"/>
        <v>0</v>
      </c>
      <c r="R100" s="9">
        <f t="shared" si="161"/>
        <v>0</v>
      </c>
      <c r="S100" s="9">
        <f t="shared" si="161"/>
        <v>29918</v>
      </c>
      <c r="T100" s="9">
        <f t="shared" si="161"/>
        <v>29918</v>
      </c>
      <c r="U100" s="9">
        <f>U101</f>
        <v>0</v>
      </c>
      <c r="V100" s="9">
        <f t="shared" si="161"/>
        <v>0</v>
      </c>
      <c r="W100" s="9">
        <f t="shared" si="161"/>
        <v>0</v>
      </c>
      <c r="X100" s="9">
        <f t="shared" si="161"/>
        <v>0</v>
      </c>
      <c r="Y100" s="9">
        <f t="shared" si="161"/>
        <v>29918</v>
      </c>
      <c r="Z100" s="9">
        <f t="shared" ref="V100:Z101" si="162">Z101</f>
        <v>29918</v>
      </c>
      <c r="AA100" s="9">
        <f>AA101</f>
        <v>0</v>
      </c>
      <c r="AB100" s="9">
        <f t="shared" ref="AB100:AQ101" si="163">AB101</f>
        <v>0</v>
      </c>
      <c r="AC100" s="9">
        <f t="shared" si="163"/>
        <v>0</v>
      </c>
      <c r="AD100" s="9">
        <f t="shared" si="163"/>
        <v>0</v>
      </c>
      <c r="AE100" s="9">
        <f t="shared" si="163"/>
        <v>29918</v>
      </c>
      <c r="AF100" s="9">
        <f t="shared" si="163"/>
        <v>29918</v>
      </c>
      <c r="AG100" s="9">
        <f>AG101</f>
        <v>0</v>
      </c>
      <c r="AH100" s="9">
        <f t="shared" si="163"/>
        <v>0</v>
      </c>
      <c r="AI100" s="9">
        <f t="shared" si="163"/>
        <v>0</v>
      </c>
      <c r="AJ100" s="9">
        <f t="shared" si="163"/>
        <v>0</v>
      </c>
      <c r="AK100" s="86">
        <f t="shared" si="163"/>
        <v>29918</v>
      </c>
      <c r="AL100" s="86">
        <f t="shared" si="163"/>
        <v>29918</v>
      </c>
      <c r="AM100" s="9">
        <f>AM101</f>
        <v>0</v>
      </c>
      <c r="AN100" s="9">
        <f t="shared" si="163"/>
        <v>0</v>
      </c>
      <c r="AO100" s="9">
        <f t="shared" si="163"/>
        <v>0</v>
      </c>
      <c r="AP100" s="9">
        <f t="shared" si="163"/>
        <v>0</v>
      </c>
      <c r="AQ100" s="9">
        <f t="shared" si="163"/>
        <v>29918</v>
      </c>
      <c r="AR100" s="9">
        <f t="shared" ref="AN100:AR101" si="164">AR101</f>
        <v>29918</v>
      </c>
      <c r="AS100" s="9">
        <f>AS101</f>
        <v>0</v>
      </c>
      <c r="AT100" s="9">
        <f t="shared" ref="AT100:AX101" si="165">AT101</f>
        <v>0</v>
      </c>
      <c r="AU100" s="9">
        <f t="shared" si="165"/>
        <v>0</v>
      </c>
      <c r="AV100" s="9">
        <f t="shared" si="165"/>
        <v>0</v>
      </c>
      <c r="AW100" s="9">
        <f t="shared" si="165"/>
        <v>29918</v>
      </c>
      <c r="AX100" s="9">
        <f t="shared" si="165"/>
        <v>29918</v>
      </c>
    </row>
    <row r="101" spans="1:50" ht="67.5" hidden="1" customHeight="1">
      <c r="A101" s="26" t="s">
        <v>457</v>
      </c>
      <c r="B101" s="27">
        <f t="shared" si="145"/>
        <v>901</v>
      </c>
      <c r="C101" s="27" t="s">
        <v>22</v>
      </c>
      <c r="D101" s="27" t="s">
        <v>29</v>
      </c>
      <c r="E101" s="27" t="s">
        <v>618</v>
      </c>
      <c r="F101" s="27" t="s">
        <v>85</v>
      </c>
      <c r="G101" s="9"/>
      <c r="H101" s="10"/>
      <c r="I101" s="9">
        <f>I102</f>
        <v>0</v>
      </c>
      <c r="J101" s="9">
        <f t="shared" si="161"/>
        <v>0</v>
      </c>
      <c r="K101" s="9">
        <f t="shared" si="161"/>
        <v>0</v>
      </c>
      <c r="L101" s="9">
        <f t="shared" si="161"/>
        <v>29918</v>
      </c>
      <c r="M101" s="9">
        <f t="shared" si="161"/>
        <v>29918</v>
      </c>
      <c r="N101" s="9">
        <f t="shared" si="161"/>
        <v>29918</v>
      </c>
      <c r="O101" s="9">
        <f>O102</f>
        <v>0</v>
      </c>
      <c r="P101" s="9">
        <f t="shared" si="161"/>
        <v>0</v>
      </c>
      <c r="Q101" s="9">
        <f t="shared" si="161"/>
        <v>0</v>
      </c>
      <c r="R101" s="9">
        <f t="shared" si="161"/>
        <v>0</v>
      </c>
      <c r="S101" s="9">
        <f t="shared" si="161"/>
        <v>29918</v>
      </c>
      <c r="T101" s="9">
        <f t="shared" si="161"/>
        <v>29918</v>
      </c>
      <c r="U101" s="9">
        <f>U102</f>
        <v>0</v>
      </c>
      <c r="V101" s="9">
        <f t="shared" si="162"/>
        <v>0</v>
      </c>
      <c r="W101" s="9">
        <f t="shared" si="162"/>
        <v>0</v>
      </c>
      <c r="X101" s="9">
        <f t="shared" si="162"/>
        <v>0</v>
      </c>
      <c r="Y101" s="9">
        <f t="shared" si="162"/>
        <v>29918</v>
      </c>
      <c r="Z101" s="9">
        <f t="shared" si="162"/>
        <v>29918</v>
      </c>
      <c r="AA101" s="9">
        <f>AA102</f>
        <v>0</v>
      </c>
      <c r="AB101" s="9">
        <f t="shared" si="163"/>
        <v>0</v>
      </c>
      <c r="AC101" s="9">
        <f t="shared" si="163"/>
        <v>0</v>
      </c>
      <c r="AD101" s="9">
        <f t="shared" si="163"/>
        <v>0</v>
      </c>
      <c r="AE101" s="9">
        <f t="shared" si="163"/>
        <v>29918</v>
      </c>
      <c r="AF101" s="9">
        <f t="shared" si="163"/>
        <v>29918</v>
      </c>
      <c r="AG101" s="9">
        <f>AG102</f>
        <v>0</v>
      </c>
      <c r="AH101" s="9">
        <f t="shared" si="163"/>
        <v>0</v>
      </c>
      <c r="AI101" s="9">
        <f t="shared" si="163"/>
        <v>0</v>
      </c>
      <c r="AJ101" s="9">
        <f t="shared" si="163"/>
        <v>0</v>
      </c>
      <c r="AK101" s="86">
        <f t="shared" si="163"/>
        <v>29918</v>
      </c>
      <c r="AL101" s="86">
        <f t="shared" si="163"/>
        <v>29918</v>
      </c>
      <c r="AM101" s="9">
        <f>AM102</f>
        <v>0</v>
      </c>
      <c r="AN101" s="9">
        <f t="shared" si="164"/>
        <v>0</v>
      </c>
      <c r="AO101" s="9">
        <f t="shared" si="164"/>
        <v>0</v>
      </c>
      <c r="AP101" s="9">
        <f t="shared" si="164"/>
        <v>0</v>
      </c>
      <c r="AQ101" s="9">
        <f t="shared" si="164"/>
        <v>29918</v>
      </c>
      <c r="AR101" s="9">
        <f t="shared" si="164"/>
        <v>29918</v>
      </c>
      <c r="AS101" s="9">
        <f>AS102</f>
        <v>0</v>
      </c>
      <c r="AT101" s="9">
        <f t="shared" si="165"/>
        <v>0</v>
      </c>
      <c r="AU101" s="9">
        <f t="shared" si="165"/>
        <v>0</v>
      </c>
      <c r="AV101" s="9">
        <f t="shared" si="165"/>
        <v>0</v>
      </c>
      <c r="AW101" s="9">
        <f t="shared" si="165"/>
        <v>29918</v>
      </c>
      <c r="AX101" s="9">
        <f t="shared" si="165"/>
        <v>29918</v>
      </c>
    </row>
    <row r="102" spans="1:50" ht="35.25" hidden="1" customHeight="1">
      <c r="A102" s="26" t="s">
        <v>86</v>
      </c>
      <c r="B102" s="27">
        <f t="shared" si="145"/>
        <v>901</v>
      </c>
      <c r="C102" s="27" t="s">
        <v>22</v>
      </c>
      <c r="D102" s="27" t="s">
        <v>29</v>
      </c>
      <c r="E102" s="27" t="s">
        <v>618</v>
      </c>
      <c r="F102" s="27" t="s">
        <v>87</v>
      </c>
      <c r="G102" s="9"/>
      <c r="H102" s="10"/>
      <c r="I102" s="9"/>
      <c r="J102" s="10"/>
      <c r="K102" s="9"/>
      <c r="L102" s="9">
        <v>29918</v>
      </c>
      <c r="M102" s="9">
        <f>G102+I102+J102+K102+L102</f>
        <v>29918</v>
      </c>
      <c r="N102" s="9">
        <f>H102+L102</f>
        <v>29918</v>
      </c>
      <c r="O102" s="9"/>
      <c r="P102" s="10"/>
      <c r="Q102" s="9"/>
      <c r="R102" s="9"/>
      <c r="S102" s="9">
        <f>M102+O102+P102+Q102+R102</f>
        <v>29918</v>
      </c>
      <c r="T102" s="9">
        <f>N102+R102</f>
        <v>29918</v>
      </c>
      <c r="U102" s="9"/>
      <c r="V102" s="10"/>
      <c r="W102" s="9"/>
      <c r="X102" s="9"/>
      <c r="Y102" s="9">
        <f>S102+U102+V102+W102+X102</f>
        <v>29918</v>
      </c>
      <c r="Z102" s="9">
        <f>T102+X102</f>
        <v>29918</v>
      </c>
      <c r="AA102" s="9"/>
      <c r="AB102" s="10"/>
      <c r="AC102" s="9"/>
      <c r="AD102" s="9"/>
      <c r="AE102" s="9">
        <f>Y102+AA102+AB102+AC102+AD102</f>
        <v>29918</v>
      </c>
      <c r="AF102" s="9">
        <f>Z102+AD102</f>
        <v>29918</v>
      </c>
      <c r="AG102" s="9"/>
      <c r="AH102" s="10"/>
      <c r="AI102" s="9"/>
      <c r="AJ102" s="9"/>
      <c r="AK102" s="86">
        <f>AE102+AG102+AH102+AI102+AJ102</f>
        <v>29918</v>
      </c>
      <c r="AL102" s="86">
        <f>AF102+AJ102</f>
        <v>29918</v>
      </c>
      <c r="AM102" s="9"/>
      <c r="AN102" s="10"/>
      <c r="AO102" s="9"/>
      <c r="AP102" s="9"/>
      <c r="AQ102" s="9">
        <f>AK102+AM102+AN102+AO102+AP102</f>
        <v>29918</v>
      </c>
      <c r="AR102" s="9">
        <f>AL102+AP102</f>
        <v>29918</v>
      </c>
      <c r="AS102" s="9"/>
      <c r="AT102" s="10"/>
      <c r="AU102" s="9"/>
      <c r="AV102" s="9"/>
      <c r="AW102" s="9">
        <f>AQ102+AS102+AT102+AU102+AV102</f>
        <v>29918</v>
      </c>
      <c r="AX102" s="9">
        <f>AR102+AV102</f>
        <v>29918</v>
      </c>
    </row>
    <row r="103" spans="1:50" ht="36" hidden="1" customHeight="1">
      <c r="A103" s="26" t="s">
        <v>614</v>
      </c>
      <c r="B103" s="27">
        <f>B101</f>
        <v>901</v>
      </c>
      <c r="C103" s="27" t="s">
        <v>22</v>
      </c>
      <c r="D103" s="27" t="s">
        <v>29</v>
      </c>
      <c r="E103" s="27" t="s">
        <v>617</v>
      </c>
      <c r="F103" s="27"/>
      <c r="G103" s="9"/>
      <c r="H103" s="10"/>
      <c r="I103" s="9">
        <f>I104</f>
        <v>0</v>
      </c>
      <c r="J103" s="9">
        <f t="shared" ref="J103:Y104" si="166">J104</f>
        <v>0</v>
      </c>
      <c r="K103" s="9">
        <f t="shared" si="166"/>
        <v>0</v>
      </c>
      <c r="L103" s="9">
        <f t="shared" si="166"/>
        <v>4645</v>
      </c>
      <c r="M103" s="9">
        <f t="shared" si="166"/>
        <v>4645</v>
      </c>
      <c r="N103" s="9">
        <f t="shared" si="166"/>
        <v>4645</v>
      </c>
      <c r="O103" s="9">
        <f>O104</f>
        <v>0</v>
      </c>
      <c r="P103" s="9">
        <f t="shared" si="166"/>
        <v>0</v>
      </c>
      <c r="Q103" s="9">
        <f t="shared" si="166"/>
        <v>0</v>
      </c>
      <c r="R103" s="9">
        <f t="shared" si="166"/>
        <v>0</v>
      </c>
      <c r="S103" s="9">
        <f t="shared" si="166"/>
        <v>4645</v>
      </c>
      <c r="T103" s="9">
        <f t="shared" si="166"/>
        <v>4645</v>
      </c>
      <c r="U103" s="9">
        <f>U104</f>
        <v>0</v>
      </c>
      <c r="V103" s="9">
        <f t="shared" si="166"/>
        <v>0</v>
      </c>
      <c r="W103" s="9">
        <f t="shared" si="166"/>
        <v>0</v>
      </c>
      <c r="X103" s="9">
        <f t="shared" si="166"/>
        <v>0</v>
      </c>
      <c r="Y103" s="9">
        <f t="shared" si="166"/>
        <v>4645</v>
      </c>
      <c r="Z103" s="9">
        <f t="shared" ref="V103:Z104" si="167">Z104</f>
        <v>4645</v>
      </c>
      <c r="AA103" s="9">
        <f>AA104</f>
        <v>0</v>
      </c>
      <c r="AB103" s="9">
        <f t="shared" ref="AB103:AQ104" si="168">AB104</f>
        <v>0</v>
      </c>
      <c r="AC103" s="9">
        <f t="shared" si="168"/>
        <v>0</v>
      </c>
      <c r="AD103" s="9">
        <f t="shared" si="168"/>
        <v>0</v>
      </c>
      <c r="AE103" s="9">
        <f t="shared" si="168"/>
        <v>4645</v>
      </c>
      <c r="AF103" s="9">
        <f t="shared" si="168"/>
        <v>4645</v>
      </c>
      <c r="AG103" s="9">
        <f>AG104</f>
        <v>0</v>
      </c>
      <c r="AH103" s="9">
        <f t="shared" si="168"/>
        <v>0</v>
      </c>
      <c r="AI103" s="9">
        <f t="shared" si="168"/>
        <v>0</v>
      </c>
      <c r="AJ103" s="9">
        <f t="shared" si="168"/>
        <v>0</v>
      </c>
      <c r="AK103" s="86">
        <f t="shared" si="168"/>
        <v>4645</v>
      </c>
      <c r="AL103" s="86">
        <f t="shared" si="168"/>
        <v>4645</v>
      </c>
      <c r="AM103" s="9">
        <f>AM104</f>
        <v>0</v>
      </c>
      <c r="AN103" s="9">
        <f t="shared" si="168"/>
        <v>0</v>
      </c>
      <c r="AO103" s="9">
        <f t="shared" si="168"/>
        <v>0</v>
      </c>
      <c r="AP103" s="9">
        <f t="shared" si="168"/>
        <v>0</v>
      </c>
      <c r="AQ103" s="9">
        <f t="shared" si="168"/>
        <v>4645</v>
      </c>
      <c r="AR103" s="9">
        <f t="shared" ref="AN103:AR104" si="169">AR104</f>
        <v>4645</v>
      </c>
      <c r="AS103" s="9">
        <f>AS104</f>
        <v>0</v>
      </c>
      <c r="AT103" s="9">
        <f t="shared" ref="AT103:AX104" si="170">AT104</f>
        <v>0</v>
      </c>
      <c r="AU103" s="9">
        <f t="shared" si="170"/>
        <v>0</v>
      </c>
      <c r="AV103" s="9">
        <f t="shared" si="170"/>
        <v>0</v>
      </c>
      <c r="AW103" s="9">
        <f t="shared" si="170"/>
        <v>4645</v>
      </c>
      <c r="AX103" s="9">
        <f t="shared" si="170"/>
        <v>4645</v>
      </c>
    </row>
    <row r="104" spans="1:50" ht="68.25" hidden="1" customHeight="1">
      <c r="A104" s="26" t="s">
        <v>457</v>
      </c>
      <c r="B104" s="27">
        <f>B102</f>
        <v>901</v>
      </c>
      <c r="C104" s="27" t="s">
        <v>22</v>
      </c>
      <c r="D104" s="27" t="s">
        <v>29</v>
      </c>
      <c r="E104" s="27" t="s">
        <v>617</v>
      </c>
      <c r="F104" s="27" t="s">
        <v>85</v>
      </c>
      <c r="G104" s="9"/>
      <c r="H104" s="10"/>
      <c r="I104" s="9">
        <f>I105</f>
        <v>0</v>
      </c>
      <c r="J104" s="9">
        <f t="shared" si="166"/>
        <v>0</v>
      </c>
      <c r="K104" s="9">
        <f t="shared" si="166"/>
        <v>0</v>
      </c>
      <c r="L104" s="9">
        <f t="shared" si="166"/>
        <v>4645</v>
      </c>
      <c r="M104" s="9">
        <f t="shared" si="166"/>
        <v>4645</v>
      </c>
      <c r="N104" s="9">
        <f t="shared" si="166"/>
        <v>4645</v>
      </c>
      <c r="O104" s="9">
        <f>O105</f>
        <v>0</v>
      </c>
      <c r="P104" s="9">
        <f t="shared" si="166"/>
        <v>0</v>
      </c>
      <c r="Q104" s="9">
        <f t="shared" si="166"/>
        <v>0</v>
      </c>
      <c r="R104" s="9">
        <f t="shared" si="166"/>
        <v>0</v>
      </c>
      <c r="S104" s="9">
        <f t="shared" si="166"/>
        <v>4645</v>
      </c>
      <c r="T104" s="9">
        <f t="shared" si="166"/>
        <v>4645</v>
      </c>
      <c r="U104" s="9">
        <f>U105</f>
        <v>0</v>
      </c>
      <c r="V104" s="9">
        <f t="shared" si="167"/>
        <v>0</v>
      </c>
      <c r="W104" s="9">
        <f t="shared" si="167"/>
        <v>0</v>
      </c>
      <c r="X104" s="9">
        <f t="shared" si="167"/>
        <v>0</v>
      </c>
      <c r="Y104" s="9">
        <f t="shared" si="167"/>
        <v>4645</v>
      </c>
      <c r="Z104" s="9">
        <f t="shared" si="167"/>
        <v>4645</v>
      </c>
      <c r="AA104" s="9">
        <f>AA105</f>
        <v>0</v>
      </c>
      <c r="AB104" s="9">
        <f t="shared" si="168"/>
        <v>0</v>
      </c>
      <c r="AC104" s="9">
        <f t="shared" si="168"/>
        <v>0</v>
      </c>
      <c r="AD104" s="9">
        <f t="shared" si="168"/>
        <v>0</v>
      </c>
      <c r="AE104" s="9">
        <f t="shared" si="168"/>
        <v>4645</v>
      </c>
      <c r="AF104" s="9">
        <f t="shared" si="168"/>
        <v>4645</v>
      </c>
      <c r="AG104" s="9">
        <f>AG105</f>
        <v>0</v>
      </c>
      <c r="AH104" s="9">
        <f t="shared" si="168"/>
        <v>0</v>
      </c>
      <c r="AI104" s="9">
        <f t="shared" si="168"/>
        <v>0</v>
      </c>
      <c r="AJ104" s="9">
        <f t="shared" si="168"/>
        <v>0</v>
      </c>
      <c r="AK104" s="86">
        <f t="shared" si="168"/>
        <v>4645</v>
      </c>
      <c r="AL104" s="86">
        <f t="shared" si="168"/>
        <v>4645</v>
      </c>
      <c r="AM104" s="9">
        <f>AM105</f>
        <v>0</v>
      </c>
      <c r="AN104" s="9">
        <f t="shared" si="169"/>
        <v>0</v>
      </c>
      <c r="AO104" s="9">
        <f t="shared" si="169"/>
        <v>0</v>
      </c>
      <c r="AP104" s="9">
        <f t="shared" si="169"/>
        <v>0</v>
      </c>
      <c r="AQ104" s="9">
        <f t="shared" si="169"/>
        <v>4645</v>
      </c>
      <c r="AR104" s="9">
        <f t="shared" si="169"/>
        <v>4645</v>
      </c>
      <c r="AS104" s="9">
        <f>AS105</f>
        <v>0</v>
      </c>
      <c r="AT104" s="9">
        <f t="shared" si="170"/>
        <v>0</v>
      </c>
      <c r="AU104" s="9">
        <f t="shared" si="170"/>
        <v>0</v>
      </c>
      <c r="AV104" s="9">
        <f t="shared" si="170"/>
        <v>0</v>
      </c>
      <c r="AW104" s="9">
        <f t="shared" si="170"/>
        <v>4645</v>
      </c>
      <c r="AX104" s="9">
        <f t="shared" si="170"/>
        <v>4645</v>
      </c>
    </row>
    <row r="105" spans="1:50" ht="36.75" hidden="1" customHeight="1">
      <c r="A105" s="26" t="s">
        <v>86</v>
      </c>
      <c r="B105" s="27">
        <f t="shared" si="145"/>
        <v>901</v>
      </c>
      <c r="C105" s="27" t="s">
        <v>22</v>
      </c>
      <c r="D105" s="27" t="s">
        <v>29</v>
      </c>
      <c r="E105" s="27" t="s">
        <v>617</v>
      </c>
      <c r="F105" s="27" t="s">
        <v>87</v>
      </c>
      <c r="G105" s="9"/>
      <c r="H105" s="10"/>
      <c r="I105" s="9"/>
      <c r="J105" s="10"/>
      <c r="K105" s="9"/>
      <c r="L105" s="9">
        <v>4645</v>
      </c>
      <c r="M105" s="9">
        <f>G105+I105+J105+K105+L105</f>
        <v>4645</v>
      </c>
      <c r="N105" s="9">
        <f>H105+L105</f>
        <v>4645</v>
      </c>
      <c r="O105" s="9"/>
      <c r="P105" s="10"/>
      <c r="Q105" s="9"/>
      <c r="R105" s="9"/>
      <c r="S105" s="9">
        <f>M105+O105+P105+Q105+R105</f>
        <v>4645</v>
      </c>
      <c r="T105" s="9">
        <f>N105+R105</f>
        <v>4645</v>
      </c>
      <c r="U105" s="9"/>
      <c r="V105" s="10"/>
      <c r="W105" s="9"/>
      <c r="X105" s="9"/>
      <c r="Y105" s="9">
        <f>S105+U105+V105+W105+X105</f>
        <v>4645</v>
      </c>
      <c r="Z105" s="9">
        <f>T105+X105</f>
        <v>4645</v>
      </c>
      <c r="AA105" s="9"/>
      <c r="AB105" s="10"/>
      <c r="AC105" s="9"/>
      <c r="AD105" s="9"/>
      <c r="AE105" s="9">
        <f>Y105+AA105+AB105+AC105+AD105</f>
        <v>4645</v>
      </c>
      <c r="AF105" s="9">
        <f>Z105+AD105</f>
        <v>4645</v>
      </c>
      <c r="AG105" s="9"/>
      <c r="AH105" s="10"/>
      <c r="AI105" s="9"/>
      <c r="AJ105" s="9"/>
      <c r="AK105" s="86">
        <f>AE105+AG105+AH105+AI105+AJ105</f>
        <v>4645</v>
      </c>
      <c r="AL105" s="86">
        <f>AF105+AJ105</f>
        <v>4645</v>
      </c>
      <c r="AM105" s="9"/>
      <c r="AN105" s="10"/>
      <c r="AO105" s="9"/>
      <c r="AP105" s="9"/>
      <c r="AQ105" s="9">
        <f>AK105+AM105+AN105+AO105+AP105</f>
        <v>4645</v>
      </c>
      <c r="AR105" s="9">
        <f>AL105+AP105</f>
        <v>4645</v>
      </c>
      <c r="AS105" s="9"/>
      <c r="AT105" s="10"/>
      <c r="AU105" s="9"/>
      <c r="AV105" s="9"/>
      <c r="AW105" s="9">
        <f>AQ105+AS105+AT105+AU105+AV105</f>
        <v>4645</v>
      </c>
      <c r="AX105" s="9">
        <f>AR105+AV105</f>
        <v>4645</v>
      </c>
    </row>
    <row r="106" spans="1:50" ht="19.5" hidden="1" customHeight="1">
      <c r="A106" s="26" t="s">
        <v>615</v>
      </c>
      <c r="B106" s="27">
        <f t="shared" si="145"/>
        <v>901</v>
      </c>
      <c r="C106" s="27" t="s">
        <v>22</v>
      </c>
      <c r="D106" s="27" t="s">
        <v>29</v>
      </c>
      <c r="E106" s="27" t="s">
        <v>616</v>
      </c>
      <c r="F106" s="27"/>
      <c r="G106" s="9"/>
      <c r="H106" s="10"/>
      <c r="I106" s="9">
        <f>I107</f>
        <v>0</v>
      </c>
      <c r="J106" s="9">
        <f t="shared" ref="J106:Y107" si="171">J107</f>
        <v>0</v>
      </c>
      <c r="K106" s="9">
        <f t="shared" si="171"/>
        <v>0</v>
      </c>
      <c r="L106" s="9">
        <f t="shared" si="171"/>
        <v>1611</v>
      </c>
      <c r="M106" s="9">
        <f t="shared" si="171"/>
        <v>1611</v>
      </c>
      <c r="N106" s="9">
        <f t="shared" si="171"/>
        <v>1611</v>
      </c>
      <c r="O106" s="9">
        <f>O107</f>
        <v>0</v>
      </c>
      <c r="P106" s="9">
        <f t="shared" si="171"/>
        <v>0</v>
      </c>
      <c r="Q106" s="9">
        <f t="shared" si="171"/>
        <v>0</v>
      </c>
      <c r="R106" s="9">
        <f t="shared" si="171"/>
        <v>0</v>
      </c>
      <c r="S106" s="9">
        <f t="shared" si="171"/>
        <v>1611</v>
      </c>
      <c r="T106" s="9">
        <f t="shared" si="171"/>
        <v>1611</v>
      </c>
      <c r="U106" s="9">
        <f>U107</f>
        <v>0</v>
      </c>
      <c r="V106" s="9">
        <f t="shared" si="171"/>
        <v>0</v>
      </c>
      <c r="W106" s="9">
        <f t="shared" si="171"/>
        <v>0</v>
      </c>
      <c r="X106" s="9">
        <f t="shared" si="171"/>
        <v>0</v>
      </c>
      <c r="Y106" s="9">
        <f t="shared" si="171"/>
        <v>1611</v>
      </c>
      <c r="Z106" s="9">
        <f t="shared" ref="V106:Z107" si="172">Z107</f>
        <v>1611</v>
      </c>
      <c r="AA106" s="9">
        <f>AA107</f>
        <v>0</v>
      </c>
      <c r="AB106" s="9">
        <f t="shared" ref="AB106:AQ107" si="173">AB107</f>
        <v>0</v>
      </c>
      <c r="AC106" s="9">
        <f t="shared" si="173"/>
        <v>0</v>
      </c>
      <c r="AD106" s="9">
        <f t="shared" si="173"/>
        <v>0</v>
      </c>
      <c r="AE106" s="9">
        <f t="shared" si="173"/>
        <v>1611</v>
      </c>
      <c r="AF106" s="9">
        <f t="shared" si="173"/>
        <v>1611</v>
      </c>
      <c r="AG106" s="9">
        <f>AG107</f>
        <v>0</v>
      </c>
      <c r="AH106" s="9">
        <f t="shared" si="173"/>
        <v>0</v>
      </c>
      <c r="AI106" s="9">
        <f t="shared" si="173"/>
        <v>0</v>
      </c>
      <c r="AJ106" s="9">
        <f t="shared" si="173"/>
        <v>0</v>
      </c>
      <c r="AK106" s="86">
        <f t="shared" si="173"/>
        <v>1611</v>
      </c>
      <c r="AL106" s="86">
        <f t="shared" si="173"/>
        <v>1611</v>
      </c>
      <c r="AM106" s="9">
        <f>AM107</f>
        <v>0</v>
      </c>
      <c r="AN106" s="9">
        <f t="shared" si="173"/>
        <v>0</v>
      </c>
      <c r="AO106" s="9">
        <f t="shared" si="173"/>
        <v>0</v>
      </c>
      <c r="AP106" s="9">
        <f t="shared" si="173"/>
        <v>0</v>
      </c>
      <c r="AQ106" s="9">
        <f t="shared" si="173"/>
        <v>1611</v>
      </c>
      <c r="AR106" s="9">
        <f t="shared" ref="AN106:AR107" si="174">AR107</f>
        <v>1611</v>
      </c>
      <c r="AS106" s="9">
        <f>AS107</f>
        <v>0</v>
      </c>
      <c r="AT106" s="9">
        <f t="shared" ref="AT106:AX107" si="175">AT107</f>
        <v>0</v>
      </c>
      <c r="AU106" s="9">
        <f t="shared" si="175"/>
        <v>0</v>
      </c>
      <c r="AV106" s="9">
        <f t="shared" si="175"/>
        <v>0</v>
      </c>
      <c r="AW106" s="9">
        <f t="shared" si="175"/>
        <v>1611</v>
      </c>
      <c r="AX106" s="9">
        <f t="shared" si="175"/>
        <v>1611</v>
      </c>
    </row>
    <row r="107" spans="1:50" ht="70.5" hidden="1" customHeight="1">
      <c r="A107" s="26" t="s">
        <v>457</v>
      </c>
      <c r="B107" s="27">
        <f t="shared" si="145"/>
        <v>901</v>
      </c>
      <c r="C107" s="27" t="s">
        <v>22</v>
      </c>
      <c r="D107" s="27" t="s">
        <v>29</v>
      </c>
      <c r="E107" s="27" t="s">
        <v>616</v>
      </c>
      <c r="F107" s="27" t="s">
        <v>85</v>
      </c>
      <c r="G107" s="9"/>
      <c r="H107" s="10"/>
      <c r="I107" s="9">
        <f>I108</f>
        <v>0</v>
      </c>
      <c r="J107" s="9">
        <f t="shared" si="171"/>
        <v>0</v>
      </c>
      <c r="K107" s="9">
        <f t="shared" si="171"/>
        <v>0</v>
      </c>
      <c r="L107" s="9">
        <f t="shared" si="171"/>
        <v>1611</v>
      </c>
      <c r="M107" s="9">
        <f t="shared" si="171"/>
        <v>1611</v>
      </c>
      <c r="N107" s="9">
        <f t="shared" si="171"/>
        <v>1611</v>
      </c>
      <c r="O107" s="9">
        <f>O108</f>
        <v>0</v>
      </c>
      <c r="P107" s="9">
        <f t="shared" si="171"/>
        <v>0</v>
      </c>
      <c r="Q107" s="9">
        <f t="shared" si="171"/>
        <v>0</v>
      </c>
      <c r="R107" s="9">
        <f t="shared" si="171"/>
        <v>0</v>
      </c>
      <c r="S107" s="9">
        <f t="shared" si="171"/>
        <v>1611</v>
      </c>
      <c r="T107" s="9">
        <f t="shared" si="171"/>
        <v>1611</v>
      </c>
      <c r="U107" s="9">
        <f>U108</f>
        <v>0</v>
      </c>
      <c r="V107" s="9">
        <f t="shared" si="172"/>
        <v>0</v>
      </c>
      <c r="W107" s="9">
        <f t="shared" si="172"/>
        <v>0</v>
      </c>
      <c r="X107" s="9">
        <f t="shared" si="172"/>
        <v>0</v>
      </c>
      <c r="Y107" s="9">
        <f t="shared" si="172"/>
        <v>1611</v>
      </c>
      <c r="Z107" s="9">
        <f t="shared" si="172"/>
        <v>1611</v>
      </c>
      <c r="AA107" s="9">
        <f>AA108</f>
        <v>0</v>
      </c>
      <c r="AB107" s="9">
        <f t="shared" si="173"/>
        <v>0</v>
      </c>
      <c r="AC107" s="9">
        <f t="shared" si="173"/>
        <v>0</v>
      </c>
      <c r="AD107" s="9">
        <f t="shared" si="173"/>
        <v>0</v>
      </c>
      <c r="AE107" s="9">
        <f t="shared" si="173"/>
        <v>1611</v>
      </c>
      <c r="AF107" s="9">
        <f t="shared" si="173"/>
        <v>1611</v>
      </c>
      <c r="AG107" s="9">
        <f>AG108</f>
        <v>0</v>
      </c>
      <c r="AH107" s="9">
        <f t="shared" si="173"/>
        <v>0</v>
      </c>
      <c r="AI107" s="9">
        <f t="shared" si="173"/>
        <v>0</v>
      </c>
      <c r="AJ107" s="9">
        <f t="shared" si="173"/>
        <v>0</v>
      </c>
      <c r="AK107" s="86">
        <f t="shared" si="173"/>
        <v>1611</v>
      </c>
      <c r="AL107" s="86">
        <f t="shared" si="173"/>
        <v>1611</v>
      </c>
      <c r="AM107" s="9">
        <f>AM108</f>
        <v>0</v>
      </c>
      <c r="AN107" s="9">
        <f t="shared" si="174"/>
        <v>0</v>
      </c>
      <c r="AO107" s="9">
        <f t="shared" si="174"/>
        <v>0</v>
      </c>
      <c r="AP107" s="9">
        <f t="shared" si="174"/>
        <v>0</v>
      </c>
      <c r="AQ107" s="9">
        <f t="shared" si="174"/>
        <v>1611</v>
      </c>
      <c r="AR107" s="9">
        <f t="shared" si="174"/>
        <v>1611</v>
      </c>
      <c r="AS107" s="9">
        <f>AS108</f>
        <v>0</v>
      </c>
      <c r="AT107" s="9">
        <f t="shared" si="175"/>
        <v>0</v>
      </c>
      <c r="AU107" s="9">
        <f t="shared" si="175"/>
        <v>0</v>
      </c>
      <c r="AV107" s="9">
        <f t="shared" si="175"/>
        <v>0</v>
      </c>
      <c r="AW107" s="9">
        <f t="shared" si="175"/>
        <v>1611</v>
      </c>
      <c r="AX107" s="9">
        <f t="shared" si="175"/>
        <v>1611</v>
      </c>
    </row>
    <row r="108" spans="1:50" ht="34.5" hidden="1" customHeight="1">
      <c r="A108" s="26" t="s">
        <v>86</v>
      </c>
      <c r="B108" s="27">
        <f t="shared" si="145"/>
        <v>901</v>
      </c>
      <c r="C108" s="27" t="s">
        <v>22</v>
      </c>
      <c r="D108" s="27" t="s">
        <v>29</v>
      </c>
      <c r="E108" s="27" t="s">
        <v>616</v>
      </c>
      <c r="F108" s="27" t="s">
        <v>87</v>
      </c>
      <c r="G108" s="9"/>
      <c r="H108" s="10"/>
      <c r="I108" s="9"/>
      <c r="J108" s="10"/>
      <c r="K108" s="9"/>
      <c r="L108" s="9">
        <v>1611</v>
      </c>
      <c r="M108" s="9">
        <f>G108+I108+J108+K108+L108</f>
        <v>1611</v>
      </c>
      <c r="N108" s="9">
        <f>H108+L108</f>
        <v>1611</v>
      </c>
      <c r="O108" s="9"/>
      <c r="P108" s="10"/>
      <c r="Q108" s="9"/>
      <c r="R108" s="9"/>
      <c r="S108" s="9">
        <f>M108+O108+P108+Q108+R108</f>
        <v>1611</v>
      </c>
      <c r="T108" s="9">
        <f>N108+R108</f>
        <v>1611</v>
      </c>
      <c r="U108" s="9"/>
      <c r="V108" s="10"/>
      <c r="W108" s="9"/>
      <c r="X108" s="9"/>
      <c r="Y108" s="9">
        <f>S108+U108+V108+W108+X108</f>
        <v>1611</v>
      </c>
      <c r="Z108" s="9">
        <f>T108+X108</f>
        <v>1611</v>
      </c>
      <c r="AA108" s="9"/>
      <c r="AB108" s="10"/>
      <c r="AC108" s="9"/>
      <c r="AD108" s="9"/>
      <c r="AE108" s="9">
        <f>Y108+AA108+AB108+AC108+AD108</f>
        <v>1611</v>
      </c>
      <c r="AF108" s="9">
        <f>Z108+AD108</f>
        <v>1611</v>
      </c>
      <c r="AG108" s="9"/>
      <c r="AH108" s="10"/>
      <c r="AI108" s="9"/>
      <c r="AJ108" s="9"/>
      <c r="AK108" s="86">
        <f>AE108+AG108+AH108+AI108+AJ108</f>
        <v>1611</v>
      </c>
      <c r="AL108" s="86">
        <f>AF108+AJ108</f>
        <v>1611</v>
      </c>
      <c r="AM108" s="9"/>
      <c r="AN108" s="10"/>
      <c r="AO108" s="9"/>
      <c r="AP108" s="9"/>
      <c r="AQ108" s="9">
        <f>AK108+AM108+AN108+AO108+AP108</f>
        <v>1611</v>
      </c>
      <c r="AR108" s="9">
        <f>AL108+AP108</f>
        <v>1611</v>
      </c>
      <c r="AS108" s="9"/>
      <c r="AT108" s="10"/>
      <c r="AU108" s="9"/>
      <c r="AV108" s="9"/>
      <c r="AW108" s="9">
        <f>AQ108+AS108+AT108+AU108+AV108</f>
        <v>1611</v>
      </c>
      <c r="AX108" s="9">
        <f>AR108+AV108</f>
        <v>1611</v>
      </c>
    </row>
    <row r="109" spans="1:50" ht="15" hidden="1" customHeight="1">
      <c r="A109" s="26"/>
      <c r="B109" s="27"/>
      <c r="C109" s="31"/>
      <c r="D109" s="31"/>
      <c r="E109" s="31"/>
      <c r="F109" s="32"/>
      <c r="G109" s="9"/>
      <c r="H109" s="10"/>
      <c r="I109" s="9"/>
      <c r="J109" s="10"/>
      <c r="K109" s="9"/>
      <c r="L109" s="10"/>
      <c r="M109" s="9"/>
      <c r="N109" s="10"/>
      <c r="O109" s="9"/>
      <c r="P109" s="10"/>
      <c r="Q109" s="9"/>
      <c r="R109" s="10"/>
      <c r="S109" s="9"/>
      <c r="T109" s="10"/>
      <c r="U109" s="9"/>
      <c r="V109" s="10"/>
      <c r="W109" s="9"/>
      <c r="X109" s="10"/>
      <c r="Y109" s="9"/>
      <c r="Z109" s="10"/>
      <c r="AA109" s="9"/>
      <c r="AB109" s="10"/>
      <c r="AC109" s="9"/>
      <c r="AD109" s="10"/>
      <c r="AE109" s="9"/>
      <c r="AF109" s="10"/>
      <c r="AG109" s="9"/>
      <c r="AH109" s="10"/>
      <c r="AI109" s="9"/>
      <c r="AJ109" s="10"/>
      <c r="AK109" s="86"/>
      <c r="AL109" s="87"/>
      <c r="AM109" s="9"/>
      <c r="AN109" s="10"/>
      <c r="AO109" s="9"/>
      <c r="AP109" s="10"/>
      <c r="AQ109" s="9"/>
      <c r="AR109" s="10"/>
      <c r="AS109" s="9"/>
      <c r="AT109" s="10"/>
      <c r="AU109" s="9"/>
      <c r="AV109" s="10"/>
      <c r="AW109" s="9"/>
      <c r="AX109" s="10"/>
    </row>
    <row r="110" spans="1:50" ht="22.5" hidden="1" customHeight="1">
      <c r="A110" s="24" t="s">
        <v>59</v>
      </c>
      <c r="B110" s="25" t="s">
        <v>444</v>
      </c>
      <c r="C110" s="25" t="s">
        <v>22</v>
      </c>
      <c r="D110" s="25" t="s">
        <v>60</v>
      </c>
      <c r="E110" s="25"/>
      <c r="F110" s="25"/>
      <c r="G110" s="13">
        <f t="shared" ref="G110:V115" si="176">G111</f>
        <v>181</v>
      </c>
      <c r="H110" s="13">
        <f t="shared" si="176"/>
        <v>0</v>
      </c>
      <c r="I110" s="13">
        <f t="shared" si="176"/>
        <v>0</v>
      </c>
      <c r="J110" s="13">
        <f t="shared" si="176"/>
        <v>0</v>
      </c>
      <c r="K110" s="13">
        <f t="shared" si="176"/>
        <v>0</v>
      </c>
      <c r="L110" s="13">
        <f t="shared" si="176"/>
        <v>0</v>
      </c>
      <c r="M110" s="13">
        <f t="shared" si="176"/>
        <v>181</v>
      </c>
      <c r="N110" s="13">
        <f t="shared" si="176"/>
        <v>0</v>
      </c>
      <c r="O110" s="13">
        <f t="shared" si="176"/>
        <v>0</v>
      </c>
      <c r="P110" s="13">
        <f t="shared" si="176"/>
        <v>0</v>
      </c>
      <c r="Q110" s="13">
        <f t="shared" si="176"/>
        <v>0</v>
      </c>
      <c r="R110" s="13">
        <f t="shared" si="176"/>
        <v>0</v>
      </c>
      <c r="S110" s="13">
        <f t="shared" si="176"/>
        <v>181</v>
      </c>
      <c r="T110" s="13">
        <f t="shared" si="176"/>
        <v>0</v>
      </c>
      <c r="U110" s="13">
        <f t="shared" si="176"/>
        <v>0</v>
      </c>
      <c r="V110" s="13">
        <f t="shared" si="176"/>
        <v>0</v>
      </c>
      <c r="W110" s="13">
        <f t="shared" ref="U110:AJ115" si="177">W111</f>
        <v>0</v>
      </c>
      <c r="X110" s="13">
        <f t="shared" si="177"/>
        <v>0</v>
      </c>
      <c r="Y110" s="13">
        <f t="shared" si="177"/>
        <v>181</v>
      </c>
      <c r="Z110" s="13">
        <f t="shared" si="177"/>
        <v>0</v>
      </c>
      <c r="AA110" s="13">
        <f t="shared" si="177"/>
        <v>0</v>
      </c>
      <c r="AB110" s="13">
        <f t="shared" si="177"/>
        <v>0</v>
      </c>
      <c r="AC110" s="13">
        <f t="shared" si="177"/>
        <v>0</v>
      </c>
      <c r="AD110" s="13">
        <f t="shared" si="177"/>
        <v>0</v>
      </c>
      <c r="AE110" s="13">
        <f t="shared" si="177"/>
        <v>181</v>
      </c>
      <c r="AF110" s="13">
        <f t="shared" si="177"/>
        <v>0</v>
      </c>
      <c r="AG110" s="13">
        <f t="shared" si="177"/>
        <v>0</v>
      </c>
      <c r="AH110" s="13">
        <f t="shared" si="177"/>
        <v>0</v>
      </c>
      <c r="AI110" s="13">
        <f t="shared" si="177"/>
        <v>0</v>
      </c>
      <c r="AJ110" s="13">
        <f t="shared" si="177"/>
        <v>0</v>
      </c>
      <c r="AK110" s="90">
        <f t="shared" ref="AG110:AV115" si="178">AK111</f>
        <v>181</v>
      </c>
      <c r="AL110" s="90">
        <f t="shared" si="178"/>
        <v>0</v>
      </c>
      <c r="AM110" s="13">
        <f t="shared" si="178"/>
        <v>0</v>
      </c>
      <c r="AN110" s="13">
        <f t="shared" si="178"/>
        <v>0</v>
      </c>
      <c r="AO110" s="13">
        <f t="shared" si="178"/>
        <v>0</v>
      </c>
      <c r="AP110" s="13">
        <f t="shared" si="178"/>
        <v>0</v>
      </c>
      <c r="AQ110" s="13">
        <f t="shared" si="178"/>
        <v>181</v>
      </c>
      <c r="AR110" s="13">
        <f t="shared" si="178"/>
        <v>0</v>
      </c>
      <c r="AS110" s="13">
        <f t="shared" si="178"/>
        <v>0</v>
      </c>
      <c r="AT110" s="13">
        <f t="shared" si="178"/>
        <v>0</v>
      </c>
      <c r="AU110" s="13">
        <f t="shared" si="178"/>
        <v>0</v>
      </c>
      <c r="AV110" s="13">
        <f t="shared" si="178"/>
        <v>0</v>
      </c>
      <c r="AW110" s="13">
        <f t="shared" ref="AS110:AX115" si="179">AW111</f>
        <v>181</v>
      </c>
      <c r="AX110" s="13">
        <f t="shared" si="179"/>
        <v>0</v>
      </c>
    </row>
    <row r="111" spans="1:50" ht="50.4" hidden="1">
      <c r="A111" s="29" t="s">
        <v>436</v>
      </c>
      <c r="B111" s="27">
        <v>901</v>
      </c>
      <c r="C111" s="27" t="s">
        <v>22</v>
      </c>
      <c r="D111" s="27" t="s">
        <v>60</v>
      </c>
      <c r="E111" s="27" t="s">
        <v>74</v>
      </c>
      <c r="F111" s="27"/>
      <c r="G111" s="11">
        <f t="shared" si="176"/>
        <v>181</v>
      </c>
      <c r="H111" s="11">
        <f t="shared" si="176"/>
        <v>0</v>
      </c>
      <c r="I111" s="11">
        <f t="shared" si="176"/>
        <v>0</v>
      </c>
      <c r="J111" s="11">
        <f t="shared" si="176"/>
        <v>0</v>
      </c>
      <c r="K111" s="11">
        <f t="shared" si="176"/>
        <v>0</v>
      </c>
      <c r="L111" s="11">
        <f t="shared" si="176"/>
        <v>0</v>
      </c>
      <c r="M111" s="11">
        <f t="shared" si="176"/>
        <v>181</v>
      </c>
      <c r="N111" s="11">
        <f t="shared" si="176"/>
        <v>0</v>
      </c>
      <c r="O111" s="11">
        <f t="shared" si="176"/>
        <v>0</v>
      </c>
      <c r="P111" s="11">
        <f t="shared" si="176"/>
        <v>0</v>
      </c>
      <c r="Q111" s="11">
        <f t="shared" si="176"/>
        <v>0</v>
      </c>
      <c r="R111" s="11">
        <f t="shared" si="176"/>
        <v>0</v>
      </c>
      <c r="S111" s="11">
        <f t="shared" si="176"/>
        <v>181</v>
      </c>
      <c r="T111" s="11">
        <f t="shared" si="176"/>
        <v>0</v>
      </c>
      <c r="U111" s="11">
        <f t="shared" si="177"/>
        <v>0</v>
      </c>
      <c r="V111" s="11">
        <f t="shared" si="177"/>
        <v>0</v>
      </c>
      <c r="W111" s="11">
        <f t="shared" si="177"/>
        <v>0</v>
      </c>
      <c r="X111" s="11">
        <f t="shared" si="177"/>
        <v>0</v>
      </c>
      <c r="Y111" s="11">
        <f t="shared" si="177"/>
        <v>181</v>
      </c>
      <c r="Z111" s="11">
        <f t="shared" si="177"/>
        <v>0</v>
      </c>
      <c r="AA111" s="11">
        <f t="shared" si="177"/>
        <v>0</v>
      </c>
      <c r="AB111" s="11">
        <f t="shared" si="177"/>
        <v>0</v>
      </c>
      <c r="AC111" s="11">
        <f t="shared" si="177"/>
        <v>0</v>
      </c>
      <c r="AD111" s="11">
        <f t="shared" si="177"/>
        <v>0</v>
      </c>
      <c r="AE111" s="11">
        <f t="shared" si="177"/>
        <v>181</v>
      </c>
      <c r="AF111" s="11">
        <f t="shared" si="177"/>
        <v>0</v>
      </c>
      <c r="AG111" s="11">
        <f t="shared" si="178"/>
        <v>0</v>
      </c>
      <c r="AH111" s="11">
        <f t="shared" si="178"/>
        <v>0</v>
      </c>
      <c r="AI111" s="11">
        <f t="shared" si="178"/>
        <v>0</v>
      </c>
      <c r="AJ111" s="11">
        <f t="shared" si="178"/>
        <v>0</v>
      </c>
      <c r="AK111" s="88">
        <f t="shared" si="178"/>
        <v>181</v>
      </c>
      <c r="AL111" s="88">
        <f t="shared" si="178"/>
        <v>0</v>
      </c>
      <c r="AM111" s="11">
        <f t="shared" si="178"/>
        <v>0</v>
      </c>
      <c r="AN111" s="11">
        <f t="shared" si="178"/>
        <v>0</v>
      </c>
      <c r="AO111" s="11">
        <f t="shared" si="178"/>
        <v>0</v>
      </c>
      <c r="AP111" s="11">
        <f t="shared" si="178"/>
        <v>0</v>
      </c>
      <c r="AQ111" s="11">
        <f t="shared" si="178"/>
        <v>181</v>
      </c>
      <c r="AR111" s="11">
        <f t="shared" si="178"/>
        <v>0</v>
      </c>
      <c r="AS111" s="11">
        <f t="shared" si="179"/>
        <v>0</v>
      </c>
      <c r="AT111" s="11">
        <f t="shared" si="179"/>
        <v>0</v>
      </c>
      <c r="AU111" s="11">
        <f t="shared" si="179"/>
        <v>0</v>
      </c>
      <c r="AV111" s="11">
        <f t="shared" si="179"/>
        <v>0</v>
      </c>
      <c r="AW111" s="11">
        <f t="shared" si="179"/>
        <v>181</v>
      </c>
      <c r="AX111" s="11">
        <f t="shared" si="179"/>
        <v>0</v>
      </c>
    </row>
    <row r="112" spans="1:50" ht="33.6" hidden="1">
      <c r="A112" s="26" t="s">
        <v>455</v>
      </c>
      <c r="B112" s="27">
        <v>901</v>
      </c>
      <c r="C112" s="27" t="s">
        <v>22</v>
      </c>
      <c r="D112" s="27" t="s">
        <v>60</v>
      </c>
      <c r="E112" s="27" t="s">
        <v>447</v>
      </c>
      <c r="F112" s="27"/>
      <c r="G112" s="11">
        <f t="shared" si="176"/>
        <v>181</v>
      </c>
      <c r="H112" s="11">
        <f t="shared" si="176"/>
        <v>0</v>
      </c>
      <c r="I112" s="11">
        <f t="shared" si="176"/>
        <v>0</v>
      </c>
      <c r="J112" s="11">
        <f t="shared" si="176"/>
        <v>0</v>
      </c>
      <c r="K112" s="11">
        <f t="shared" si="176"/>
        <v>0</v>
      </c>
      <c r="L112" s="11">
        <f t="shared" si="176"/>
        <v>0</v>
      </c>
      <c r="M112" s="11">
        <f t="shared" si="176"/>
        <v>181</v>
      </c>
      <c r="N112" s="11">
        <f t="shared" si="176"/>
        <v>0</v>
      </c>
      <c r="O112" s="11">
        <f t="shared" si="176"/>
        <v>0</v>
      </c>
      <c r="P112" s="11">
        <f t="shared" si="176"/>
        <v>0</v>
      </c>
      <c r="Q112" s="11">
        <f t="shared" si="176"/>
        <v>0</v>
      </c>
      <c r="R112" s="11">
        <f t="shared" si="176"/>
        <v>0</v>
      </c>
      <c r="S112" s="11">
        <f t="shared" si="176"/>
        <v>181</v>
      </c>
      <c r="T112" s="11">
        <f t="shared" si="176"/>
        <v>0</v>
      </c>
      <c r="U112" s="11">
        <f t="shared" si="177"/>
        <v>0</v>
      </c>
      <c r="V112" s="11">
        <f t="shared" si="177"/>
        <v>0</v>
      </c>
      <c r="W112" s="11">
        <f t="shared" si="177"/>
        <v>0</v>
      </c>
      <c r="X112" s="11">
        <f t="shared" si="177"/>
        <v>0</v>
      </c>
      <c r="Y112" s="11">
        <f t="shared" si="177"/>
        <v>181</v>
      </c>
      <c r="Z112" s="11">
        <f t="shared" si="177"/>
        <v>0</v>
      </c>
      <c r="AA112" s="11">
        <f t="shared" si="177"/>
        <v>0</v>
      </c>
      <c r="AB112" s="11">
        <f t="shared" si="177"/>
        <v>0</v>
      </c>
      <c r="AC112" s="11">
        <f t="shared" si="177"/>
        <v>0</v>
      </c>
      <c r="AD112" s="11">
        <f t="shared" si="177"/>
        <v>0</v>
      </c>
      <c r="AE112" s="11">
        <f t="shared" si="177"/>
        <v>181</v>
      </c>
      <c r="AF112" s="11">
        <f t="shared" si="177"/>
        <v>0</v>
      </c>
      <c r="AG112" s="11">
        <f t="shared" si="178"/>
        <v>0</v>
      </c>
      <c r="AH112" s="11">
        <f t="shared" si="178"/>
        <v>0</v>
      </c>
      <c r="AI112" s="11">
        <f t="shared" si="178"/>
        <v>0</v>
      </c>
      <c r="AJ112" s="11">
        <f t="shared" si="178"/>
        <v>0</v>
      </c>
      <c r="AK112" s="88">
        <f t="shared" si="178"/>
        <v>181</v>
      </c>
      <c r="AL112" s="88">
        <f t="shared" si="178"/>
        <v>0</v>
      </c>
      <c r="AM112" s="11">
        <f t="shared" si="178"/>
        <v>0</v>
      </c>
      <c r="AN112" s="11">
        <f t="shared" si="178"/>
        <v>0</v>
      </c>
      <c r="AO112" s="11">
        <f t="shared" si="178"/>
        <v>0</v>
      </c>
      <c r="AP112" s="11">
        <f t="shared" si="178"/>
        <v>0</v>
      </c>
      <c r="AQ112" s="11">
        <f t="shared" si="178"/>
        <v>181</v>
      </c>
      <c r="AR112" s="11">
        <f t="shared" si="178"/>
        <v>0</v>
      </c>
      <c r="AS112" s="11">
        <f t="shared" si="179"/>
        <v>0</v>
      </c>
      <c r="AT112" s="11">
        <f t="shared" si="179"/>
        <v>0</v>
      </c>
      <c r="AU112" s="11">
        <f t="shared" si="179"/>
        <v>0</v>
      </c>
      <c r="AV112" s="11">
        <f t="shared" si="179"/>
        <v>0</v>
      </c>
      <c r="AW112" s="11">
        <f t="shared" si="179"/>
        <v>181</v>
      </c>
      <c r="AX112" s="11">
        <f t="shared" si="179"/>
        <v>0</v>
      </c>
    </row>
    <row r="113" spans="1:51" ht="19.5" hidden="1" customHeight="1">
      <c r="A113" s="26" t="s">
        <v>15</v>
      </c>
      <c r="B113" s="27">
        <v>901</v>
      </c>
      <c r="C113" s="27" t="s">
        <v>22</v>
      </c>
      <c r="D113" s="27" t="s">
        <v>60</v>
      </c>
      <c r="E113" s="27" t="s">
        <v>445</v>
      </c>
      <c r="F113" s="27"/>
      <c r="G113" s="11">
        <f t="shared" si="176"/>
        <v>181</v>
      </c>
      <c r="H113" s="11">
        <f t="shared" si="176"/>
        <v>0</v>
      </c>
      <c r="I113" s="11">
        <f t="shared" si="176"/>
        <v>0</v>
      </c>
      <c r="J113" s="11">
        <f t="shared" si="176"/>
        <v>0</v>
      </c>
      <c r="K113" s="11">
        <f t="shared" si="176"/>
        <v>0</v>
      </c>
      <c r="L113" s="11">
        <f t="shared" si="176"/>
        <v>0</v>
      </c>
      <c r="M113" s="11">
        <f t="shared" si="176"/>
        <v>181</v>
      </c>
      <c r="N113" s="11">
        <f t="shared" si="176"/>
        <v>0</v>
      </c>
      <c r="O113" s="11">
        <f t="shared" si="176"/>
        <v>0</v>
      </c>
      <c r="P113" s="11">
        <f t="shared" si="176"/>
        <v>0</v>
      </c>
      <c r="Q113" s="11">
        <f t="shared" si="176"/>
        <v>0</v>
      </c>
      <c r="R113" s="11">
        <f t="shared" si="176"/>
        <v>0</v>
      </c>
      <c r="S113" s="11">
        <f t="shared" si="176"/>
        <v>181</v>
      </c>
      <c r="T113" s="11">
        <f t="shared" si="176"/>
        <v>0</v>
      </c>
      <c r="U113" s="11">
        <f t="shared" si="177"/>
        <v>0</v>
      </c>
      <c r="V113" s="11">
        <f t="shared" si="177"/>
        <v>0</v>
      </c>
      <c r="W113" s="11">
        <f t="shared" si="177"/>
        <v>0</v>
      </c>
      <c r="X113" s="11">
        <f t="shared" si="177"/>
        <v>0</v>
      </c>
      <c r="Y113" s="11">
        <f t="shared" si="177"/>
        <v>181</v>
      </c>
      <c r="Z113" s="11">
        <f t="shared" si="177"/>
        <v>0</v>
      </c>
      <c r="AA113" s="11">
        <f t="shared" si="177"/>
        <v>0</v>
      </c>
      <c r="AB113" s="11">
        <f t="shared" si="177"/>
        <v>0</v>
      </c>
      <c r="AC113" s="11">
        <f t="shared" si="177"/>
        <v>0</v>
      </c>
      <c r="AD113" s="11">
        <f t="shared" si="177"/>
        <v>0</v>
      </c>
      <c r="AE113" s="11">
        <f t="shared" si="177"/>
        <v>181</v>
      </c>
      <c r="AF113" s="11">
        <f t="shared" si="177"/>
        <v>0</v>
      </c>
      <c r="AG113" s="11">
        <f t="shared" si="178"/>
        <v>0</v>
      </c>
      <c r="AH113" s="11">
        <f t="shared" si="178"/>
        <v>0</v>
      </c>
      <c r="AI113" s="11">
        <f t="shared" si="178"/>
        <v>0</v>
      </c>
      <c r="AJ113" s="11">
        <f t="shared" si="178"/>
        <v>0</v>
      </c>
      <c r="AK113" s="88">
        <f t="shared" si="178"/>
        <v>181</v>
      </c>
      <c r="AL113" s="88">
        <f t="shared" si="178"/>
        <v>0</v>
      </c>
      <c r="AM113" s="11">
        <f t="shared" si="178"/>
        <v>0</v>
      </c>
      <c r="AN113" s="11">
        <f t="shared" si="178"/>
        <v>0</v>
      </c>
      <c r="AO113" s="11">
        <f t="shared" si="178"/>
        <v>0</v>
      </c>
      <c r="AP113" s="11">
        <f t="shared" si="178"/>
        <v>0</v>
      </c>
      <c r="AQ113" s="11">
        <f t="shared" si="178"/>
        <v>181</v>
      </c>
      <c r="AR113" s="11">
        <f t="shared" si="178"/>
        <v>0</v>
      </c>
      <c r="AS113" s="11">
        <f t="shared" si="179"/>
        <v>0</v>
      </c>
      <c r="AT113" s="11">
        <f t="shared" si="179"/>
        <v>0</v>
      </c>
      <c r="AU113" s="11">
        <f t="shared" si="179"/>
        <v>0</v>
      </c>
      <c r="AV113" s="11">
        <f t="shared" si="179"/>
        <v>0</v>
      </c>
      <c r="AW113" s="11">
        <f t="shared" si="179"/>
        <v>181</v>
      </c>
      <c r="AX113" s="11">
        <f t="shared" si="179"/>
        <v>0</v>
      </c>
    </row>
    <row r="114" spans="1:51" ht="20.25" hidden="1" customHeight="1">
      <c r="A114" s="26" t="s">
        <v>94</v>
      </c>
      <c r="B114" s="27">
        <v>901</v>
      </c>
      <c r="C114" s="27" t="s">
        <v>22</v>
      </c>
      <c r="D114" s="27" t="s">
        <v>60</v>
      </c>
      <c r="E114" s="27" t="s">
        <v>446</v>
      </c>
      <c r="F114" s="27"/>
      <c r="G114" s="11">
        <f t="shared" si="176"/>
        <v>181</v>
      </c>
      <c r="H114" s="11">
        <f t="shared" si="176"/>
        <v>0</v>
      </c>
      <c r="I114" s="11">
        <f t="shared" si="176"/>
        <v>0</v>
      </c>
      <c r="J114" s="11">
        <f t="shared" si="176"/>
        <v>0</v>
      </c>
      <c r="K114" s="11">
        <f t="shared" si="176"/>
        <v>0</v>
      </c>
      <c r="L114" s="11">
        <f t="shared" si="176"/>
        <v>0</v>
      </c>
      <c r="M114" s="11">
        <f t="shared" si="176"/>
        <v>181</v>
      </c>
      <c r="N114" s="11">
        <f t="shared" si="176"/>
        <v>0</v>
      </c>
      <c r="O114" s="11">
        <f t="shared" si="176"/>
        <v>0</v>
      </c>
      <c r="P114" s="11">
        <f t="shared" si="176"/>
        <v>0</v>
      </c>
      <c r="Q114" s="11">
        <f t="shared" si="176"/>
        <v>0</v>
      </c>
      <c r="R114" s="11">
        <f t="shared" si="176"/>
        <v>0</v>
      </c>
      <c r="S114" s="11">
        <f t="shared" si="176"/>
        <v>181</v>
      </c>
      <c r="T114" s="11">
        <f t="shared" si="176"/>
        <v>0</v>
      </c>
      <c r="U114" s="11">
        <f t="shared" si="177"/>
        <v>0</v>
      </c>
      <c r="V114" s="11">
        <f t="shared" si="177"/>
        <v>0</v>
      </c>
      <c r="W114" s="11">
        <f t="shared" si="177"/>
        <v>0</v>
      </c>
      <c r="X114" s="11">
        <f t="shared" si="177"/>
        <v>0</v>
      </c>
      <c r="Y114" s="11">
        <f t="shared" si="177"/>
        <v>181</v>
      </c>
      <c r="Z114" s="11">
        <f t="shared" si="177"/>
        <v>0</v>
      </c>
      <c r="AA114" s="11">
        <f t="shared" si="177"/>
        <v>0</v>
      </c>
      <c r="AB114" s="11">
        <f t="shared" si="177"/>
        <v>0</v>
      </c>
      <c r="AC114" s="11">
        <f t="shared" si="177"/>
        <v>0</v>
      </c>
      <c r="AD114" s="11">
        <f t="shared" si="177"/>
        <v>0</v>
      </c>
      <c r="AE114" s="11">
        <f t="shared" si="177"/>
        <v>181</v>
      </c>
      <c r="AF114" s="11">
        <f t="shared" si="177"/>
        <v>0</v>
      </c>
      <c r="AG114" s="11">
        <f t="shared" si="178"/>
        <v>0</v>
      </c>
      <c r="AH114" s="11">
        <f t="shared" si="178"/>
        <v>0</v>
      </c>
      <c r="AI114" s="11">
        <f t="shared" si="178"/>
        <v>0</v>
      </c>
      <c r="AJ114" s="11">
        <f t="shared" si="178"/>
        <v>0</v>
      </c>
      <c r="AK114" s="88">
        <f t="shared" si="178"/>
        <v>181</v>
      </c>
      <c r="AL114" s="88">
        <f t="shared" si="178"/>
        <v>0</v>
      </c>
      <c r="AM114" s="11">
        <f t="shared" si="178"/>
        <v>0</v>
      </c>
      <c r="AN114" s="11">
        <f t="shared" si="178"/>
        <v>0</v>
      </c>
      <c r="AO114" s="11">
        <f t="shared" si="178"/>
        <v>0</v>
      </c>
      <c r="AP114" s="11">
        <f t="shared" si="178"/>
        <v>0</v>
      </c>
      <c r="AQ114" s="11">
        <f t="shared" si="178"/>
        <v>181</v>
      </c>
      <c r="AR114" s="11">
        <f t="shared" si="178"/>
        <v>0</v>
      </c>
      <c r="AS114" s="11">
        <f t="shared" si="179"/>
        <v>0</v>
      </c>
      <c r="AT114" s="11">
        <f t="shared" si="179"/>
        <v>0</v>
      </c>
      <c r="AU114" s="11">
        <f t="shared" si="179"/>
        <v>0</v>
      </c>
      <c r="AV114" s="11">
        <f t="shared" si="179"/>
        <v>0</v>
      </c>
      <c r="AW114" s="11">
        <f t="shared" si="179"/>
        <v>181</v>
      </c>
      <c r="AX114" s="11">
        <f t="shared" si="179"/>
        <v>0</v>
      </c>
    </row>
    <row r="115" spans="1:51" ht="68.25" hidden="1" customHeight="1">
      <c r="A115" s="26" t="s">
        <v>457</v>
      </c>
      <c r="B115" s="27">
        <v>901</v>
      </c>
      <c r="C115" s="27" t="s">
        <v>22</v>
      </c>
      <c r="D115" s="27" t="s">
        <v>60</v>
      </c>
      <c r="E115" s="27" t="s">
        <v>446</v>
      </c>
      <c r="F115" s="27" t="s">
        <v>85</v>
      </c>
      <c r="G115" s="9">
        <f t="shared" si="176"/>
        <v>181</v>
      </c>
      <c r="H115" s="9">
        <f t="shared" si="176"/>
        <v>0</v>
      </c>
      <c r="I115" s="9">
        <f t="shared" si="176"/>
        <v>0</v>
      </c>
      <c r="J115" s="9">
        <f t="shared" si="176"/>
        <v>0</v>
      </c>
      <c r="K115" s="9">
        <f t="shared" si="176"/>
        <v>0</v>
      </c>
      <c r="L115" s="9">
        <f t="shared" si="176"/>
        <v>0</v>
      </c>
      <c r="M115" s="9">
        <f t="shared" si="176"/>
        <v>181</v>
      </c>
      <c r="N115" s="9">
        <f t="shared" si="176"/>
        <v>0</v>
      </c>
      <c r="O115" s="9">
        <f t="shared" si="176"/>
        <v>0</v>
      </c>
      <c r="P115" s="9">
        <f t="shared" si="176"/>
        <v>0</v>
      </c>
      <c r="Q115" s="9">
        <f t="shared" si="176"/>
        <v>0</v>
      </c>
      <c r="R115" s="9">
        <f t="shared" si="176"/>
        <v>0</v>
      </c>
      <c r="S115" s="9">
        <f t="shared" si="176"/>
        <v>181</v>
      </c>
      <c r="T115" s="9">
        <f t="shared" si="176"/>
        <v>0</v>
      </c>
      <c r="U115" s="9">
        <f t="shared" si="177"/>
        <v>0</v>
      </c>
      <c r="V115" s="9">
        <f t="shared" si="177"/>
        <v>0</v>
      </c>
      <c r="W115" s="9">
        <f t="shared" si="177"/>
        <v>0</v>
      </c>
      <c r="X115" s="9">
        <f t="shared" si="177"/>
        <v>0</v>
      </c>
      <c r="Y115" s="9">
        <f t="shared" si="177"/>
        <v>181</v>
      </c>
      <c r="Z115" s="9">
        <f t="shared" si="177"/>
        <v>0</v>
      </c>
      <c r="AA115" s="9">
        <f t="shared" si="177"/>
        <v>0</v>
      </c>
      <c r="AB115" s="9">
        <f t="shared" si="177"/>
        <v>0</v>
      </c>
      <c r="AC115" s="9">
        <f t="shared" si="177"/>
        <v>0</v>
      </c>
      <c r="AD115" s="9">
        <f t="shared" si="177"/>
        <v>0</v>
      </c>
      <c r="AE115" s="9">
        <f t="shared" si="177"/>
        <v>181</v>
      </c>
      <c r="AF115" s="9">
        <f t="shared" si="177"/>
        <v>0</v>
      </c>
      <c r="AG115" s="9">
        <f t="shared" si="178"/>
        <v>0</v>
      </c>
      <c r="AH115" s="9">
        <f t="shared" si="178"/>
        <v>0</v>
      </c>
      <c r="AI115" s="9">
        <f t="shared" si="178"/>
        <v>0</v>
      </c>
      <c r="AJ115" s="9">
        <f t="shared" si="178"/>
        <v>0</v>
      </c>
      <c r="AK115" s="86">
        <f t="shared" si="178"/>
        <v>181</v>
      </c>
      <c r="AL115" s="86">
        <f t="shared" si="178"/>
        <v>0</v>
      </c>
      <c r="AM115" s="9">
        <f t="shared" si="178"/>
        <v>0</v>
      </c>
      <c r="AN115" s="9">
        <f t="shared" si="178"/>
        <v>0</v>
      </c>
      <c r="AO115" s="9">
        <f t="shared" si="178"/>
        <v>0</v>
      </c>
      <c r="AP115" s="9">
        <f t="shared" si="178"/>
        <v>0</v>
      </c>
      <c r="AQ115" s="9">
        <f t="shared" si="178"/>
        <v>181</v>
      </c>
      <c r="AR115" s="9">
        <f t="shared" si="178"/>
        <v>0</v>
      </c>
      <c r="AS115" s="9">
        <f t="shared" si="179"/>
        <v>0</v>
      </c>
      <c r="AT115" s="9">
        <f t="shared" si="179"/>
        <v>0</v>
      </c>
      <c r="AU115" s="9">
        <f t="shared" si="179"/>
        <v>0</v>
      </c>
      <c r="AV115" s="9">
        <f t="shared" si="179"/>
        <v>0</v>
      </c>
      <c r="AW115" s="9">
        <f t="shared" si="179"/>
        <v>181</v>
      </c>
      <c r="AX115" s="9">
        <f t="shared" si="179"/>
        <v>0</v>
      </c>
    </row>
    <row r="116" spans="1:51" ht="33.6" hidden="1">
      <c r="A116" s="26" t="s">
        <v>86</v>
      </c>
      <c r="B116" s="27">
        <v>901</v>
      </c>
      <c r="C116" s="27" t="s">
        <v>22</v>
      </c>
      <c r="D116" s="27" t="s">
        <v>60</v>
      </c>
      <c r="E116" s="27" t="s">
        <v>446</v>
      </c>
      <c r="F116" s="27" t="s">
        <v>87</v>
      </c>
      <c r="G116" s="9">
        <v>181</v>
      </c>
      <c r="H116" s="10"/>
      <c r="I116" s="9"/>
      <c r="J116" s="10"/>
      <c r="K116" s="9"/>
      <c r="L116" s="10"/>
      <c r="M116" s="9">
        <f>G116+I116+J116+K116+L116</f>
        <v>181</v>
      </c>
      <c r="N116" s="10">
        <f>H116+L116</f>
        <v>0</v>
      </c>
      <c r="O116" s="9"/>
      <c r="P116" s="10"/>
      <c r="Q116" s="9"/>
      <c r="R116" s="10"/>
      <c r="S116" s="9">
        <f>M116+O116+P116+Q116+R116</f>
        <v>181</v>
      </c>
      <c r="T116" s="10">
        <f>N116+R116</f>
        <v>0</v>
      </c>
      <c r="U116" s="9"/>
      <c r="V116" s="10"/>
      <c r="W116" s="9"/>
      <c r="X116" s="10"/>
      <c r="Y116" s="9">
        <f>S116+U116+V116+W116+X116</f>
        <v>181</v>
      </c>
      <c r="Z116" s="10">
        <f>T116+X116</f>
        <v>0</v>
      </c>
      <c r="AA116" s="9"/>
      <c r="AB116" s="10"/>
      <c r="AC116" s="9"/>
      <c r="AD116" s="10"/>
      <c r="AE116" s="9">
        <f>Y116+AA116+AB116+AC116+AD116</f>
        <v>181</v>
      </c>
      <c r="AF116" s="10">
        <f>Z116+AD116</f>
        <v>0</v>
      </c>
      <c r="AG116" s="9"/>
      <c r="AH116" s="10"/>
      <c r="AI116" s="9"/>
      <c r="AJ116" s="10"/>
      <c r="AK116" s="86">
        <f>AE116+AG116+AH116+AI116+AJ116</f>
        <v>181</v>
      </c>
      <c r="AL116" s="87">
        <f>AF116+AJ116</f>
        <v>0</v>
      </c>
      <c r="AM116" s="9"/>
      <c r="AN116" s="10"/>
      <c r="AO116" s="9"/>
      <c r="AP116" s="10"/>
      <c r="AQ116" s="9">
        <f>AK116+AM116+AN116+AO116+AP116</f>
        <v>181</v>
      </c>
      <c r="AR116" s="10">
        <f>AL116+AP116</f>
        <v>0</v>
      </c>
      <c r="AS116" s="9"/>
      <c r="AT116" s="10"/>
      <c r="AU116" s="9"/>
      <c r="AV116" s="10"/>
      <c r="AW116" s="9">
        <f>AQ116+AS116+AT116+AU116+AV116</f>
        <v>181</v>
      </c>
      <c r="AX116" s="10">
        <f>AR116+AV116</f>
        <v>0</v>
      </c>
    </row>
    <row r="117" spans="1:51" hidden="1">
      <c r="A117" s="26"/>
      <c r="B117" s="27"/>
      <c r="C117" s="27"/>
      <c r="D117" s="27"/>
      <c r="E117" s="27"/>
      <c r="F117" s="27"/>
      <c r="G117" s="9"/>
      <c r="H117" s="10"/>
      <c r="I117" s="9"/>
      <c r="J117" s="10"/>
      <c r="K117" s="9"/>
      <c r="L117" s="10"/>
      <c r="M117" s="9"/>
      <c r="N117" s="10"/>
      <c r="O117" s="9"/>
      <c r="P117" s="10"/>
      <c r="Q117" s="9"/>
      <c r="R117" s="10"/>
      <c r="S117" s="9"/>
      <c r="T117" s="10"/>
      <c r="U117" s="9"/>
      <c r="V117" s="10"/>
      <c r="W117" s="9"/>
      <c r="X117" s="10"/>
      <c r="Y117" s="9"/>
      <c r="Z117" s="10"/>
      <c r="AA117" s="9"/>
      <c r="AB117" s="10"/>
      <c r="AC117" s="9"/>
      <c r="AD117" s="10"/>
      <c r="AE117" s="9"/>
      <c r="AF117" s="10"/>
      <c r="AG117" s="9"/>
      <c r="AH117" s="10"/>
      <c r="AI117" s="9"/>
      <c r="AJ117" s="10"/>
      <c r="AK117" s="86"/>
      <c r="AL117" s="87"/>
      <c r="AM117" s="9"/>
      <c r="AN117" s="10"/>
      <c r="AO117" s="9"/>
      <c r="AP117" s="10"/>
      <c r="AQ117" s="9"/>
      <c r="AR117" s="10"/>
      <c r="AS117" s="9"/>
      <c r="AT117" s="10"/>
      <c r="AU117" s="9"/>
      <c r="AV117" s="10"/>
      <c r="AW117" s="9"/>
      <c r="AX117" s="10"/>
    </row>
    <row r="118" spans="1:51" ht="40.799999999999997" hidden="1">
      <c r="A118" s="33" t="s">
        <v>500</v>
      </c>
      <c r="B118" s="22" t="s">
        <v>152</v>
      </c>
      <c r="C118" s="22"/>
      <c r="D118" s="22"/>
      <c r="E118" s="22"/>
      <c r="F118" s="22"/>
      <c r="G118" s="6">
        <f>G120+G138+G148+G131</f>
        <v>664953</v>
      </c>
      <c r="H118" s="12">
        <f>H120+H138+H148+H131</f>
        <v>65992</v>
      </c>
      <c r="I118" s="6">
        <f t="shared" ref="I118:N118" si="180">I120+I138+I148+I131</f>
        <v>0</v>
      </c>
      <c r="J118" s="12">
        <f t="shared" si="180"/>
        <v>0</v>
      </c>
      <c r="K118" s="6">
        <f t="shared" si="180"/>
        <v>0</v>
      </c>
      <c r="L118" s="12">
        <f t="shared" si="180"/>
        <v>0</v>
      </c>
      <c r="M118" s="6">
        <f t="shared" si="180"/>
        <v>664953</v>
      </c>
      <c r="N118" s="12">
        <f t="shared" si="180"/>
        <v>65992</v>
      </c>
      <c r="O118" s="6">
        <f t="shared" ref="O118:T118" si="181">O120+O138+O148+O131</f>
        <v>0</v>
      </c>
      <c r="P118" s="12">
        <f t="shared" si="181"/>
        <v>0</v>
      </c>
      <c r="Q118" s="6">
        <f t="shared" si="181"/>
        <v>0</v>
      </c>
      <c r="R118" s="12">
        <f t="shared" si="181"/>
        <v>0</v>
      </c>
      <c r="S118" s="6">
        <f t="shared" si="181"/>
        <v>664953</v>
      </c>
      <c r="T118" s="12">
        <f t="shared" si="181"/>
        <v>65992</v>
      </c>
      <c r="U118" s="6">
        <f t="shared" ref="U118:Z118" si="182">U120+U138+U148+U131</f>
        <v>0</v>
      </c>
      <c r="V118" s="12">
        <f t="shared" si="182"/>
        <v>0</v>
      </c>
      <c r="W118" s="6">
        <f t="shared" si="182"/>
        <v>0</v>
      </c>
      <c r="X118" s="12">
        <f t="shared" si="182"/>
        <v>0</v>
      </c>
      <c r="Y118" s="6">
        <f t="shared" si="182"/>
        <v>664953</v>
      </c>
      <c r="Z118" s="12">
        <f t="shared" si="182"/>
        <v>65992</v>
      </c>
      <c r="AA118" s="6">
        <f t="shared" ref="AA118:AF118" si="183">AA120+AA138+AA148+AA131</f>
        <v>0</v>
      </c>
      <c r="AB118" s="12">
        <f t="shared" si="183"/>
        <v>1638</v>
      </c>
      <c r="AC118" s="6">
        <f t="shared" si="183"/>
        <v>0</v>
      </c>
      <c r="AD118" s="12">
        <f t="shared" si="183"/>
        <v>0</v>
      </c>
      <c r="AE118" s="6">
        <f t="shared" si="183"/>
        <v>666591</v>
      </c>
      <c r="AF118" s="12">
        <f t="shared" si="183"/>
        <v>65992</v>
      </c>
      <c r="AG118" s="6">
        <f t="shared" ref="AG118:AL118" si="184">AG120+AG138+AG148+AG131</f>
        <v>0</v>
      </c>
      <c r="AH118" s="12">
        <f t="shared" si="184"/>
        <v>0</v>
      </c>
      <c r="AI118" s="6">
        <f t="shared" si="184"/>
        <v>0</v>
      </c>
      <c r="AJ118" s="12">
        <f t="shared" si="184"/>
        <v>0</v>
      </c>
      <c r="AK118" s="83">
        <f t="shared" si="184"/>
        <v>666591</v>
      </c>
      <c r="AL118" s="89">
        <f t="shared" si="184"/>
        <v>65992</v>
      </c>
      <c r="AM118" s="6">
        <f t="shared" ref="AM118:AR118" si="185">AM120+AM138+AM148+AM131</f>
        <v>-25266</v>
      </c>
      <c r="AN118" s="12">
        <f t="shared" si="185"/>
        <v>27880</v>
      </c>
      <c r="AO118" s="6">
        <f t="shared" si="185"/>
        <v>-134</v>
      </c>
      <c r="AP118" s="12">
        <f t="shared" si="185"/>
        <v>0</v>
      </c>
      <c r="AQ118" s="6">
        <f t="shared" si="185"/>
        <v>669071</v>
      </c>
      <c r="AR118" s="12">
        <f t="shared" si="185"/>
        <v>65992</v>
      </c>
      <c r="AS118" s="6">
        <f t="shared" ref="AS118:AX118" si="186">AS120+AS138+AS148+AS131</f>
        <v>-46182</v>
      </c>
      <c r="AT118" s="6">
        <f t="shared" si="186"/>
        <v>0</v>
      </c>
      <c r="AU118" s="6">
        <f t="shared" si="186"/>
        <v>0</v>
      </c>
      <c r="AV118" s="6">
        <f t="shared" si="186"/>
        <v>0</v>
      </c>
      <c r="AW118" s="6">
        <f t="shared" si="186"/>
        <v>622889</v>
      </c>
      <c r="AX118" s="6">
        <f t="shared" si="186"/>
        <v>65992</v>
      </c>
      <c r="AY118" s="2"/>
    </row>
    <row r="119" spans="1:51" ht="15.75" hidden="1" customHeight="1">
      <c r="A119" s="33"/>
      <c r="B119" s="22"/>
      <c r="C119" s="22"/>
      <c r="D119" s="22"/>
      <c r="E119" s="22"/>
      <c r="F119" s="22"/>
      <c r="G119" s="6"/>
      <c r="H119" s="12"/>
      <c r="I119" s="6"/>
      <c r="J119" s="12"/>
      <c r="K119" s="6"/>
      <c r="L119" s="12"/>
      <c r="M119" s="6"/>
      <c r="N119" s="12"/>
      <c r="O119" s="6"/>
      <c r="P119" s="12"/>
      <c r="Q119" s="6"/>
      <c r="R119" s="12"/>
      <c r="S119" s="6"/>
      <c r="T119" s="12"/>
      <c r="U119" s="6"/>
      <c r="V119" s="12"/>
      <c r="W119" s="6"/>
      <c r="X119" s="12"/>
      <c r="Y119" s="6"/>
      <c r="Z119" s="12"/>
      <c r="AA119" s="6"/>
      <c r="AB119" s="12"/>
      <c r="AC119" s="6"/>
      <c r="AD119" s="12"/>
      <c r="AE119" s="6"/>
      <c r="AF119" s="12"/>
      <c r="AG119" s="6"/>
      <c r="AH119" s="12"/>
      <c r="AI119" s="6"/>
      <c r="AJ119" s="12"/>
      <c r="AK119" s="83"/>
      <c r="AL119" s="89"/>
      <c r="AM119" s="6"/>
      <c r="AN119" s="12"/>
      <c r="AO119" s="6"/>
      <c r="AP119" s="12"/>
      <c r="AQ119" s="6"/>
      <c r="AR119" s="12"/>
      <c r="AS119" s="6"/>
      <c r="AT119" s="12"/>
      <c r="AU119" s="6"/>
      <c r="AV119" s="12"/>
      <c r="AW119" s="6"/>
      <c r="AX119" s="12"/>
    </row>
    <row r="120" spans="1:51" ht="69.599999999999994" hidden="1">
      <c r="A120" s="34" t="s">
        <v>97</v>
      </c>
      <c r="B120" s="25" t="s">
        <v>152</v>
      </c>
      <c r="C120" s="25" t="s">
        <v>22</v>
      </c>
      <c r="D120" s="25" t="s">
        <v>29</v>
      </c>
      <c r="E120" s="25"/>
      <c r="F120" s="25"/>
      <c r="G120" s="13">
        <f t="shared" ref="G120:AX120" si="187">G121</f>
        <v>61963</v>
      </c>
      <c r="H120" s="13">
        <f t="shared" si="187"/>
        <v>0</v>
      </c>
      <c r="I120" s="13">
        <f t="shared" si="187"/>
        <v>0</v>
      </c>
      <c r="J120" s="13">
        <f t="shared" si="187"/>
        <v>0</v>
      </c>
      <c r="K120" s="13">
        <f t="shared" si="187"/>
        <v>0</v>
      </c>
      <c r="L120" s="13">
        <f t="shared" si="187"/>
        <v>0</v>
      </c>
      <c r="M120" s="13">
        <f t="shared" si="187"/>
        <v>61963</v>
      </c>
      <c r="N120" s="13">
        <f t="shared" si="187"/>
        <v>0</v>
      </c>
      <c r="O120" s="13">
        <f t="shared" si="187"/>
        <v>0</v>
      </c>
      <c r="P120" s="13">
        <f t="shared" si="187"/>
        <v>0</v>
      </c>
      <c r="Q120" s="13">
        <f t="shared" si="187"/>
        <v>0</v>
      </c>
      <c r="R120" s="13">
        <f t="shared" si="187"/>
        <v>0</v>
      </c>
      <c r="S120" s="13">
        <f t="shared" si="187"/>
        <v>61963</v>
      </c>
      <c r="T120" s="13">
        <f t="shared" si="187"/>
        <v>0</v>
      </c>
      <c r="U120" s="13">
        <f t="shared" si="187"/>
        <v>0</v>
      </c>
      <c r="V120" s="13">
        <f t="shared" si="187"/>
        <v>0</v>
      </c>
      <c r="W120" s="13">
        <f t="shared" si="187"/>
        <v>0</v>
      </c>
      <c r="X120" s="13">
        <f t="shared" si="187"/>
        <v>0</v>
      </c>
      <c r="Y120" s="13">
        <f t="shared" si="187"/>
        <v>61963</v>
      </c>
      <c r="Z120" s="13">
        <f t="shared" si="187"/>
        <v>0</v>
      </c>
      <c r="AA120" s="13">
        <f t="shared" si="187"/>
        <v>0</v>
      </c>
      <c r="AB120" s="13">
        <f t="shared" si="187"/>
        <v>1638</v>
      </c>
      <c r="AC120" s="13">
        <f t="shared" si="187"/>
        <v>0</v>
      </c>
      <c r="AD120" s="13">
        <f t="shared" si="187"/>
        <v>0</v>
      </c>
      <c r="AE120" s="13">
        <f t="shared" si="187"/>
        <v>63601</v>
      </c>
      <c r="AF120" s="13">
        <f t="shared" si="187"/>
        <v>0</v>
      </c>
      <c r="AG120" s="13">
        <f t="shared" si="187"/>
        <v>0</v>
      </c>
      <c r="AH120" s="13">
        <f t="shared" si="187"/>
        <v>0</v>
      </c>
      <c r="AI120" s="13">
        <f t="shared" si="187"/>
        <v>0</v>
      </c>
      <c r="AJ120" s="13">
        <f t="shared" si="187"/>
        <v>0</v>
      </c>
      <c r="AK120" s="90">
        <f t="shared" si="187"/>
        <v>63601</v>
      </c>
      <c r="AL120" s="90">
        <f t="shared" si="187"/>
        <v>0</v>
      </c>
      <c r="AM120" s="13">
        <f t="shared" si="187"/>
        <v>0</v>
      </c>
      <c r="AN120" s="13">
        <f t="shared" si="187"/>
        <v>0</v>
      </c>
      <c r="AO120" s="13">
        <f t="shared" si="187"/>
        <v>-134</v>
      </c>
      <c r="AP120" s="13">
        <f t="shared" si="187"/>
        <v>0</v>
      </c>
      <c r="AQ120" s="13">
        <f t="shared" si="187"/>
        <v>63467</v>
      </c>
      <c r="AR120" s="13">
        <f t="shared" si="187"/>
        <v>0</v>
      </c>
      <c r="AS120" s="13">
        <f t="shared" si="187"/>
        <v>0</v>
      </c>
      <c r="AT120" s="13">
        <f t="shared" si="187"/>
        <v>0</v>
      </c>
      <c r="AU120" s="13">
        <f t="shared" si="187"/>
        <v>0</v>
      </c>
      <c r="AV120" s="13">
        <f t="shared" si="187"/>
        <v>0</v>
      </c>
      <c r="AW120" s="13">
        <f t="shared" si="187"/>
        <v>63467</v>
      </c>
      <c r="AX120" s="13">
        <f t="shared" si="187"/>
        <v>0</v>
      </c>
    </row>
    <row r="121" spans="1:51" ht="50.4" hidden="1">
      <c r="A121" s="29" t="s">
        <v>436</v>
      </c>
      <c r="B121" s="31">
        <v>902</v>
      </c>
      <c r="C121" s="31" t="s">
        <v>22</v>
      </c>
      <c r="D121" s="31" t="s">
        <v>29</v>
      </c>
      <c r="E121" s="31" t="s">
        <v>74</v>
      </c>
      <c r="F121" s="32"/>
      <c r="G121" s="11">
        <f t="shared" ref="G121:H121" si="188">G123</f>
        <v>61963</v>
      </c>
      <c r="H121" s="11">
        <f t="shared" si="188"/>
        <v>0</v>
      </c>
      <c r="I121" s="11">
        <f t="shared" ref="I121:N121" si="189">I123</f>
        <v>0</v>
      </c>
      <c r="J121" s="11">
        <f t="shared" si="189"/>
        <v>0</v>
      </c>
      <c r="K121" s="11">
        <f t="shared" si="189"/>
        <v>0</v>
      </c>
      <c r="L121" s="11">
        <f t="shared" si="189"/>
        <v>0</v>
      </c>
      <c r="M121" s="11">
        <f t="shared" si="189"/>
        <v>61963</v>
      </c>
      <c r="N121" s="11">
        <f t="shared" si="189"/>
        <v>0</v>
      </c>
      <c r="O121" s="11">
        <f t="shared" ref="O121:T121" si="190">O123</f>
        <v>0</v>
      </c>
      <c r="P121" s="11">
        <f t="shared" si="190"/>
        <v>0</v>
      </c>
      <c r="Q121" s="11">
        <f t="shared" si="190"/>
        <v>0</v>
      </c>
      <c r="R121" s="11">
        <f t="shared" si="190"/>
        <v>0</v>
      </c>
      <c r="S121" s="11">
        <f t="shared" si="190"/>
        <v>61963</v>
      </c>
      <c r="T121" s="11">
        <f t="shared" si="190"/>
        <v>0</v>
      </c>
      <c r="U121" s="11">
        <f t="shared" ref="U121:Z121" si="191">U123</f>
        <v>0</v>
      </c>
      <c r="V121" s="11">
        <f t="shared" si="191"/>
        <v>0</v>
      </c>
      <c r="W121" s="11">
        <f t="shared" si="191"/>
        <v>0</v>
      </c>
      <c r="X121" s="11">
        <f t="shared" si="191"/>
        <v>0</v>
      </c>
      <c r="Y121" s="11">
        <f t="shared" si="191"/>
        <v>61963</v>
      </c>
      <c r="Z121" s="11">
        <f t="shared" si="191"/>
        <v>0</v>
      </c>
      <c r="AA121" s="11">
        <f t="shared" ref="AA121:AF121" si="192">AA123</f>
        <v>0</v>
      </c>
      <c r="AB121" s="11">
        <f t="shared" si="192"/>
        <v>1638</v>
      </c>
      <c r="AC121" s="11">
        <f t="shared" si="192"/>
        <v>0</v>
      </c>
      <c r="AD121" s="11">
        <f t="shared" si="192"/>
        <v>0</v>
      </c>
      <c r="AE121" s="11">
        <f t="shared" si="192"/>
        <v>63601</v>
      </c>
      <c r="AF121" s="11">
        <f t="shared" si="192"/>
        <v>0</v>
      </c>
      <c r="AG121" s="11">
        <f t="shared" ref="AG121:AL121" si="193">AG123</f>
        <v>0</v>
      </c>
      <c r="AH121" s="11">
        <f t="shared" si="193"/>
        <v>0</v>
      </c>
      <c r="AI121" s="11">
        <f t="shared" si="193"/>
        <v>0</v>
      </c>
      <c r="AJ121" s="11">
        <f t="shared" si="193"/>
        <v>0</v>
      </c>
      <c r="AK121" s="88">
        <f t="shared" si="193"/>
        <v>63601</v>
      </c>
      <c r="AL121" s="88">
        <f t="shared" si="193"/>
        <v>0</v>
      </c>
      <c r="AM121" s="11">
        <f t="shared" ref="AM121:AR121" si="194">AM123</f>
        <v>0</v>
      </c>
      <c r="AN121" s="11">
        <f t="shared" si="194"/>
        <v>0</v>
      </c>
      <c r="AO121" s="11">
        <f t="shared" si="194"/>
        <v>-134</v>
      </c>
      <c r="AP121" s="11">
        <f t="shared" si="194"/>
        <v>0</v>
      </c>
      <c r="AQ121" s="11">
        <f t="shared" si="194"/>
        <v>63467</v>
      </c>
      <c r="AR121" s="11">
        <f t="shared" si="194"/>
        <v>0</v>
      </c>
      <c r="AS121" s="11">
        <f t="shared" ref="AS121:AX121" si="195">AS123</f>
        <v>0</v>
      </c>
      <c r="AT121" s="11">
        <f t="shared" si="195"/>
        <v>0</v>
      </c>
      <c r="AU121" s="11">
        <f t="shared" si="195"/>
        <v>0</v>
      </c>
      <c r="AV121" s="11">
        <f t="shared" si="195"/>
        <v>0</v>
      </c>
      <c r="AW121" s="11">
        <f t="shared" si="195"/>
        <v>63467</v>
      </c>
      <c r="AX121" s="11">
        <f t="shared" si="195"/>
        <v>0</v>
      </c>
    </row>
    <row r="122" spans="1:51" ht="33.6" hidden="1">
      <c r="A122" s="26" t="s">
        <v>81</v>
      </c>
      <c r="B122" s="31">
        <v>902</v>
      </c>
      <c r="C122" s="31" t="s">
        <v>22</v>
      </c>
      <c r="D122" s="31" t="s">
        <v>29</v>
      </c>
      <c r="E122" s="31" t="s">
        <v>561</v>
      </c>
      <c r="F122" s="35"/>
      <c r="G122" s="11">
        <f t="shared" ref="G122:AX122" si="196">G123</f>
        <v>61963</v>
      </c>
      <c r="H122" s="11">
        <f t="shared" si="196"/>
        <v>0</v>
      </c>
      <c r="I122" s="11">
        <f t="shared" si="196"/>
        <v>0</v>
      </c>
      <c r="J122" s="11">
        <f t="shared" si="196"/>
        <v>0</v>
      </c>
      <c r="K122" s="11">
        <f t="shared" si="196"/>
        <v>0</v>
      </c>
      <c r="L122" s="11">
        <f t="shared" si="196"/>
        <v>0</v>
      </c>
      <c r="M122" s="11">
        <f t="shared" si="196"/>
        <v>61963</v>
      </c>
      <c r="N122" s="11">
        <f t="shared" si="196"/>
        <v>0</v>
      </c>
      <c r="O122" s="11">
        <f t="shared" si="196"/>
        <v>0</v>
      </c>
      <c r="P122" s="11">
        <f t="shared" si="196"/>
        <v>0</v>
      </c>
      <c r="Q122" s="11">
        <f t="shared" si="196"/>
        <v>0</v>
      </c>
      <c r="R122" s="11">
        <f t="shared" si="196"/>
        <v>0</v>
      </c>
      <c r="S122" s="11">
        <f t="shared" si="196"/>
        <v>61963</v>
      </c>
      <c r="T122" s="11">
        <f t="shared" si="196"/>
        <v>0</v>
      </c>
      <c r="U122" s="11">
        <f t="shared" si="196"/>
        <v>0</v>
      </c>
      <c r="V122" s="11">
        <f t="shared" si="196"/>
        <v>0</v>
      </c>
      <c r="W122" s="11">
        <f t="shared" si="196"/>
        <v>0</v>
      </c>
      <c r="X122" s="11">
        <f t="shared" si="196"/>
        <v>0</v>
      </c>
      <c r="Y122" s="11">
        <f t="shared" si="196"/>
        <v>61963</v>
      </c>
      <c r="Z122" s="11">
        <f t="shared" si="196"/>
        <v>0</v>
      </c>
      <c r="AA122" s="11">
        <f t="shared" si="196"/>
        <v>0</v>
      </c>
      <c r="AB122" s="11">
        <f t="shared" si="196"/>
        <v>1638</v>
      </c>
      <c r="AC122" s="11">
        <f t="shared" si="196"/>
        <v>0</v>
      </c>
      <c r="AD122" s="11">
        <f t="shared" si="196"/>
        <v>0</v>
      </c>
      <c r="AE122" s="11">
        <f t="shared" si="196"/>
        <v>63601</v>
      </c>
      <c r="AF122" s="11">
        <f t="shared" si="196"/>
        <v>0</v>
      </c>
      <c r="AG122" s="11">
        <f t="shared" si="196"/>
        <v>0</v>
      </c>
      <c r="AH122" s="11">
        <f t="shared" si="196"/>
        <v>0</v>
      </c>
      <c r="AI122" s="11">
        <f t="shared" si="196"/>
        <v>0</v>
      </c>
      <c r="AJ122" s="11">
        <f t="shared" si="196"/>
        <v>0</v>
      </c>
      <c r="AK122" s="88">
        <f t="shared" si="196"/>
        <v>63601</v>
      </c>
      <c r="AL122" s="88">
        <f t="shared" si="196"/>
        <v>0</v>
      </c>
      <c r="AM122" s="11">
        <f t="shared" si="196"/>
        <v>0</v>
      </c>
      <c r="AN122" s="11">
        <f t="shared" si="196"/>
        <v>0</v>
      </c>
      <c r="AO122" s="11">
        <f t="shared" si="196"/>
        <v>-134</v>
      </c>
      <c r="AP122" s="11">
        <f t="shared" si="196"/>
        <v>0</v>
      </c>
      <c r="AQ122" s="11">
        <f t="shared" si="196"/>
        <v>63467</v>
      </c>
      <c r="AR122" s="11">
        <f t="shared" si="196"/>
        <v>0</v>
      </c>
      <c r="AS122" s="11">
        <f t="shared" si="196"/>
        <v>0</v>
      </c>
      <c r="AT122" s="11">
        <f t="shared" si="196"/>
        <v>0</v>
      </c>
      <c r="AU122" s="11">
        <f t="shared" si="196"/>
        <v>0</v>
      </c>
      <c r="AV122" s="11">
        <f t="shared" si="196"/>
        <v>0</v>
      </c>
      <c r="AW122" s="11">
        <f t="shared" si="196"/>
        <v>63467</v>
      </c>
      <c r="AX122" s="11">
        <f t="shared" si="196"/>
        <v>0</v>
      </c>
    </row>
    <row r="123" spans="1:51" hidden="1">
      <c r="A123" s="26" t="s">
        <v>90</v>
      </c>
      <c r="B123" s="31">
        <v>902</v>
      </c>
      <c r="C123" s="31" t="s">
        <v>22</v>
      </c>
      <c r="D123" s="31" t="s">
        <v>29</v>
      </c>
      <c r="E123" s="31" t="s">
        <v>563</v>
      </c>
      <c r="F123" s="35"/>
      <c r="G123" s="9">
        <f>G124+G126+G128</f>
        <v>61963</v>
      </c>
      <c r="H123" s="9">
        <f>H124+H126+H128</f>
        <v>0</v>
      </c>
      <c r="I123" s="9">
        <f t="shared" ref="I123:N123" si="197">I124+I126+I128</f>
        <v>0</v>
      </c>
      <c r="J123" s="9">
        <f t="shared" si="197"/>
        <v>0</v>
      </c>
      <c r="K123" s="9">
        <f t="shared" si="197"/>
        <v>0</v>
      </c>
      <c r="L123" s="9">
        <f t="shared" si="197"/>
        <v>0</v>
      </c>
      <c r="M123" s="9">
        <f t="shared" si="197"/>
        <v>61963</v>
      </c>
      <c r="N123" s="9">
        <f t="shared" si="197"/>
        <v>0</v>
      </c>
      <c r="O123" s="9">
        <f t="shared" ref="O123:T123" si="198">O124+O126+O128</f>
        <v>0</v>
      </c>
      <c r="P123" s="9">
        <f t="shared" si="198"/>
        <v>0</v>
      </c>
      <c r="Q123" s="9">
        <f t="shared" si="198"/>
        <v>0</v>
      </c>
      <c r="R123" s="9">
        <f t="shared" si="198"/>
        <v>0</v>
      </c>
      <c r="S123" s="9">
        <f t="shared" si="198"/>
        <v>61963</v>
      </c>
      <c r="T123" s="9">
        <f t="shared" si="198"/>
        <v>0</v>
      </c>
      <c r="U123" s="9">
        <f t="shared" ref="U123:Z123" si="199">U124+U126+U128</f>
        <v>0</v>
      </c>
      <c r="V123" s="9">
        <f t="shared" si="199"/>
        <v>0</v>
      </c>
      <c r="W123" s="9">
        <f t="shared" si="199"/>
        <v>0</v>
      </c>
      <c r="X123" s="9">
        <f t="shared" si="199"/>
        <v>0</v>
      </c>
      <c r="Y123" s="9">
        <f t="shared" si="199"/>
        <v>61963</v>
      </c>
      <c r="Z123" s="9">
        <f t="shared" si="199"/>
        <v>0</v>
      </c>
      <c r="AA123" s="9">
        <f t="shared" ref="AA123:AF123" si="200">AA124+AA126+AA128</f>
        <v>0</v>
      </c>
      <c r="AB123" s="9">
        <f t="shared" si="200"/>
        <v>1638</v>
      </c>
      <c r="AC123" s="9">
        <f t="shared" si="200"/>
        <v>0</v>
      </c>
      <c r="AD123" s="9">
        <f t="shared" si="200"/>
        <v>0</v>
      </c>
      <c r="AE123" s="9">
        <f t="shared" si="200"/>
        <v>63601</v>
      </c>
      <c r="AF123" s="9">
        <f t="shared" si="200"/>
        <v>0</v>
      </c>
      <c r="AG123" s="9">
        <f t="shared" ref="AG123:AL123" si="201">AG124+AG126+AG128</f>
        <v>0</v>
      </c>
      <c r="AH123" s="9">
        <f t="shared" si="201"/>
        <v>0</v>
      </c>
      <c r="AI123" s="9">
        <f t="shared" si="201"/>
        <v>0</v>
      </c>
      <c r="AJ123" s="9">
        <f t="shared" si="201"/>
        <v>0</v>
      </c>
      <c r="AK123" s="86">
        <f t="shared" si="201"/>
        <v>63601</v>
      </c>
      <c r="AL123" s="86">
        <f t="shared" si="201"/>
        <v>0</v>
      </c>
      <c r="AM123" s="9">
        <f t="shared" ref="AM123:AR123" si="202">AM124+AM126+AM128</f>
        <v>0</v>
      </c>
      <c r="AN123" s="9">
        <f t="shared" si="202"/>
        <v>0</v>
      </c>
      <c r="AO123" s="9">
        <f t="shared" si="202"/>
        <v>-134</v>
      </c>
      <c r="AP123" s="9">
        <f t="shared" si="202"/>
        <v>0</v>
      </c>
      <c r="AQ123" s="9">
        <f t="shared" si="202"/>
        <v>63467</v>
      </c>
      <c r="AR123" s="9">
        <f t="shared" si="202"/>
        <v>0</v>
      </c>
      <c r="AS123" s="9">
        <f t="shared" ref="AS123:AX123" si="203">AS124+AS126+AS128</f>
        <v>0</v>
      </c>
      <c r="AT123" s="9">
        <f t="shared" si="203"/>
        <v>0</v>
      </c>
      <c r="AU123" s="9">
        <f t="shared" si="203"/>
        <v>0</v>
      </c>
      <c r="AV123" s="9">
        <f t="shared" si="203"/>
        <v>0</v>
      </c>
      <c r="AW123" s="9">
        <f t="shared" si="203"/>
        <v>63467</v>
      </c>
      <c r="AX123" s="9">
        <f t="shared" si="203"/>
        <v>0</v>
      </c>
    </row>
    <row r="124" spans="1:51" ht="68.25" hidden="1" customHeight="1">
      <c r="A124" s="26" t="s">
        <v>457</v>
      </c>
      <c r="B124" s="31">
        <v>902</v>
      </c>
      <c r="C124" s="31" t="s">
        <v>22</v>
      </c>
      <c r="D124" s="31" t="s">
        <v>29</v>
      </c>
      <c r="E124" s="31" t="s">
        <v>563</v>
      </c>
      <c r="F124" s="32">
        <v>100</v>
      </c>
      <c r="G124" s="11">
        <f t="shared" ref="G124:AX124" si="204">G125</f>
        <v>55080</v>
      </c>
      <c r="H124" s="11">
        <f t="shared" si="204"/>
        <v>0</v>
      </c>
      <c r="I124" s="11">
        <f t="shared" si="204"/>
        <v>0</v>
      </c>
      <c r="J124" s="11">
        <f t="shared" si="204"/>
        <v>0</v>
      </c>
      <c r="K124" s="11">
        <f t="shared" si="204"/>
        <v>0</v>
      </c>
      <c r="L124" s="11">
        <f t="shared" si="204"/>
        <v>0</v>
      </c>
      <c r="M124" s="11">
        <f t="shared" si="204"/>
        <v>55080</v>
      </c>
      <c r="N124" s="11">
        <f t="shared" si="204"/>
        <v>0</v>
      </c>
      <c r="O124" s="11">
        <f t="shared" si="204"/>
        <v>0</v>
      </c>
      <c r="P124" s="11">
        <f t="shared" si="204"/>
        <v>0</v>
      </c>
      <c r="Q124" s="11">
        <f t="shared" si="204"/>
        <v>0</v>
      </c>
      <c r="R124" s="11">
        <f t="shared" si="204"/>
        <v>0</v>
      </c>
      <c r="S124" s="11">
        <f t="shared" si="204"/>
        <v>55080</v>
      </c>
      <c r="T124" s="11">
        <f t="shared" si="204"/>
        <v>0</v>
      </c>
      <c r="U124" s="11">
        <f t="shared" si="204"/>
        <v>0</v>
      </c>
      <c r="V124" s="11">
        <f t="shared" si="204"/>
        <v>0</v>
      </c>
      <c r="W124" s="11">
        <f t="shared" si="204"/>
        <v>0</v>
      </c>
      <c r="X124" s="11">
        <f t="shared" si="204"/>
        <v>0</v>
      </c>
      <c r="Y124" s="11">
        <f t="shared" si="204"/>
        <v>55080</v>
      </c>
      <c r="Z124" s="11">
        <f t="shared" si="204"/>
        <v>0</v>
      </c>
      <c r="AA124" s="11">
        <f t="shared" si="204"/>
        <v>0</v>
      </c>
      <c r="AB124" s="11">
        <f t="shared" si="204"/>
        <v>1638</v>
      </c>
      <c r="AC124" s="11">
        <f t="shared" si="204"/>
        <v>0</v>
      </c>
      <c r="AD124" s="11">
        <f t="shared" si="204"/>
        <v>0</v>
      </c>
      <c r="AE124" s="11">
        <f t="shared" si="204"/>
        <v>56718</v>
      </c>
      <c r="AF124" s="11">
        <f t="shared" si="204"/>
        <v>0</v>
      </c>
      <c r="AG124" s="11">
        <f t="shared" si="204"/>
        <v>0</v>
      </c>
      <c r="AH124" s="11">
        <f t="shared" si="204"/>
        <v>0</v>
      </c>
      <c r="AI124" s="11">
        <f t="shared" si="204"/>
        <v>0</v>
      </c>
      <c r="AJ124" s="11">
        <f t="shared" si="204"/>
        <v>0</v>
      </c>
      <c r="AK124" s="88">
        <f t="shared" si="204"/>
        <v>56718</v>
      </c>
      <c r="AL124" s="88">
        <f t="shared" si="204"/>
        <v>0</v>
      </c>
      <c r="AM124" s="11">
        <f t="shared" si="204"/>
        <v>0</v>
      </c>
      <c r="AN124" s="11">
        <f t="shared" si="204"/>
        <v>0</v>
      </c>
      <c r="AO124" s="11">
        <f t="shared" si="204"/>
        <v>0</v>
      </c>
      <c r="AP124" s="11">
        <f t="shared" si="204"/>
        <v>0</v>
      </c>
      <c r="AQ124" s="11">
        <f t="shared" si="204"/>
        <v>56718</v>
      </c>
      <c r="AR124" s="11">
        <f t="shared" si="204"/>
        <v>0</v>
      </c>
      <c r="AS124" s="11">
        <f t="shared" si="204"/>
        <v>0</v>
      </c>
      <c r="AT124" s="11">
        <f t="shared" si="204"/>
        <v>0</v>
      </c>
      <c r="AU124" s="11">
        <f t="shared" si="204"/>
        <v>0</v>
      </c>
      <c r="AV124" s="11">
        <f t="shared" si="204"/>
        <v>0</v>
      </c>
      <c r="AW124" s="11">
        <f t="shared" si="204"/>
        <v>56718</v>
      </c>
      <c r="AX124" s="11">
        <f t="shared" si="204"/>
        <v>0</v>
      </c>
    </row>
    <row r="125" spans="1:51" ht="33.6" hidden="1">
      <c r="A125" s="26" t="s">
        <v>86</v>
      </c>
      <c r="B125" s="31">
        <v>902</v>
      </c>
      <c r="C125" s="31" t="s">
        <v>22</v>
      </c>
      <c r="D125" s="31" t="s">
        <v>29</v>
      </c>
      <c r="E125" s="31" t="s">
        <v>563</v>
      </c>
      <c r="F125" s="32">
        <v>120</v>
      </c>
      <c r="G125" s="9">
        <f>52683+2397</f>
        <v>55080</v>
      </c>
      <c r="H125" s="10"/>
      <c r="I125" s="9"/>
      <c r="J125" s="10"/>
      <c r="K125" s="9"/>
      <c r="L125" s="10"/>
      <c r="M125" s="9">
        <f>G125+I125+J125+K125+L125</f>
        <v>55080</v>
      </c>
      <c r="N125" s="10">
        <f>H125+L125</f>
        <v>0</v>
      </c>
      <c r="O125" s="9"/>
      <c r="P125" s="10"/>
      <c r="Q125" s="9"/>
      <c r="R125" s="10"/>
      <c r="S125" s="9">
        <f>M125+O125+P125+Q125+R125</f>
        <v>55080</v>
      </c>
      <c r="T125" s="10">
        <f>N125+R125</f>
        <v>0</v>
      </c>
      <c r="U125" s="9"/>
      <c r="V125" s="10"/>
      <c r="W125" s="9"/>
      <c r="X125" s="10"/>
      <c r="Y125" s="9">
        <f>S125+U125+V125+W125+X125</f>
        <v>55080</v>
      </c>
      <c r="Z125" s="10">
        <f>T125+X125</f>
        <v>0</v>
      </c>
      <c r="AA125" s="9"/>
      <c r="AB125" s="9">
        <v>1638</v>
      </c>
      <c r="AC125" s="9"/>
      <c r="AD125" s="10"/>
      <c r="AE125" s="9">
        <f>Y125+AA125+AB125+AC125+AD125</f>
        <v>56718</v>
      </c>
      <c r="AF125" s="10">
        <f>Z125+AD125</f>
        <v>0</v>
      </c>
      <c r="AG125" s="9"/>
      <c r="AH125" s="9"/>
      <c r="AI125" s="9"/>
      <c r="AJ125" s="10"/>
      <c r="AK125" s="86">
        <f>AE125+AG125+AH125+AI125+AJ125</f>
        <v>56718</v>
      </c>
      <c r="AL125" s="87">
        <f>AF125+AJ125</f>
        <v>0</v>
      </c>
      <c r="AM125" s="9"/>
      <c r="AN125" s="9"/>
      <c r="AO125" s="9"/>
      <c r="AP125" s="10"/>
      <c r="AQ125" s="9">
        <f>AK125+AM125+AN125+AO125+AP125</f>
        <v>56718</v>
      </c>
      <c r="AR125" s="10">
        <f>AL125+AP125</f>
        <v>0</v>
      </c>
      <c r="AS125" s="9"/>
      <c r="AT125" s="9"/>
      <c r="AU125" s="9"/>
      <c r="AV125" s="10"/>
      <c r="AW125" s="9">
        <f>AQ125+AS125+AT125+AU125+AV125</f>
        <v>56718</v>
      </c>
      <c r="AX125" s="10">
        <f>AR125+AV125</f>
        <v>0</v>
      </c>
    </row>
    <row r="126" spans="1:51" ht="33.6" hidden="1">
      <c r="A126" s="26" t="s">
        <v>244</v>
      </c>
      <c r="B126" s="31">
        <v>902</v>
      </c>
      <c r="C126" s="31" t="s">
        <v>22</v>
      </c>
      <c r="D126" s="31" t="s">
        <v>29</v>
      </c>
      <c r="E126" s="31" t="s">
        <v>563</v>
      </c>
      <c r="F126" s="32">
        <v>200</v>
      </c>
      <c r="G126" s="11">
        <f>G127</f>
        <v>6881</v>
      </c>
      <c r="H126" s="11">
        <f t="shared" ref="H126:AX126" si="205">H127</f>
        <v>0</v>
      </c>
      <c r="I126" s="11">
        <f t="shared" si="205"/>
        <v>0</v>
      </c>
      <c r="J126" s="11">
        <f t="shared" si="205"/>
        <v>0</v>
      </c>
      <c r="K126" s="11">
        <f t="shared" si="205"/>
        <v>0</v>
      </c>
      <c r="L126" s="11">
        <f t="shared" si="205"/>
        <v>0</v>
      </c>
      <c r="M126" s="11">
        <f t="shared" si="205"/>
        <v>6881</v>
      </c>
      <c r="N126" s="11">
        <f t="shared" si="205"/>
        <v>0</v>
      </c>
      <c r="O126" s="11">
        <f t="shared" si="205"/>
        <v>0</v>
      </c>
      <c r="P126" s="11">
        <f t="shared" si="205"/>
        <v>0</v>
      </c>
      <c r="Q126" s="11">
        <f t="shared" si="205"/>
        <v>0</v>
      </c>
      <c r="R126" s="11">
        <f t="shared" si="205"/>
        <v>0</v>
      </c>
      <c r="S126" s="11">
        <f t="shared" si="205"/>
        <v>6881</v>
      </c>
      <c r="T126" s="11">
        <f t="shared" si="205"/>
        <v>0</v>
      </c>
      <c r="U126" s="11">
        <f t="shared" si="205"/>
        <v>0</v>
      </c>
      <c r="V126" s="11">
        <f t="shared" si="205"/>
        <v>0</v>
      </c>
      <c r="W126" s="11">
        <f t="shared" si="205"/>
        <v>0</v>
      </c>
      <c r="X126" s="11">
        <f t="shared" si="205"/>
        <v>0</v>
      </c>
      <c r="Y126" s="11">
        <f t="shared" si="205"/>
        <v>6881</v>
      </c>
      <c r="Z126" s="11">
        <f t="shared" si="205"/>
        <v>0</v>
      </c>
      <c r="AA126" s="11">
        <f t="shared" si="205"/>
        <v>0</v>
      </c>
      <c r="AB126" s="11">
        <f t="shared" si="205"/>
        <v>0</v>
      </c>
      <c r="AC126" s="11">
        <f t="shared" si="205"/>
        <v>0</v>
      </c>
      <c r="AD126" s="11">
        <f t="shared" si="205"/>
        <v>0</v>
      </c>
      <c r="AE126" s="11">
        <f t="shared" si="205"/>
        <v>6881</v>
      </c>
      <c r="AF126" s="11">
        <f t="shared" si="205"/>
        <v>0</v>
      </c>
      <c r="AG126" s="11">
        <f t="shared" si="205"/>
        <v>0</v>
      </c>
      <c r="AH126" s="11">
        <f t="shared" si="205"/>
        <v>0</v>
      </c>
      <c r="AI126" s="11">
        <f t="shared" si="205"/>
        <v>0</v>
      </c>
      <c r="AJ126" s="11">
        <f t="shared" si="205"/>
        <v>0</v>
      </c>
      <c r="AK126" s="88">
        <f t="shared" si="205"/>
        <v>6881</v>
      </c>
      <c r="AL126" s="88">
        <f t="shared" si="205"/>
        <v>0</v>
      </c>
      <c r="AM126" s="11">
        <f t="shared" si="205"/>
        <v>0</v>
      </c>
      <c r="AN126" s="11">
        <f t="shared" si="205"/>
        <v>0</v>
      </c>
      <c r="AO126" s="11">
        <f t="shared" si="205"/>
        <v>-134</v>
      </c>
      <c r="AP126" s="11">
        <f t="shared" si="205"/>
        <v>0</v>
      </c>
      <c r="AQ126" s="11">
        <f t="shared" si="205"/>
        <v>6747</v>
      </c>
      <c r="AR126" s="11">
        <f t="shared" si="205"/>
        <v>0</v>
      </c>
      <c r="AS126" s="11">
        <f t="shared" si="205"/>
        <v>0</v>
      </c>
      <c r="AT126" s="11">
        <f t="shared" si="205"/>
        <v>0</v>
      </c>
      <c r="AU126" s="11">
        <f t="shared" si="205"/>
        <v>0</v>
      </c>
      <c r="AV126" s="11">
        <f t="shared" si="205"/>
        <v>0</v>
      </c>
      <c r="AW126" s="11">
        <f t="shared" si="205"/>
        <v>6747</v>
      </c>
      <c r="AX126" s="11">
        <f t="shared" si="205"/>
        <v>0</v>
      </c>
    </row>
    <row r="127" spans="1:51" ht="33.6" hidden="1">
      <c r="A127" s="26" t="s">
        <v>37</v>
      </c>
      <c r="B127" s="31">
        <v>902</v>
      </c>
      <c r="C127" s="31" t="s">
        <v>22</v>
      </c>
      <c r="D127" s="31" t="s">
        <v>29</v>
      </c>
      <c r="E127" s="31" t="s">
        <v>563</v>
      </c>
      <c r="F127" s="32">
        <v>240</v>
      </c>
      <c r="G127" s="9">
        <v>6881</v>
      </c>
      <c r="H127" s="10"/>
      <c r="I127" s="9"/>
      <c r="J127" s="10"/>
      <c r="K127" s="9"/>
      <c r="L127" s="10"/>
      <c r="M127" s="9">
        <f>G127+I127+J127+K127+L127</f>
        <v>6881</v>
      </c>
      <c r="N127" s="10">
        <f>H127+L127</f>
        <v>0</v>
      </c>
      <c r="O127" s="9"/>
      <c r="P127" s="10"/>
      <c r="Q127" s="9"/>
      <c r="R127" s="10"/>
      <c r="S127" s="9">
        <f>M127+O127+P127+Q127+R127</f>
        <v>6881</v>
      </c>
      <c r="T127" s="10">
        <f>N127+R127</f>
        <v>0</v>
      </c>
      <c r="U127" s="9"/>
      <c r="V127" s="10"/>
      <c r="W127" s="9"/>
      <c r="X127" s="10"/>
      <c r="Y127" s="9">
        <f>S127+U127+V127+W127+X127</f>
        <v>6881</v>
      </c>
      <c r="Z127" s="10">
        <f>T127+X127</f>
        <v>0</v>
      </c>
      <c r="AA127" s="9"/>
      <c r="AB127" s="10"/>
      <c r="AC127" s="9"/>
      <c r="AD127" s="10"/>
      <c r="AE127" s="9">
        <f>Y127+AA127+AB127+AC127+AD127</f>
        <v>6881</v>
      </c>
      <c r="AF127" s="10">
        <f>Z127+AD127</f>
        <v>0</v>
      </c>
      <c r="AG127" s="9"/>
      <c r="AH127" s="10"/>
      <c r="AI127" s="9"/>
      <c r="AJ127" s="10"/>
      <c r="AK127" s="86">
        <f>AE127+AG127+AH127+AI127+AJ127</f>
        <v>6881</v>
      </c>
      <c r="AL127" s="87">
        <f>AF127+AJ127</f>
        <v>0</v>
      </c>
      <c r="AM127" s="9"/>
      <c r="AN127" s="10"/>
      <c r="AO127" s="9">
        <v>-134</v>
      </c>
      <c r="AP127" s="10"/>
      <c r="AQ127" s="9">
        <f>AK127+AM127+AN127+AO127+AP127</f>
        <v>6747</v>
      </c>
      <c r="AR127" s="10">
        <f>AL127+AP127</f>
        <v>0</v>
      </c>
      <c r="AS127" s="9"/>
      <c r="AT127" s="10"/>
      <c r="AU127" s="9"/>
      <c r="AV127" s="10"/>
      <c r="AW127" s="9">
        <f>AQ127+AS127+AT127+AU127+AV127</f>
        <v>6747</v>
      </c>
      <c r="AX127" s="10">
        <f>AR127+AV127</f>
        <v>0</v>
      </c>
    </row>
    <row r="128" spans="1:51" hidden="1">
      <c r="A128" s="26" t="s">
        <v>66</v>
      </c>
      <c r="B128" s="31">
        <v>902</v>
      </c>
      <c r="C128" s="31" t="s">
        <v>22</v>
      </c>
      <c r="D128" s="31" t="s">
        <v>29</v>
      </c>
      <c r="E128" s="31" t="s">
        <v>563</v>
      </c>
      <c r="F128" s="32">
        <v>800</v>
      </c>
      <c r="G128" s="9">
        <f t="shared" ref="G128:AX128" si="206">G129</f>
        <v>2</v>
      </c>
      <c r="H128" s="9">
        <f t="shared" si="206"/>
        <v>0</v>
      </c>
      <c r="I128" s="9">
        <f t="shared" si="206"/>
        <v>0</v>
      </c>
      <c r="J128" s="9">
        <f t="shared" si="206"/>
        <v>0</v>
      </c>
      <c r="K128" s="9">
        <f t="shared" si="206"/>
        <v>0</v>
      </c>
      <c r="L128" s="9">
        <f t="shared" si="206"/>
        <v>0</v>
      </c>
      <c r="M128" s="9">
        <f t="shared" si="206"/>
        <v>2</v>
      </c>
      <c r="N128" s="9">
        <f t="shared" si="206"/>
        <v>0</v>
      </c>
      <c r="O128" s="9">
        <f t="shared" si="206"/>
        <v>0</v>
      </c>
      <c r="P128" s="9">
        <f t="shared" si="206"/>
        <v>0</v>
      </c>
      <c r="Q128" s="9">
        <f t="shared" si="206"/>
        <v>0</v>
      </c>
      <c r="R128" s="9">
        <f t="shared" si="206"/>
        <v>0</v>
      </c>
      <c r="S128" s="9">
        <f t="shared" si="206"/>
        <v>2</v>
      </c>
      <c r="T128" s="9">
        <f t="shared" si="206"/>
        <v>0</v>
      </c>
      <c r="U128" s="9">
        <f t="shared" si="206"/>
        <v>0</v>
      </c>
      <c r="V128" s="9">
        <f t="shared" si="206"/>
        <v>0</v>
      </c>
      <c r="W128" s="9">
        <f t="shared" si="206"/>
        <v>0</v>
      </c>
      <c r="X128" s="9">
        <f t="shared" si="206"/>
        <v>0</v>
      </c>
      <c r="Y128" s="9">
        <f t="shared" si="206"/>
        <v>2</v>
      </c>
      <c r="Z128" s="9">
        <f t="shared" si="206"/>
        <v>0</v>
      </c>
      <c r="AA128" s="9">
        <f t="shared" si="206"/>
        <v>0</v>
      </c>
      <c r="AB128" s="9">
        <f t="shared" si="206"/>
        <v>0</v>
      </c>
      <c r="AC128" s="9">
        <f t="shared" si="206"/>
        <v>0</v>
      </c>
      <c r="AD128" s="9">
        <f t="shared" si="206"/>
        <v>0</v>
      </c>
      <c r="AE128" s="9">
        <f t="shared" si="206"/>
        <v>2</v>
      </c>
      <c r="AF128" s="9">
        <f t="shared" si="206"/>
        <v>0</v>
      </c>
      <c r="AG128" s="9">
        <f t="shared" si="206"/>
        <v>0</v>
      </c>
      <c r="AH128" s="9">
        <f t="shared" si="206"/>
        <v>0</v>
      </c>
      <c r="AI128" s="9">
        <f t="shared" si="206"/>
        <v>0</v>
      </c>
      <c r="AJ128" s="9">
        <f t="shared" si="206"/>
        <v>0</v>
      </c>
      <c r="AK128" s="86">
        <f t="shared" si="206"/>
        <v>2</v>
      </c>
      <c r="AL128" s="86">
        <f t="shared" si="206"/>
        <v>0</v>
      </c>
      <c r="AM128" s="9">
        <f t="shared" si="206"/>
        <v>0</v>
      </c>
      <c r="AN128" s="9">
        <f t="shared" si="206"/>
        <v>0</v>
      </c>
      <c r="AO128" s="9">
        <f t="shared" si="206"/>
        <v>0</v>
      </c>
      <c r="AP128" s="9">
        <f t="shared" si="206"/>
        <v>0</v>
      </c>
      <c r="AQ128" s="9">
        <f t="shared" si="206"/>
        <v>2</v>
      </c>
      <c r="AR128" s="9">
        <f t="shared" si="206"/>
        <v>0</v>
      </c>
      <c r="AS128" s="9">
        <f t="shared" si="206"/>
        <v>0</v>
      </c>
      <c r="AT128" s="9">
        <f t="shared" si="206"/>
        <v>0</v>
      </c>
      <c r="AU128" s="9">
        <f t="shared" si="206"/>
        <v>0</v>
      </c>
      <c r="AV128" s="9">
        <f t="shared" si="206"/>
        <v>0</v>
      </c>
      <c r="AW128" s="9">
        <f t="shared" si="206"/>
        <v>2</v>
      </c>
      <c r="AX128" s="9">
        <f t="shared" si="206"/>
        <v>0</v>
      </c>
    </row>
    <row r="129" spans="1:50" hidden="1">
      <c r="A129" s="26" t="s">
        <v>68</v>
      </c>
      <c r="B129" s="31">
        <v>902</v>
      </c>
      <c r="C129" s="31" t="s">
        <v>22</v>
      </c>
      <c r="D129" s="31" t="s">
        <v>29</v>
      </c>
      <c r="E129" s="31" t="s">
        <v>563</v>
      </c>
      <c r="F129" s="32">
        <v>850</v>
      </c>
      <c r="G129" s="9">
        <v>2</v>
      </c>
      <c r="H129" s="10"/>
      <c r="I129" s="9"/>
      <c r="J129" s="10"/>
      <c r="K129" s="9"/>
      <c r="L129" s="10"/>
      <c r="M129" s="9">
        <f>G129+I129+J129+K129+L129</f>
        <v>2</v>
      </c>
      <c r="N129" s="10">
        <f>H129+L129</f>
        <v>0</v>
      </c>
      <c r="O129" s="9"/>
      <c r="P129" s="10"/>
      <c r="Q129" s="9"/>
      <c r="R129" s="10"/>
      <c r="S129" s="9">
        <f>M129+O129+P129+Q129+R129</f>
        <v>2</v>
      </c>
      <c r="T129" s="10">
        <f>N129+R129</f>
        <v>0</v>
      </c>
      <c r="U129" s="9"/>
      <c r="V129" s="10"/>
      <c r="W129" s="9"/>
      <c r="X129" s="10"/>
      <c r="Y129" s="9">
        <f>S129+U129+V129+W129+X129</f>
        <v>2</v>
      </c>
      <c r="Z129" s="10">
        <f>T129+X129</f>
        <v>0</v>
      </c>
      <c r="AA129" s="9"/>
      <c r="AB129" s="10"/>
      <c r="AC129" s="9"/>
      <c r="AD129" s="10"/>
      <c r="AE129" s="9">
        <f>Y129+AA129+AB129+AC129+AD129</f>
        <v>2</v>
      </c>
      <c r="AF129" s="10">
        <f>Z129+AD129</f>
        <v>0</v>
      </c>
      <c r="AG129" s="9"/>
      <c r="AH129" s="10"/>
      <c r="AI129" s="9"/>
      <c r="AJ129" s="10"/>
      <c r="AK129" s="86">
        <f>AE129+AG129+AH129+AI129+AJ129</f>
        <v>2</v>
      </c>
      <c r="AL129" s="87">
        <f>AF129+AJ129</f>
        <v>0</v>
      </c>
      <c r="AM129" s="9"/>
      <c r="AN129" s="10"/>
      <c r="AO129" s="9"/>
      <c r="AP129" s="10"/>
      <c r="AQ129" s="9">
        <f>AK129+AM129+AN129+AO129+AP129</f>
        <v>2</v>
      </c>
      <c r="AR129" s="10">
        <f>AL129+AP129</f>
        <v>0</v>
      </c>
      <c r="AS129" s="9"/>
      <c r="AT129" s="10"/>
      <c r="AU129" s="9"/>
      <c r="AV129" s="10"/>
      <c r="AW129" s="9">
        <f>AQ129+AS129+AT129+AU129+AV129</f>
        <v>2</v>
      </c>
      <c r="AX129" s="10">
        <f>AR129+AV129</f>
        <v>0</v>
      </c>
    </row>
    <row r="130" spans="1:50" hidden="1">
      <c r="A130" s="26"/>
      <c r="B130" s="31"/>
      <c r="C130" s="31"/>
      <c r="D130" s="31"/>
      <c r="E130" s="31"/>
      <c r="F130" s="32"/>
      <c r="G130" s="9"/>
      <c r="H130" s="10"/>
      <c r="I130" s="9"/>
      <c r="J130" s="10"/>
      <c r="K130" s="9"/>
      <c r="L130" s="10"/>
      <c r="M130" s="9"/>
      <c r="N130" s="10"/>
      <c r="O130" s="9"/>
      <c r="P130" s="10"/>
      <c r="Q130" s="9"/>
      <c r="R130" s="10"/>
      <c r="S130" s="9"/>
      <c r="T130" s="10"/>
      <c r="U130" s="9"/>
      <c r="V130" s="10"/>
      <c r="W130" s="9"/>
      <c r="X130" s="10"/>
      <c r="Y130" s="9"/>
      <c r="Z130" s="10"/>
      <c r="AA130" s="9"/>
      <c r="AB130" s="10"/>
      <c r="AC130" s="9"/>
      <c r="AD130" s="10"/>
      <c r="AE130" s="9"/>
      <c r="AF130" s="10"/>
      <c r="AG130" s="9"/>
      <c r="AH130" s="10"/>
      <c r="AI130" s="9"/>
      <c r="AJ130" s="10"/>
      <c r="AK130" s="86"/>
      <c r="AL130" s="87"/>
      <c r="AM130" s="9"/>
      <c r="AN130" s="10"/>
      <c r="AO130" s="9"/>
      <c r="AP130" s="10"/>
      <c r="AQ130" s="9"/>
      <c r="AR130" s="10"/>
      <c r="AS130" s="9"/>
      <c r="AT130" s="10"/>
      <c r="AU130" s="9"/>
      <c r="AV130" s="10"/>
      <c r="AW130" s="9"/>
      <c r="AX130" s="10"/>
    </row>
    <row r="131" spans="1:50" ht="17.399999999999999" hidden="1">
      <c r="A131" s="24" t="s">
        <v>153</v>
      </c>
      <c r="B131" s="36">
        <v>902</v>
      </c>
      <c r="C131" s="36" t="s">
        <v>22</v>
      </c>
      <c r="D131" s="36" t="s">
        <v>154</v>
      </c>
      <c r="E131" s="36"/>
      <c r="F131" s="37"/>
      <c r="G131" s="13">
        <f t="shared" ref="G131:H131" si="207">SUM(G136:G136)</f>
        <v>3000</v>
      </c>
      <c r="H131" s="13">
        <f t="shared" si="207"/>
        <v>0</v>
      </c>
      <c r="I131" s="13">
        <f t="shared" ref="I131:N131" si="208">SUM(I136:I136)</f>
        <v>0</v>
      </c>
      <c r="J131" s="13">
        <f t="shared" si="208"/>
        <v>0</v>
      </c>
      <c r="K131" s="13">
        <f t="shared" si="208"/>
        <v>0</v>
      </c>
      <c r="L131" s="13">
        <f t="shared" si="208"/>
        <v>0</v>
      </c>
      <c r="M131" s="13">
        <f t="shared" si="208"/>
        <v>3000</v>
      </c>
      <c r="N131" s="13">
        <f t="shared" si="208"/>
        <v>0</v>
      </c>
      <c r="O131" s="13">
        <f t="shared" ref="O131:T131" si="209">SUM(O136:O136)</f>
        <v>0</v>
      </c>
      <c r="P131" s="13">
        <f t="shared" si="209"/>
        <v>0</v>
      </c>
      <c r="Q131" s="13">
        <f t="shared" si="209"/>
        <v>0</v>
      </c>
      <c r="R131" s="13">
        <f t="shared" si="209"/>
        <v>0</v>
      </c>
      <c r="S131" s="13">
        <f t="shared" si="209"/>
        <v>3000</v>
      </c>
      <c r="T131" s="13">
        <f t="shared" si="209"/>
        <v>0</v>
      </c>
      <c r="U131" s="13">
        <f t="shared" ref="U131:Z131" si="210">SUM(U136:U136)</f>
        <v>0</v>
      </c>
      <c r="V131" s="13">
        <f t="shared" si="210"/>
        <v>0</v>
      </c>
      <c r="W131" s="13">
        <f t="shared" si="210"/>
        <v>0</v>
      </c>
      <c r="X131" s="13">
        <f t="shared" si="210"/>
        <v>0</v>
      </c>
      <c r="Y131" s="13">
        <f t="shared" si="210"/>
        <v>3000</v>
      </c>
      <c r="Z131" s="13">
        <f t="shared" si="210"/>
        <v>0</v>
      </c>
      <c r="AA131" s="13">
        <f t="shared" ref="AA131:AF131" si="211">SUM(AA136:AA136)</f>
        <v>0</v>
      </c>
      <c r="AB131" s="13">
        <f t="shared" si="211"/>
        <v>0</v>
      </c>
      <c r="AC131" s="13">
        <f t="shared" si="211"/>
        <v>0</v>
      </c>
      <c r="AD131" s="13">
        <f t="shared" si="211"/>
        <v>0</v>
      </c>
      <c r="AE131" s="13">
        <f t="shared" si="211"/>
        <v>3000</v>
      </c>
      <c r="AF131" s="13">
        <f t="shared" si="211"/>
        <v>0</v>
      </c>
      <c r="AG131" s="13">
        <f t="shared" ref="AG131:AL131" si="212">SUM(AG136:AG136)</f>
        <v>0</v>
      </c>
      <c r="AH131" s="13">
        <f t="shared" si="212"/>
        <v>0</v>
      </c>
      <c r="AI131" s="13">
        <f t="shared" si="212"/>
        <v>0</v>
      </c>
      <c r="AJ131" s="13">
        <f t="shared" si="212"/>
        <v>0</v>
      </c>
      <c r="AK131" s="90">
        <f t="shared" si="212"/>
        <v>3000</v>
      </c>
      <c r="AL131" s="90">
        <f t="shared" si="212"/>
        <v>0</v>
      </c>
      <c r="AM131" s="13">
        <f t="shared" ref="AM131:AR131" si="213">SUM(AM136:AM136)</f>
        <v>0</v>
      </c>
      <c r="AN131" s="13">
        <f t="shared" si="213"/>
        <v>0</v>
      </c>
      <c r="AO131" s="13">
        <f t="shared" si="213"/>
        <v>0</v>
      </c>
      <c r="AP131" s="13">
        <f t="shared" si="213"/>
        <v>0</v>
      </c>
      <c r="AQ131" s="13">
        <f t="shared" si="213"/>
        <v>3000</v>
      </c>
      <c r="AR131" s="13">
        <f t="shared" si="213"/>
        <v>0</v>
      </c>
      <c r="AS131" s="13">
        <f t="shared" ref="AS131:AX131" si="214">SUM(AS136:AS136)</f>
        <v>0</v>
      </c>
      <c r="AT131" s="13">
        <f t="shared" si="214"/>
        <v>0</v>
      </c>
      <c r="AU131" s="13">
        <f t="shared" si="214"/>
        <v>0</v>
      </c>
      <c r="AV131" s="13">
        <f t="shared" si="214"/>
        <v>0</v>
      </c>
      <c r="AW131" s="13">
        <f t="shared" si="214"/>
        <v>3000</v>
      </c>
      <c r="AX131" s="13">
        <f t="shared" si="214"/>
        <v>0</v>
      </c>
    </row>
    <row r="132" spans="1:50" hidden="1">
      <c r="A132" s="26" t="s">
        <v>62</v>
      </c>
      <c r="B132" s="31">
        <v>902</v>
      </c>
      <c r="C132" s="31" t="s">
        <v>22</v>
      </c>
      <c r="D132" s="31" t="s">
        <v>154</v>
      </c>
      <c r="E132" s="31" t="s">
        <v>63</v>
      </c>
      <c r="F132" s="32"/>
      <c r="G132" s="11">
        <f t="shared" ref="G132:H132" si="215">G136</f>
        <v>3000</v>
      </c>
      <c r="H132" s="11">
        <f t="shared" si="215"/>
        <v>0</v>
      </c>
      <c r="I132" s="11">
        <f t="shared" ref="I132:N132" si="216">I136</f>
        <v>0</v>
      </c>
      <c r="J132" s="11">
        <f t="shared" si="216"/>
        <v>0</v>
      </c>
      <c r="K132" s="11">
        <f t="shared" si="216"/>
        <v>0</v>
      </c>
      <c r="L132" s="11">
        <f t="shared" si="216"/>
        <v>0</v>
      </c>
      <c r="M132" s="11">
        <f t="shared" si="216"/>
        <v>3000</v>
      </c>
      <c r="N132" s="11">
        <f t="shared" si="216"/>
        <v>0</v>
      </c>
      <c r="O132" s="11">
        <f t="shared" ref="O132:T132" si="217">O136</f>
        <v>0</v>
      </c>
      <c r="P132" s="11">
        <f t="shared" si="217"/>
        <v>0</v>
      </c>
      <c r="Q132" s="11">
        <f t="shared" si="217"/>
        <v>0</v>
      </c>
      <c r="R132" s="11">
        <f t="shared" si="217"/>
        <v>0</v>
      </c>
      <c r="S132" s="11">
        <f t="shared" si="217"/>
        <v>3000</v>
      </c>
      <c r="T132" s="11">
        <f t="shared" si="217"/>
        <v>0</v>
      </c>
      <c r="U132" s="11">
        <f t="shared" ref="U132:Z132" si="218">U136</f>
        <v>0</v>
      </c>
      <c r="V132" s="11">
        <f t="shared" si="218"/>
        <v>0</v>
      </c>
      <c r="W132" s="11">
        <f t="shared" si="218"/>
        <v>0</v>
      </c>
      <c r="X132" s="11">
        <f t="shared" si="218"/>
        <v>0</v>
      </c>
      <c r="Y132" s="11">
        <f t="shared" si="218"/>
        <v>3000</v>
      </c>
      <c r="Z132" s="11">
        <f t="shared" si="218"/>
        <v>0</v>
      </c>
      <c r="AA132" s="11">
        <f t="shared" ref="AA132:AF132" si="219">AA136</f>
        <v>0</v>
      </c>
      <c r="AB132" s="11">
        <f t="shared" si="219"/>
        <v>0</v>
      </c>
      <c r="AC132" s="11">
        <f t="shared" si="219"/>
        <v>0</v>
      </c>
      <c r="AD132" s="11">
        <f t="shared" si="219"/>
        <v>0</v>
      </c>
      <c r="AE132" s="11">
        <f t="shared" si="219"/>
        <v>3000</v>
      </c>
      <c r="AF132" s="11">
        <f t="shared" si="219"/>
        <v>0</v>
      </c>
      <c r="AG132" s="11">
        <f t="shared" ref="AG132:AL132" si="220">AG136</f>
        <v>0</v>
      </c>
      <c r="AH132" s="11">
        <f t="shared" si="220"/>
        <v>0</v>
      </c>
      <c r="AI132" s="11">
        <f t="shared" si="220"/>
        <v>0</v>
      </c>
      <c r="AJ132" s="11">
        <f t="shared" si="220"/>
        <v>0</v>
      </c>
      <c r="AK132" s="88">
        <f t="shared" si="220"/>
        <v>3000</v>
      </c>
      <c r="AL132" s="88">
        <f t="shared" si="220"/>
        <v>0</v>
      </c>
      <c r="AM132" s="11">
        <f t="shared" ref="AM132:AR132" si="221">AM136</f>
        <v>0</v>
      </c>
      <c r="AN132" s="11">
        <f t="shared" si="221"/>
        <v>0</v>
      </c>
      <c r="AO132" s="11">
        <f t="shared" si="221"/>
        <v>0</v>
      </c>
      <c r="AP132" s="11">
        <f t="shared" si="221"/>
        <v>0</v>
      </c>
      <c r="AQ132" s="11">
        <f t="shared" si="221"/>
        <v>3000</v>
      </c>
      <c r="AR132" s="11">
        <f t="shared" si="221"/>
        <v>0</v>
      </c>
      <c r="AS132" s="11">
        <f t="shared" ref="AS132:AX132" si="222">AS136</f>
        <v>0</v>
      </c>
      <c r="AT132" s="11">
        <f t="shared" si="222"/>
        <v>0</v>
      </c>
      <c r="AU132" s="11">
        <f t="shared" si="222"/>
        <v>0</v>
      </c>
      <c r="AV132" s="11">
        <f t="shared" si="222"/>
        <v>0</v>
      </c>
      <c r="AW132" s="11">
        <f t="shared" si="222"/>
        <v>3000</v>
      </c>
      <c r="AX132" s="11">
        <f t="shared" si="222"/>
        <v>0</v>
      </c>
    </row>
    <row r="133" spans="1:50" hidden="1">
      <c r="A133" s="26" t="s">
        <v>153</v>
      </c>
      <c r="B133" s="31">
        <v>902</v>
      </c>
      <c r="C133" s="31" t="s">
        <v>22</v>
      </c>
      <c r="D133" s="31" t="s">
        <v>154</v>
      </c>
      <c r="E133" s="31" t="s">
        <v>391</v>
      </c>
      <c r="F133" s="32"/>
      <c r="G133" s="11">
        <f t="shared" ref="G133:H133" si="223">G136</f>
        <v>3000</v>
      </c>
      <c r="H133" s="11">
        <f t="shared" si="223"/>
        <v>0</v>
      </c>
      <c r="I133" s="11">
        <f t="shared" ref="I133:N133" si="224">I136</f>
        <v>0</v>
      </c>
      <c r="J133" s="11">
        <f t="shared" si="224"/>
        <v>0</v>
      </c>
      <c r="K133" s="11">
        <f t="shared" si="224"/>
        <v>0</v>
      </c>
      <c r="L133" s="11">
        <f t="shared" si="224"/>
        <v>0</v>
      </c>
      <c r="M133" s="11">
        <f t="shared" si="224"/>
        <v>3000</v>
      </c>
      <c r="N133" s="11">
        <f t="shared" si="224"/>
        <v>0</v>
      </c>
      <c r="O133" s="11">
        <f t="shared" ref="O133:T133" si="225">O136</f>
        <v>0</v>
      </c>
      <c r="P133" s="11">
        <f t="shared" si="225"/>
        <v>0</v>
      </c>
      <c r="Q133" s="11">
        <f t="shared" si="225"/>
        <v>0</v>
      </c>
      <c r="R133" s="11">
        <f t="shared" si="225"/>
        <v>0</v>
      </c>
      <c r="S133" s="11">
        <f t="shared" si="225"/>
        <v>3000</v>
      </c>
      <c r="T133" s="11">
        <f t="shared" si="225"/>
        <v>0</v>
      </c>
      <c r="U133" s="11">
        <f t="shared" ref="U133:Z133" si="226">U136</f>
        <v>0</v>
      </c>
      <c r="V133" s="11">
        <f t="shared" si="226"/>
        <v>0</v>
      </c>
      <c r="W133" s="11">
        <f t="shared" si="226"/>
        <v>0</v>
      </c>
      <c r="X133" s="11">
        <f t="shared" si="226"/>
        <v>0</v>
      </c>
      <c r="Y133" s="11">
        <f t="shared" si="226"/>
        <v>3000</v>
      </c>
      <c r="Z133" s="11">
        <f t="shared" si="226"/>
        <v>0</v>
      </c>
      <c r="AA133" s="11">
        <f t="shared" ref="AA133:AF133" si="227">AA136</f>
        <v>0</v>
      </c>
      <c r="AB133" s="11">
        <f t="shared" si="227"/>
        <v>0</v>
      </c>
      <c r="AC133" s="11">
        <f t="shared" si="227"/>
        <v>0</v>
      </c>
      <c r="AD133" s="11">
        <f t="shared" si="227"/>
        <v>0</v>
      </c>
      <c r="AE133" s="11">
        <f t="shared" si="227"/>
        <v>3000</v>
      </c>
      <c r="AF133" s="11">
        <f t="shared" si="227"/>
        <v>0</v>
      </c>
      <c r="AG133" s="11">
        <f t="shared" ref="AG133:AL133" si="228">AG136</f>
        <v>0</v>
      </c>
      <c r="AH133" s="11">
        <f t="shared" si="228"/>
        <v>0</v>
      </c>
      <c r="AI133" s="11">
        <f t="shared" si="228"/>
        <v>0</v>
      </c>
      <c r="AJ133" s="11">
        <f t="shared" si="228"/>
        <v>0</v>
      </c>
      <c r="AK133" s="88">
        <f t="shared" si="228"/>
        <v>3000</v>
      </c>
      <c r="AL133" s="88">
        <f t="shared" si="228"/>
        <v>0</v>
      </c>
      <c r="AM133" s="11">
        <f t="shared" ref="AM133:AR133" si="229">AM136</f>
        <v>0</v>
      </c>
      <c r="AN133" s="11">
        <f t="shared" si="229"/>
        <v>0</v>
      </c>
      <c r="AO133" s="11">
        <f t="shared" si="229"/>
        <v>0</v>
      </c>
      <c r="AP133" s="11">
        <f t="shared" si="229"/>
        <v>0</v>
      </c>
      <c r="AQ133" s="11">
        <f t="shared" si="229"/>
        <v>3000</v>
      </c>
      <c r="AR133" s="11">
        <f t="shared" si="229"/>
        <v>0</v>
      </c>
      <c r="AS133" s="11">
        <f t="shared" ref="AS133:AX133" si="230">AS136</f>
        <v>0</v>
      </c>
      <c r="AT133" s="11">
        <f t="shared" si="230"/>
        <v>0</v>
      </c>
      <c r="AU133" s="11">
        <f t="shared" si="230"/>
        <v>0</v>
      </c>
      <c r="AV133" s="11">
        <f t="shared" si="230"/>
        <v>0</v>
      </c>
      <c r="AW133" s="11">
        <f t="shared" si="230"/>
        <v>3000</v>
      </c>
      <c r="AX133" s="11">
        <f t="shared" si="230"/>
        <v>0</v>
      </c>
    </row>
    <row r="134" spans="1:50" ht="19.5" hidden="1" customHeight="1">
      <c r="A134" s="26" t="s">
        <v>560</v>
      </c>
      <c r="B134" s="31">
        <v>902</v>
      </c>
      <c r="C134" s="31" t="s">
        <v>22</v>
      </c>
      <c r="D134" s="31" t="s">
        <v>154</v>
      </c>
      <c r="E134" s="31" t="s">
        <v>392</v>
      </c>
      <c r="F134" s="32"/>
      <c r="G134" s="11">
        <f t="shared" ref="G134:H134" si="231">G136</f>
        <v>3000</v>
      </c>
      <c r="H134" s="11">
        <f t="shared" si="231"/>
        <v>0</v>
      </c>
      <c r="I134" s="11">
        <f t="shared" ref="I134:N134" si="232">I136</f>
        <v>0</v>
      </c>
      <c r="J134" s="11">
        <f t="shared" si="232"/>
        <v>0</v>
      </c>
      <c r="K134" s="11">
        <f t="shared" si="232"/>
        <v>0</v>
      </c>
      <c r="L134" s="11">
        <f t="shared" si="232"/>
        <v>0</v>
      </c>
      <c r="M134" s="11">
        <f t="shared" si="232"/>
        <v>3000</v>
      </c>
      <c r="N134" s="11">
        <f t="shared" si="232"/>
        <v>0</v>
      </c>
      <c r="O134" s="11">
        <f t="shared" ref="O134:T134" si="233">O136</f>
        <v>0</v>
      </c>
      <c r="P134" s="11">
        <f t="shared" si="233"/>
        <v>0</v>
      </c>
      <c r="Q134" s="11">
        <f t="shared" si="233"/>
        <v>0</v>
      </c>
      <c r="R134" s="11">
        <f t="shared" si="233"/>
        <v>0</v>
      </c>
      <c r="S134" s="11">
        <f t="shared" si="233"/>
        <v>3000</v>
      </c>
      <c r="T134" s="11">
        <f t="shared" si="233"/>
        <v>0</v>
      </c>
      <c r="U134" s="11">
        <f t="shared" ref="U134:Z134" si="234">U136</f>
        <v>0</v>
      </c>
      <c r="V134" s="11">
        <f t="shared" si="234"/>
        <v>0</v>
      </c>
      <c r="W134" s="11">
        <f t="shared" si="234"/>
        <v>0</v>
      </c>
      <c r="X134" s="11">
        <f t="shared" si="234"/>
        <v>0</v>
      </c>
      <c r="Y134" s="11">
        <f t="shared" si="234"/>
        <v>3000</v>
      </c>
      <c r="Z134" s="11">
        <f t="shared" si="234"/>
        <v>0</v>
      </c>
      <c r="AA134" s="11">
        <f t="shared" ref="AA134:AF134" si="235">AA136</f>
        <v>0</v>
      </c>
      <c r="AB134" s="11">
        <f t="shared" si="235"/>
        <v>0</v>
      </c>
      <c r="AC134" s="11">
        <f t="shared" si="235"/>
        <v>0</v>
      </c>
      <c r="AD134" s="11">
        <f t="shared" si="235"/>
        <v>0</v>
      </c>
      <c r="AE134" s="11">
        <f t="shared" si="235"/>
        <v>3000</v>
      </c>
      <c r="AF134" s="11">
        <f t="shared" si="235"/>
        <v>0</v>
      </c>
      <c r="AG134" s="11">
        <f t="shared" ref="AG134:AL134" si="236">AG136</f>
        <v>0</v>
      </c>
      <c r="AH134" s="11">
        <f t="shared" si="236"/>
        <v>0</v>
      </c>
      <c r="AI134" s="11">
        <f t="shared" si="236"/>
        <v>0</v>
      </c>
      <c r="AJ134" s="11">
        <f t="shared" si="236"/>
        <v>0</v>
      </c>
      <c r="AK134" s="88">
        <f t="shared" si="236"/>
        <v>3000</v>
      </c>
      <c r="AL134" s="88">
        <f t="shared" si="236"/>
        <v>0</v>
      </c>
      <c r="AM134" s="11">
        <f t="shared" ref="AM134:AR134" si="237">AM136</f>
        <v>0</v>
      </c>
      <c r="AN134" s="11">
        <f t="shared" si="237"/>
        <v>0</v>
      </c>
      <c r="AO134" s="11">
        <f t="shared" si="237"/>
        <v>0</v>
      </c>
      <c r="AP134" s="11">
        <f t="shared" si="237"/>
        <v>0</v>
      </c>
      <c r="AQ134" s="11">
        <f t="shared" si="237"/>
        <v>3000</v>
      </c>
      <c r="AR134" s="11">
        <f t="shared" si="237"/>
        <v>0</v>
      </c>
      <c r="AS134" s="11">
        <f t="shared" ref="AS134:AX134" si="238">AS136</f>
        <v>0</v>
      </c>
      <c r="AT134" s="11">
        <f t="shared" si="238"/>
        <v>0</v>
      </c>
      <c r="AU134" s="11">
        <f t="shared" si="238"/>
        <v>0</v>
      </c>
      <c r="AV134" s="11">
        <f t="shared" si="238"/>
        <v>0</v>
      </c>
      <c r="AW134" s="11">
        <f t="shared" si="238"/>
        <v>3000</v>
      </c>
      <c r="AX134" s="11">
        <f t="shared" si="238"/>
        <v>0</v>
      </c>
    </row>
    <row r="135" spans="1:50" hidden="1">
      <c r="A135" s="26" t="s">
        <v>66</v>
      </c>
      <c r="B135" s="31">
        <v>902</v>
      </c>
      <c r="C135" s="31" t="s">
        <v>22</v>
      </c>
      <c r="D135" s="31" t="s">
        <v>154</v>
      </c>
      <c r="E135" s="31" t="s">
        <v>392</v>
      </c>
      <c r="F135" s="32">
        <v>800</v>
      </c>
      <c r="G135" s="11">
        <f t="shared" ref="G135:AX135" si="239">G136</f>
        <v>3000</v>
      </c>
      <c r="H135" s="11">
        <f t="shared" si="239"/>
        <v>0</v>
      </c>
      <c r="I135" s="11">
        <f t="shared" si="239"/>
        <v>0</v>
      </c>
      <c r="J135" s="11">
        <f t="shared" si="239"/>
        <v>0</v>
      </c>
      <c r="K135" s="11">
        <f t="shared" si="239"/>
        <v>0</v>
      </c>
      <c r="L135" s="11">
        <f t="shared" si="239"/>
        <v>0</v>
      </c>
      <c r="M135" s="11">
        <f t="shared" si="239"/>
        <v>3000</v>
      </c>
      <c r="N135" s="11">
        <f t="shared" si="239"/>
        <v>0</v>
      </c>
      <c r="O135" s="11">
        <f t="shared" si="239"/>
        <v>0</v>
      </c>
      <c r="P135" s="11">
        <f t="shared" si="239"/>
        <v>0</v>
      </c>
      <c r="Q135" s="11">
        <f t="shared" si="239"/>
        <v>0</v>
      </c>
      <c r="R135" s="11">
        <f t="shared" si="239"/>
        <v>0</v>
      </c>
      <c r="S135" s="11">
        <f t="shared" si="239"/>
        <v>3000</v>
      </c>
      <c r="T135" s="11">
        <f t="shared" si="239"/>
        <v>0</v>
      </c>
      <c r="U135" s="11">
        <f t="shared" si="239"/>
        <v>0</v>
      </c>
      <c r="V135" s="11">
        <f t="shared" si="239"/>
        <v>0</v>
      </c>
      <c r="W135" s="11">
        <f t="shared" si="239"/>
        <v>0</v>
      </c>
      <c r="X135" s="11">
        <f t="shared" si="239"/>
        <v>0</v>
      </c>
      <c r="Y135" s="11">
        <f t="shared" si="239"/>
        <v>3000</v>
      </c>
      <c r="Z135" s="11">
        <f t="shared" si="239"/>
        <v>0</v>
      </c>
      <c r="AA135" s="11">
        <f t="shared" si="239"/>
        <v>0</v>
      </c>
      <c r="AB135" s="11">
        <f t="shared" si="239"/>
        <v>0</v>
      </c>
      <c r="AC135" s="11">
        <f t="shared" si="239"/>
        <v>0</v>
      </c>
      <c r="AD135" s="11">
        <f t="shared" si="239"/>
        <v>0</v>
      </c>
      <c r="AE135" s="11">
        <f t="shared" si="239"/>
        <v>3000</v>
      </c>
      <c r="AF135" s="11">
        <f t="shared" si="239"/>
        <v>0</v>
      </c>
      <c r="AG135" s="11">
        <f t="shared" si="239"/>
        <v>0</v>
      </c>
      <c r="AH135" s="11">
        <f t="shared" si="239"/>
        <v>0</v>
      </c>
      <c r="AI135" s="11">
        <f t="shared" si="239"/>
        <v>0</v>
      </c>
      <c r="AJ135" s="11">
        <f t="shared" si="239"/>
        <v>0</v>
      </c>
      <c r="AK135" s="88">
        <f t="shared" si="239"/>
        <v>3000</v>
      </c>
      <c r="AL135" s="88">
        <f t="shared" si="239"/>
        <v>0</v>
      </c>
      <c r="AM135" s="11">
        <f t="shared" si="239"/>
        <v>0</v>
      </c>
      <c r="AN135" s="11">
        <f t="shared" si="239"/>
        <v>0</v>
      </c>
      <c r="AO135" s="11">
        <f t="shared" si="239"/>
        <v>0</v>
      </c>
      <c r="AP135" s="11">
        <f t="shared" si="239"/>
        <v>0</v>
      </c>
      <c r="AQ135" s="11">
        <f t="shared" si="239"/>
        <v>3000</v>
      </c>
      <c r="AR135" s="11">
        <f t="shared" si="239"/>
        <v>0</v>
      </c>
      <c r="AS135" s="11">
        <f t="shared" si="239"/>
        <v>0</v>
      </c>
      <c r="AT135" s="11">
        <f t="shared" si="239"/>
        <v>0</v>
      </c>
      <c r="AU135" s="11">
        <f t="shared" si="239"/>
        <v>0</v>
      </c>
      <c r="AV135" s="11">
        <f t="shared" si="239"/>
        <v>0</v>
      </c>
      <c r="AW135" s="11">
        <f t="shared" si="239"/>
        <v>3000</v>
      </c>
      <c r="AX135" s="11">
        <f t="shared" si="239"/>
        <v>0</v>
      </c>
    </row>
    <row r="136" spans="1:50" hidden="1">
      <c r="A136" s="26" t="s">
        <v>155</v>
      </c>
      <c r="B136" s="31">
        <v>902</v>
      </c>
      <c r="C136" s="31" t="s">
        <v>22</v>
      </c>
      <c r="D136" s="31" t="s">
        <v>154</v>
      </c>
      <c r="E136" s="31" t="s">
        <v>392</v>
      </c>
      <c r="F136" s="32">
        <v>870</v>
      </c>
      <c r="G136" s="9">
        <v>3000</v>
      </c>
      <c r="H136" s="10"/>
      <c r="I136" s="9"/>
      <c r="J136" s="10"/>
      <c r="K136" s="9"/>
      <c r="L136" s="10"/>
      <c r="M136" s="9">
        <f>G136+I136+J136+K136+L136</f>
        <v>3000</v>
      </c>
      <c r="N136" s="10">
        <f>H136+L136</f>
        <v>0</v>
      </c>
      <c r="O136" s="9"/>
      <c r="P136" s="10"/>
      <c r="Q136" s="9"/>
      <c r="R136" s="10"/>
      <c r="S136" s="9">
        <f>M136+O136+P136+Q136+R136</f>
        <v>3000</v>
      </c>
      <c r="T136" s="10">
        <f>N136+R136</f>
        <v>0</v>
      </c>
      <c r="U136" s="9"/>
      <c r="V136" s="10"/>
      <c r="W136" s="9"/>
      <c r="X136" s="10"/>
      <c r="Y136" s="9">
        <f>S136+U136+V136+W136+X136</f>
        <v>3000</v>
      </c>
      <c r="Z136" s="10">
        <f>T136+X136</f>
        <v>0</v>
      </c>
      <c r="AA136" s="9"/>
      <c r="AB136" s="10"/>
      <c r="AC136" s="9"/>
      <c r="AD136" s="10"/>
      <c r="AE136" s="9">
        <f>Y136+AA136+AB136+AC136+AD136</f>
        <v>3000</v>
      </c>
      <c r="AF136" s="10">
        <f>Z136+AD136</f>
        <v>0</v>
      </c>
      <c r="AG136" s="9"/>
      <c r="AH136" s="10"/>
      <c r="AI136" s="9"/>
      <c r="AJ136" s="10"/>
      <c r="AK136" s="86">
        <f>AE136+AG136+AH136+AI136+AJ136</f>
        <v>3000</v>
      </c>
      <c r="AL136" s="87">
        <f>AF136+AJ136</f>
        <v>0</v>
      </c>
      <c r="AM136" s="9"/>
      <c r="AN136" s="10"/>
      <c r="AO136" s="9"/>
      <c r="AP136" s="10"/>
      <c r="AQ136" s="9">
        <f>AK136+AM136+AN136+AO136+AP136</f>
        <v>3000</v>
      </c>
      <c r="AR136" s="10">
        <f>AL136+AP136</f>
        <v>0</v>
      </c>
      <c r="AS136" s="9"/>
      <c r="AT136" s="10"/>
      <c r="AU136" s="9"/>
      <c r="AV136" s="10"/>
      <c r="AW136" s="9">
        <f>AQ136+AS136+AT136+AU136+AV136</f>
        <v>3000</v>
      </c>
      <c r="AX136" s="10">
        <f>AR136+AV136</f>
        <v>0</v>
      </c>
    </row>
    <row r="137" spans="1:50" hidden="1">
      <c r="A137" s="26"/>
      <c r="B137" s="31"/>
      <c r="C137" s="31"/>
      <c r="D137" s="31"/>
      <c r="E137" s="31"/>
      <c r="F137" s="32"/>
      <c r="G137" s="9"/>
      <c r="H137" s="10"/>
      <c r="I137" s="9"/>
      <c r="J137" s="10"/>
      <c r="K137" s="9"/>
      <c r="L137" s="10"/>
      <c r="M137" s="9"/>
      <c r="N137" s="10"/>
      <c r="O137" s="9"/>
      <c r="P137" s="10"/>
      <c r="Q137" s="9"/>
      <c r="R137" s="10"/>
      <c r="S137" s="9"/>
      <c r="T137" s="10"/>
      <c r="U137" s="9"/>
      <c r="V137" s="10"/>
      <c r="W137" s="9"/>
      <c r="X137" s="10"/>
      <c r="Y137" s="9"/>
      <c r="Z137" s="10"/>
      <c r="AA137" s="9"/>
      <c r="AB137" s="10"/>
      <c r="AC137" s="9"/>
      <c r="AD137" s="10"/>
      <c r="AE137" s="9"/>
      <c r="AF137" s="10"/>
      <c r="AG137" s="9"/>
      <c r="AH137" s="10"/>
      <c r="AI137" s="9"/>
      <c r="AJ137" s="10"/>
      <c r="AK137" s="86"/>
      <c r="AL137" s="87"/>
      <c r="AM137" s="9"/>
      <c r="AN137" s="10"/>
      <c r="AO137" s="9"/>
      <c r="AP137" s="10"/>
      <c r="AQ137" s="9"/>
      <c r="AR137" s="10"/>
      <c r="AS137" s="9"/>
      <c r="AT137" s="10"/>
      <c r="AU137" s="9"/>
      <c r="AV137" s="10"/>
      <c r="AW137" s="9"/>
      <c r="AX137" s="10"/>
    </row>
    <row r="138" spans="1:50" ht="17.399999999999999" hidden="1">
      <c r="A138" s="24" t="s">
        <v>59</v>
      </c>
      <c r="B138" s="36">
        <v>902</v>
      </c>
      <c r="C138" s="36" t="s">
        <v>22</v>
      </c>
      <c r="D138" s="36" t="s">
        <v>60</v>
      </c>
      <c r="E138" s="36"/>
      <c r="F138" s="37"/>
      <c r="G138" s="13">
        <f t="shared" ref="G138:H140" si="240">G139</f>
        <v>43088</v>
      </c>
      <c r="H138" s="13">
        <f t="shared" si="240"/>
        <v>0</v>
      </c>
      <c r="I138" s="13">
        <f t="shared" ref="I138:I140" si="241">I139</f>
        <v>0</v>
      </c>
      <c r="J138" s="13">
        <f t="shared" ref="J138:J140" si="242">J139</f>
        <v>0</v>
      </c>
      <c r="K138" s="13">
        <f t="shared" ref="K138:K140" si="243">K139</f>
        <v>0</v>
      </c>
      <c r="L138" s="13">
        <f t="shared" ref="L138:L140" si="244">L139</f>
        <v>0</v>
      </c>
      <c r="M138" s="13">
        <f t="shared" ref="M138:M140" si="245">M139</f>
        <v>43088</v>
      </c>
      <c r="N138" s="13">
        <f t="shared" ref="N138:AC140" si="246">N139</f>
        <v>0</v>
      </c>
      <c r="O138" s="13">
        <f t="shared" si="246"/>
        <v>0</v>
      </c>
      <c r="P138" s="13">
        <f t="shared" si="246"/>
        <v>0</v>
      </c>
      <c r="Q138" s="13">
        <f t="shared" si="246"/>
        <v>0</v>
      </c>
      <c r="R138" s="13">
        <f t="shared" si="246"/>
        <v>0</v>
      </c>
      <c r="S138" s="13">
        <f t="shared" si="246"/>
        <v>43088</v>
      </c>
      <c r="T138" s="13">
        <f t="shared" si="246"/>
        <v>0</v>
      </c>
      <c r="U138" s="13">
        <f t="shared" si="246"/>
        <v>0</v>
      </c>
      <c r="V138" s="13">
        <f t="shared" si="246"/>
        <v>0</v>
      </c>
      <c r="W138" s="13">
        <f t="shared" si="246"/>
        <v>0</v>
      </c>
      <c r="X138" s="13">
        <f t="shared" si="246"/>
        <v>0</v>
      </c>
      <c r="Y138" s="13">
        <f t="shared" si="246"/>
        <v>43088</v>
      </c>
      <c r="Z138" s="13">
        <f t="shared" si="246"/>
        <v>0</v>
      </c>
      <c r="AA138" s="13">
        <f t="shared" si="246"/>
        <v>0</v>
      </c>
      <c r="AB138" s="13">
        <f t="shared" si="246"/>
        <v>0</v>
      </c>
      <c r="AC138" s="13">
        <f t="shared" si="246"/>
        <v>0</v>
      </c>
      <c r="AD138" s="13">
        <f t="shared" ref="AA138:AP140" si="247">AD139</f>
        <v>0</v>
      </c>
      <c r="AE138" s="13">
        <f t="shared" si="247"/>
        <v>43088</v>
      </c>
      <c r="AF138" s="13">
        <f t="shared" si="247"/>
        <v>0</v>
      </c>
      <c r="AG138" s="13">
        <f t="shared" si="247"/>
        <v>0</v>
      </c>
      <c r="AH138" s="13">
        <f t="shared" si="247"/>
        <v>0</v>
      </c>
      <c r="AI138" s="13">
        <f t="shared" si="247"/>
        <v>0</v>
      </c>
      <c r="AJ138" s="13">
        <f t="shared" si="247"/>
        <v>0</v>
      </c>
      <c r="AK138" s="90">
        <f t="shared" si="247"/>
        <v>43088</v>
      </c>
      <c r="AL138" s="90">
        <f t="shared" si="247"/>
        <v>0</v>
      </c>
      <c r="AM138" s="13">
        <f t="shared" si="247"/>
        <v>0</v>
      </c>
      <c r="AN138" s="13">
        <f t="shared" si="247"/>
        <v>27880</v>
      </c>
      <c r="AO138" s="13">
        <f t="shared" si="247"/>
        <v>0</v>
      </c>
      <c r="AP138" s="13">
        <f t="shared" si="247"/>
        <v>0</v>
      </c>
      <c r="AQ138" s="13">
        <f t="shared" ref="AM138:AX140" si="248">AQ139</f>
        <v>70968</v>
      </c>
      <c r="AR138" s="13">
        <f t="shared" si="248"/>
        <v>0</v>
      </c>
      <c r="AS138" s="13">
        <f t="shared" si="248"/>
        <v>0</v>
      </c>
      <c r="AT138" s="13">
        <f t="shared" si="248"/>
        <v>0</v>
      </c>
      <c r="AU138" s="13">
        <f t="shared" si="248"/>
        <v>0</v>
      </c>
      <c r="AV138" s="13">
        <f t="shared" si="248"/>
        <v>0</v>
      </c>
      <c r="AW138" s="13">
        <f t="shared" si="248"/>
        <v>70968</v>
      </c>
      <c r="AX138" s="13">
        <f t="shared" si="248"/>
        <v>0</v>
      </c>
    </row>
    <row r="139" spans="1:50" hidden="1">
      <c r="A139" s="26" t="s">
        <v>62</v>
      </c>
      <c r="B139" s="31">
        <v>902</v>
      </c>
      <c r="C139" s="31" t="s">
        <v>22</v>
      </c>
      <c r="D139" s="31" t="s">
        <v>60</v>
      </c>
      <c r="E139" s="31" t="s">
        <v>63</v>
      </c>
      <c r="F139" s="38"/>
      <c r="G139" s="9">
        <f t="shared" si="240"/>
        <v>43088</v>
      </c>
      <c r="H139" s="9">
        <f t="shared" si="240"/>
        <v>0</v>
      </c>
      <c r="I139" s="9">
        <f t="shared" si="241"/>
        <v>0</v>
      </c>
      <c r="J139" s="9">
        <f t="shared" si="242"/>
        <v>0</v>
      </c>
      <c r="K139" s="9">
        <f t="shared" si="243"/>
        <v>0</v>
      </c>
      <c r="L139" s="9">
        <f t="shared" si="244"/>
        <v>0</v>
      </c>
      <c r="M139" s="9">
        <f t="shared" si="245"/>
        <v>43088</v>
      </c>
      <c r="N139" s="9">
        <f t="shared" si="246"/>
        <v>0</v>
      </c>
      <c r="O139" s="9">
        <f t="shared" si="246"/>
        <v>0</v>
      </c>
      <c r="P139" s="9">
        <f t="shared" si="246"/>
        <v>0</v>
      </c>
      <c r="Q139" s="9">
        <f t="shared" si="246"/>
        <v>0</v>
      </c>
      <c r="R139" s="9">
        <f t="shared" si="246"/>
        <v>0</v>
      </c>
      <c r="S139" s="9">
        <f t="shared" si="246"/>
        <v>43088</v>
      </c>
      <c r="T139" s="9">
        <f t="shared" si="246"/>
        <v>0</v>
      </c>
      <c r="U139" s="9">
        <f t="shared" si="246"/>
        <v>0</v>
      </c>
      <c r="V139" s="9">
        <f t="shared" si="246"/>
        <v>0</v>
      </c>
      <c r="W139" s="9">
        <f t="shared" si="246"/>
        <v>0</v>
      </c>
      <c r="X139" s="9">
        <f t="shared" si="246"/>
        <v>0</v>
      </c>
      <c r="Y139" s="9">
        <f t="shared" si="246"/>
        <v>43088</v>
      </c>
      <c r="Z139" s="9">
        <f t="shared" si="246"/>
        <v>0</v>
      </c>
      <c r="AA139" s="9">
        <f t="shared" si="247"/>
        <v>0</v>
      </c>
      <c r="AB139" s="9">
        <f t="shared" si="247"/>
        <v>0</v>
      </c>
      <c r="AC139" s="9">
        <f t="shared" si="247"/>
        <v>0</v>
      </c>
      <c r="AD139" s="9">
        <f t="shared" si="247"/>
        <v>0</v>
      </c>
      <c r="AE139" s="9">
        <f t="shared" si="247"/>
        <v>43088</v>
      </c>
      <c r="AF139" s="9">
        <f t="shared" si="247"/>
        <v>0</v>
      </c>
      <c r="AG139" s="9">
        <f t="shared" si="247"/>
        <v>0</v>
      </c>
      <c r="AH139" s="9">
        <f t="shared" si="247"/>
        <v>0</v>
      </c>
      <c r="AI139" s="9">
        <f t="shared" si="247"/>
        <v>0</v>
      </c>
      <c r="AJ139" s="9">
        <f t="shared" si="247"/>
        <v>0</v>
      </c>
      <c r="AK139" s="86">
        <f t="shared" si="247"/>
        <v>43088</v>
      </c>
      <c r="AL139" s="86">
        <f t="shared" si="247"/>
        <v>0</v>
      </c>
      <c r="AM139" s="9">
        <f t="shared" si="248"/>
        <v>0</v>
      </c>
      <c r="AN139" s="9">
        <f t="shared" si="248"/>
        <v>27880</v>
      </c>
      <c r="AO139" s="9">
        <f t="shared" si="248"/>
        <v>0</v>
      </c>
      <c r="AP139" s="9">
        <f t="shared" si="248"/>
        <v>0</v>
      </c>
      <c r="AQ139" s="9">
        <f t="shared" si="248"/>
        <v>70968</v>
      </c>
      <c r="AR139" s="9">
        <f t="shared" si="248"/>
        <v>0</v>
      </c>
      <c r="AS139" s="9">
        <f t="shared" si="248"/>
        <v>0</v>
      </c>
      <c r="AT139" s="9">
        <f t="shared" si="248"/>
        <v>0</v>
      </c>
      <c r="AU139" s="9">
        <f t="shared" si="248"/>
        <v>0</v>
      </c>
      <c r="AV139" s="9">
        <f t="shared" si="248"/>
        <v>0</v>
      </c>
      <c r="AW139" s="9">
        <f t="shared" si="248"/>
        <v>70968</v>
      </c>
      <c r="AX139" s="9">
        <f t="shared" si="248"/>
        <v>0</v>
      </c>
    </row>
    <row r="140" spans="1:50" hidden="1">
      <c r="A140" s="26" t="s">
        <v>15</v>
      </c>
      <c r="B140" s="31">
        <v>902</v>
      </c>
      <c r="C140" s="31" t="s">
        <v>22</v>
      </c>
      <c r="D140" s="31" t="s">
        <v>60</v>
      </c>
      <c r="E140" s="31" t="s">
        <v>64</v>
      </c>
      <c r="F140" s="32"/>
      <c r="G140" s="11">
        <f t="shared" si="240"/>
        <v>43088</v>
      </c>
      <c r="H140" s="11">
        <f t="shared" si="240"/>
        <v>0</v>
      </c>
      <c r="I140" s="11">
        <f t="shared" si="241"/>
        <v>0</v>
      </c>
      <c r="J140" s="11">
        <f t="shared" si="242"/>
        <v>0</v>
      </c>
      <c r="K140" s="11">
        <f t="shared" si="243"/>
        <v>0</v>
      </c>
      <c r="L140" s="11">
        <f t="shared" si="244"/>
        <v>0</v>
      </c>
      <c r="M140" s="11">
        <f t="shared" si="245"/>
        <v>43088</v>
      </c>
      <c r="N140" s="11">
        <f t="shared" si="246"/>
        <v>0</v>
      </c>
      <c r="O140" s="11">
        <f t="shared" si="246"/>
        <v>0</v>
      </c>
      <c r="P140" s="11">
        <f t="shared" si="246"/>
        <v>0</v>
      </c>
      <c r="Q140" s="11">
        <f t="shared" si="246"/>
        <v>0</v>
      </c>
      <c r="R140" s="11">
        <f t="shared" si="246"/>
        <v>0</v>
      </c>
      <c r="S140" s="11">
        <f t="shared" si="246"/>
        <v>43088</v>
      </c>
      <c r="T140" s="11">
        <f t="shared" si="246"/>
        <v>0</v>
      </c>
      <c r="U140" s="11">
        <f t="shared" si="246"/>
        <v>0</v>
      </c>
      <c r="V140" s="11">
        <f t="shared" si="246"/>
        <v>0</v>
      </c>
      <c r="W140" s="11">
        <f t="shared" si="246"/>
        <v>0</v>
      </c>
      <c r="X140" s="11">
        <f t="shared" si="246"/>
        <v>0</v>
      </c>
      <c r="Y140" s="11">
        <f t="shared" si="246"/>
        <v>43088</v>
      </c>
      <c r="Z140" s="11">
        <f t="shared" si="246"/>
        <v>0</v>
      </c>
      <c r="AA140" s="11">
        <f t="shared" si="247"/>
        <v>0</v>
      </c>
      <c r="AB140" s="11">
        <f t="shared" si="247"/>
        <v>0</v>
      </c>
      <c r="AC140" s="11">
        <f t="shared" si="247"/>
        <v>0</v>
      </c>
      <c r="AD140" s="11">
        <f t="shared" si="247"/>
        <v>0</v>
      </c>
      <c r="AE140" s="11">
        <f t="shared" si="247"/>
        <v>43088</v>
      </c>
      <c r="AF140" s="11">
        <f t="shared" si="247"/>
        <v>0</v>
      </c>
      <c r="AG140" s="11">
        <f t="shared" si="247"/>
        <v>0</v>
      </c>
      <c r="AH140" s="11">
        <f t="shared" si="247"/>
        <v>0</v>
      </c>
      <c r="AI140" s="11">
        <f t="shared" si="247"/>
        <v>0</v>
      </c>
      <c r="AJ140" s="11">
        <f t="shared" si="247"/>
        <v>0</v>
      </c>
      <c r="AK140" s="88">
        <f t="shared" si="247"/>
        <v>43088</v>
      </c>
      <c r="AL140" s="88">
        <f t="shared" si="247"/>
        <v>0</v>
      </c>
      <c r="AM140" s="11">
        <f t="shared" si="248"/>
        <v>0</v>
      </c>
      <c r="AN140" s="11">
        <f t="shared" si="248"/>
        <v>27880</v>
      </c>
      <c r="AO140" s="11">
        <f t="shared" si="248"/>
        <v>0</v>
      </c>
      <c r="AP140" s="11">
        <f t="shared" si="248"/>
        <v>0</v>
      </c>
      <c r="AQ140" s="11">
        <f t="shared" si="248"/>
        <v>70968</v>
      </c>
      <c r="AR140" s="11">
        <f t="shared" si="248"/>
        <v>0</v>
      </c>
      <c r="AS140" s="11">
        <f t="shared" si="248"/>
        <v>0</v>
      </c>
      <c r="AT140" s="11">
        <f t="shared" si="248"/>
        <v>0</v>
      </c>
      <c r="AU140" s="11">
        <f t="shared" si="248"/>
        <v>0</v>
      </c>
      <c r="AV140" s="11">
        <f t="shared" si="248"/>
        <v>0</v>
      </c>
      <c r="AW140" s="11">
        <f t="shared" si="248"/>
        <v>70968</v>
      </c>
      <c r="AX140" s="11">
        <f t="shared" si="248"/>
        <v>0</v>
      </c>
    </row>
    <row r="141" spans="1:50" hidden="1">
      <c r="A141" s="26" t="s">
        <v>61</v>
      </c>
      <c r="B141" s="31">
        <v>902</v>
      </c>
      <c r="C141" s="31" t="s">
        <v>22</v>
      </c>
      <c r="D141" s="31" t="s">
        <v>60</v>
      </c>
      <c r="E141" s="31" t="s">
        <v>65</v>
      </c>
      <c r="F141" s="32"/>
      <c r="G141" s="11">
        <f>G144+G142</f>
        <v>43088</v>
      </c>
      <c r="H141" s="11">
        <f t="shared" ref="H141:I141" si="249">H144+H142</f>
        <v>0</v>
      </c>
      <c r="I141" s="11">
        <f t="shared" si="249"/>
        <v>0</v>
      </c>
      <c r="J141" s="11">
        <f t="shared" ref="J141:O141" si="250">J144+J142</f>
        <v>0</v>
      </c>
      <c r="K141" s="11">
        <f t="shared" si="250"/>
        <v>0</v>
      </c>
      <c r="L141" s="11">
        <f t="shared" si="250"/>
        <v>0</v>
      </c>
      <c r="M141" s="11">
        <f t="shared" si="250"/>
        <v>43088</v>
      </c>
      <c r="N141" s="11">
        <f t="shared" si="250"/>
        <v>0</v>
      </c>
      <c r="O141" s="11">
        <f t="shared" si="250"/>
        <v>0</v>
      </c>
      <c r="P141" s="11">
        <f t="shared" ref="P141:U141" si="251">P144+P142</f>
        <v>0</v>
      </c>
      <c r="Q141" s="11">
        <f t="shared" si="251"/>
        <v>0</v>
      </c>
      <c r="R141" s="11">
        <f t="shared" si="251"/>
        <v>0</v>
      </c>
      <c r="S141" s="11">
        <f t="shared" si="251"/>
        <v>43088</v>
      </c>
      <c r="T141" s="11">
        <f t="shared" si="251"/>
        <v>0</v>
      </c>
      <c r="U141" s="11">
        <f t="shared" si="251"/>
        <v>0</v>
      </c>
      <c r="V141" s="11">
        <f t="shared" ref="V141:AA141" si="252">V144+V142</f>
        <v>0</v>
      </c>
      <c r="W141" s="11">
        <f t="shared" si="252"/>
        <v>0</v>
      </c>
      <c r="X141" s="11">
        <f t="shared" si="252"/>
        <v>0</v>
      </c>
      <c r="Y141" s="11">
        <f t="shared" si="252"/>
        <v>43088</v>
      </c>
      <c r="Z141" s="11">
        <f t="shared" si="252"/>
        <v>0</v>
      </c>
      <c r="AA141" s="11">
        <f t="shared" si="252"/>
        <v>0</v>
      </c>
      <c r="AB141" s="11">
        <f t="shared" ref="AB141:AG141" si="253">AB144+AB142</f>
        <v>0</v>
      </c>
      <c r="AC141" s="11">
        <f t="shared" si="253"/>
        <v>0</v>
      </c>
      <c r="AD141" s="11">
        <f t="shared" si="253"/>
        <v>0</v>
      </c>
      <c r="AE141" s="11">
        <f t="shared" si="253"/>
        <v>43088</v>
      </c>
      <c r="AF141" s="11">
        <f t="shared" si="253"/>
        <v>0</v>
      </c>
      <c r="AG141" s="11">
        <f t="shared" si="253"/>
        <v>0</v>
      </c>
      <c r="AH141" s="11">
        <f t="shared" ref="AH141:AM141" si="254">AH144+AH142</f>
        <v>0</v>
      </c>
      <c r="AI141" s="11">
        <f t="shared" si="254"/>
        <v>0</v>
      </c>
      <c r="AJ141" s="11">
        <f t="shared" si="254"/>
        <v>0</v>
      </c>
      <c r="AK141" s="88">
        <f t="shared" si="254"/>
        <v>43088</v>
      </c>
      <c r="AL141" s="88">
        <f t="shared" si="254"/>
        <v>0</v>
      </c>
      <c r="AM141" s="11">
        <f t="shared" si="254"/>
        <v>0</v>
      </c>
      <c r="AN141" s="11">
        <f t="shared" ref="AN141:AS141" si="255">AN144+AN142</f>
        <v>27880</v>
      </c>
      <c r="AO141" s="11">
        <f t="shared" si="255"/>
        <v>0</v>
      </c>
      <c r="AP141" s="11">
        <f t="shared" si="255"/>
        <v>0</v>
      </c>
      <c r="AQ141" s="11">
        <f t="shared" si="255"/>
        <v>70968</v>
      </c>
      <c r="AR141" s="11">
        <f t="shared" si="255"/>
        <v>0</v>
      </c>
      <c r="AS141" s="11">
        <f t="shared" si="255"/>
        <v>0</v>
      </c>
      <c r="AT141" s="11">
        <f t="shared" ref="AT141:AX141" si="256">AT144+AT142</f>
        <v>0</v>
      </c>
      <c r="AU141" s="11">
        <f t="shared" si="256"/>
        <v>0</v>
      </c>
      <c r="AV141" s="11">
        <f t="shared" si="256"/>
        <v>0</v>
      </c>
      <c r="AW141" s="11">
        <f t="shared" si="256"/>
        <v>70968</v>
      </c>
      <c r="AX141" s="11">
        <f t="shared" si="256"/>
        <v>0</v>
      </c>
    </row>
    <row r="142" spans="1:50" ht="36" hidden="1" customHeight="1">
      <c r="A142" s="26" t="s">
        <v>244</v>
      </c>
      <c r="B142" s="31">
        <v>902</v>
      </c>
      <c r="C142" s="31" t="s">
        <v>22</v>
      </c>
      <c r="D142" s="31" t="s">
        <v>60</v>
      </c>
      <c r="E142" s="31" t="s">
        <v>65</v>
      </c>
      <c r="F142" s="32">
        <v>200</v>
      </c>
      <c r="G142" s="11">
        <f t="shared" ref="G142:AX142" si="257">G143</f>
        <v>5682</v>
      </c>
      <c r="H142" s="11">
        <f t="shared" si="257"/>
        <v>0</v>
      </c>
      <c r="I142" s="11">
        <f t="shared" si="257"/>
        <v>0</v>
      </c>
      <c r="J142" s="11">
        <f t="shared" si="257"/>
        <v>0</v>
      </c>
      <c r="K142" s="11">
        <f t="shared" si="257"/>
        <v>0</v>
      </c>
      <c r="L142" s="11">
        <f t="shared" si="257"/>
        <v>0</v>
      </c>
      <c r="M142" s="11">
        <f t="shared" si="257"/>
        <v>5682</v>
      </c>
      <c r="N142" s="11">
        <f t="shared" si="257"/>
        <v>0</v>
      </c>
      <c r="O142" s="11">
        <f t="shared" si="257"/>
        <v>0</v>
      </c>
      <c r="P142" s="11">
        <f t="shared" si="257"/>
        <v>0</v>
      </c>
      <c r="Q142" s="11">
        <f t="shared" si="257"/>
        <v>0</v>
      </c>
      <c r="R142" s="11">
        <f t="shared" si="257"/>
        <v>0</v>
      </c>
      <c r="S142" s="11">
        <f t="shared" si="257"/>
        <v>5682</v>
      </c>
      <c r="T142" s="11">
        <f t="shared" si="257"/>
        <v>0</v>
      </c>
      <c r="U142" s="11">
        <f t="shared" si="257"/>
        <v>0</v>
      </c>
      <c r="V142" s="11">
        <f t="shared" si="257"/>
        <v>0</v>
      </c>
      <c r="W142" s="11">
        <f t="shared" si="257"/>
        <v>0</v>
      </c>
      <c r="X142" s="11">
        <f t="shared" si="257"/>
        <v>0</v>
      </c>
      <c r="Y142" s="11">
        <f t="shared" si="257"/>
        <v>5682</v>
      </c>
      <c r="Z142" s="11">
        <f t="shared" si="257"/>
        <v>0</v>
      </c>
      <c r="AA142" s="11">
        <f t="shared" si="257"/>
        <v>0</v>
      </c>
      <c r="AB142" s="11">
        <f t="shared" si="257"/>
        <v>0</v>
      </c>
      <c r="AC142" s="11">
        <f t="shared" si="257"/>
        <v>0</v>
      </c>
      <c r="AD142" s="11">
        <f t="shared" si="257"/>
        <v>0</v>
      </c>
      <c r="AE142" s="11">
        <f t="shared" si="257"/>
        <v>5682</v>
      </c>
      <c r="AF142" s="11">
        <f t="shared" si="257"/>
        <v>0</v>
      </c>
      <c r="AG142" s="11">
        <f t="shared" si="257"/>
        <v>0</v>
      </c>
      <c r="AH142" s="11">
        <f t="shared" si="257"/>
        <v>0</v>
      </c>
      <c r="AI142" s="11">
        <f t="shared" si="257"/>
        <v>0</v>
      </c>
      <c r="AJ142" s="11">
        <f t="shared" si="257"/>
        <v>0</v>
      </c>
      <c r="AK142" s="88">
        <f t="shared" si="257"/>
        <v>5682</v>
      </c>
      <c r="AL142" s="88">
        <f t="shared" si="257"/>
        <v>0</v>
      </c>
      <c r="AM142" s="11">
        <f t="shared" si="257"/>
        <v>0</v>
      </c>
      <c r="AN142" s="11">
        <f t="shared" si="257"/>
        <v>0</v>
      </c>
      <c r="AO142" s="11">
        <f t="shared" si="257"/>
        <v>0</v>
      </c>
      <c r="AP142" s="11">
        <f t="shared" si="257"/>
        <v>0</v>
      </c>
      <c r="AQ142" s="11">
        <f t="shared" si="257"/>
        <v>5682</v>
      </c>
      <c r="AR142" s="11">
        <f t="shared" si="257"/>
        <v>0</v>
      </c>
      <c r="AS142" s="11">
        <f t="shared" si="257"/>
        <v>0</v>
      </c>
      <c r="AT142" s="11">
        <f t="shared" si="257"/>
        <v>0</v>
      </c>
      <c r="AU142" s="11">
        <f t="shared" si="257"/>
        <v>0</v>
      </c>
      <c r="AV142" s="11">
        <f t="shared" si="257"/>
        <v>0</v>
      </c>
      <c r="AW142" s="11">
        <f t="shared" si="257"/>
        <v>5682</v>
      </c>
      <c r="AX142" s="11">
        <f t="shared" si="257"/>
        <v>0</v>
      </c>
    </row>
    <row r="143" spans="1:50" ht="36.75" hidden="1" customHeight="1">
      <c r="A143" s="26" t="s">
        <v>37</v>
      </c>
      <c r="B143" s="31">
        <v>902</v>
      </c>
      <c r="C143" s="31" t="s">
        <v>22</v>
      </c>
      <c r="D143" s="31" t="s">
        <v>60</v>
      </c>
      <c r="E143" s="31" t="s">
        <v>65</v>
      </c>
      <c r="F143" s="32">
        <v>240</v>
      </c>
      <c r="G143" s="9">
        <v>5682</v>
      </c>
      <c r="H143" s="10"/>
      <c r="I143" s="9"/>
      <c r="J143" s="10"/>
      <c r="K143" s="9"/>
      <c r="L143" s="10"/>
      <c r="M143" s="9">
        <f>G143+I143+J143+K143+L143</f>
        <v>5682</v>
      </c>
      <c r="N143" s="10">
        <f>H143+L143</f>
        <v>0</v>
      </c>
      <c r="O143" s="9"/>
      <c r="P143" s="10"/>
      <c r="Q143" s="9"/>
      <c r="R143" s="10"/>
      <c r="S143" s="9">
        <f>M143+O143+P143+Q143+R143</f>
        <v>5682</v>
      </c>
      <c r="T143" s="10">
        <f>N143+R143</f>
        <v>0</v>
      </c>
      <c r="U143" s="9"/>
      <c r="V143" s="10"/>
      <c r="W143" s="9"/>
      <c r="X143" s="10"/>
      <c r="Y143" s="9">
        <f>S143+U143+V143+W143+X143</f>
        <v>5682</v>
      </c>
      <c r="Z143" s="10">
        <f>T143+X143</f>
        <v>0</v>
      </c>
      <c r="AA143" s="9"/>
      <c r="AB143" s="10"/>
      <c r="AC143" s="9"/>
      <c r="AD143" s="10"/>
      <c r="AE143" s="9">
        <f>Y143+AA143+AB143+AC143+AD143</f>
        <v>5682</v>
      </c>
      <c r="AF143" s="10">
        <f>Z143+AD143</f>
        <v>0</v>
      </c>
      <c r="AG143" s="9"/>
      <c r="AH143" s="10"/>
      <c r="AI143" s="9"/>
      <c r="AJ143" s="10"/>
      <c r="AK143" s="86">
        <f>AE143+AG143+AH143+AI143+AJ143</f>
        <v>5682</v>
      </c>
      <c r="AL143" s="87">
        <f>AF143+AJ143</f>
        <v>0</v>
      </c>
      <c r="AM143" s="9"/>
      <c r="AN143" s="10"/>
      <c r="AO143" s="9"/>
      <c r="AP143" s="10"/>
      <c r="AQ143" s="9">
        <f>AK143+AM143+AN143+AO143+AP143</f>
        <v>5682</v>
      </c>
      <c r="AR143" s="10">
        <f>AL143+AP143</f>
        <v>0</v>
      </c>
      <c r="AS143" s="9"/>
      <c r="AT143" s="10"/>
      <c r="AU143" s="9"/>
      <c r="AV143" s="10"/>
      <c r="AW143" s="9">
        <f>AQ143+AS143+AT143+AU143+AV143</f>
        <v>5682</v>
      </c>
      <c r="AX143" s="10">
        <f>AR143+AV143</f>
        <v>0</v>
      </c>
    </row>
    <row r="144" spans="1:50" hidden="1">
      <c r="A144" s="26" t="s">
        <v>66</v>
      </c>
      <c r="B144" s="31">
        <v>902</v>
      </c>
      <c r="C144" s="31" t="s">
        <v>22</v>
      </c>
      <c r="D144" s="31" t="s">
        <v>60</v>
      </c>
      <c r="E144" s="31" t="s">
        <v>65</v>
      </c>
      <c r="F144" s="32">
        <v>800</v>
      </c>
      <c r="G144" s="11">
        <f t="shared" ref="G144:H144" si="258">G145+G146</f>
        <v>37406</v>
      </c>
      <c r="H144" s="11">
        <f t="shared" si="258"/>
        <v>0</v>
      </c>
      <c r="I144" s="11">
        <f t="shared" ref="I144:N144" si="259">I145+I146</f>
        <v>0</v>
      </c>
      <c r="J144" s="11">
        <f t="shared" si="259"/>
        <v>0</v>
      </c>
      <c r="K144" s="11">
        <f t="shared" si="259"/>
        <v>0</v>
      </c>
      <c r="L144" s="11">
        <f t="shared" si="259"/>
        <v>0</v>
      </c>
      <c r="M144" s="11">
        <f t="shared" si="259"/>
        <v>37406</v>
      </c>
      <c r="N144" s="11">
        <f t="shared" si="259"/>
        <v>0</v>
      </c>
      <c r="O144" s="11">
        <f t="shared" ref="O144:T144" si="260">O145+O146</f>
        <v>0</v>
      </c>
      <c r="P144" s="11">
        <f t="shared" si="260"/>
        <v>0</v>
      </c>
      <c r="Q144" s="11">
        <f t="shared" si="260"/>
        <v>0</v>
      </c>
      <c r="R144" s="11">
        <f t="shared" si="260"/>
        <v>0</v>
      </c>
      <c r="S144" s="11">
        <f t="shared" si="260"/>
        <v>37406</v>
      </c>
      <c r="T144" s="11">
        <f t="shared" si="260"/>
        <v>0</v>
      </c>
      <c r="U144" s="11">
        <f t="shared" ref="U144:Z144" si="261">U145+U146</f>
        <v>0</v>
      </c>
      <c r="V144" s="11">
        <f t="shared" si="261"/>
        <v>0</v>
      </c>
      <c r="W144" s="11">
        <f t="shared" si="261"/>
        <v>0</v>
      </c>
      <c r="X144" s="11">
        <f t="shared" si="261"/>
        <v>0</v>
      </c>
      <c r="Y144" s="11">
        <f t="shared" si="261"/>
        <v>37406</v>
      </c>
      <c r="Z144" s="11">
        <f t="shared" si="261"/>
        <v>0</v>
      </c>
      <c r="AA144" s="11">
        <f t="shared" ref="AA144:AF144" si="262">AA145+AA146</f>
        <v>0</v>
      </c>
      <c r="AB144" s="11">
        <f t="shared" si="262"/>
        <v>0</v>
      </c>
      <c r="AC144" s="11">
        <f t="shared" si="262"/>
        <v>0</v>
      </c>
      <c r="AD144" s="11">
        <f t="shared" si="262"/>
        <v>0</v>
      </c>
      <c r="AE144" s="11">
        <f t="shared" si="262"/>
        <v>37406</v>
      </c>
      <c r="AF144" s="11">
        <f t="shared" si="262"/>
        <v>0</v>
      </c>
      <c r="AG144" s="11">
        <f t="shared" ref="AG144:AL144" si="263">AG145+AG146</f>
        <v>0</v>
      </c>
      <c r="AH144" s="11">
        <f t="shared" si="263"/>
        <v>0</v>
      </c>
      <c r="AI144" s="11">
        <f t="shared" si="263"/>
        <v>0</v>
      </c>
      <c r="AJ144" s="11">
        <f t="shared" si="263"/>
        <v>0</v>
      </c>
      <c r="AK144" s="88">
        <f t="shared" si="263"/>
        <v>37406</v>
      </c>
      <c r="AL144" s="88">
        <f t="shared" si="263"/>
        <v>0</v>
      </c>
      <c r="AM144" s="11">
        <f t="shared" ref="AM144:AR144" si="264">AM145+AM146</f>
        <v>0</v>
      </c>
      <c r="AN144" s="11">
        <f t="shared" si="264"/>
        <v>27880</v>
      </c>
      <c r="AO144" s="11">
        <f t="shared" si="264"/>
        <v>0</v>
      </c>
      <c r="AP144" s="11">
        <f t="shared" si="264"/>
        <v>0</v>
      </c>
      <c r="AQ144" s="11">
        <f t="shared" si="264"/>
        <v>65286</v>
      </c>
      <c r="AR144" s="11">
        <f t="shared" si="264"/>
        <v>0</v>
      </c>
      <c r="AS144" s="11">
        <f t="shared" ref="AS144:AX144" si="265">AS145+AS146</f>
        <v>0</v>
      </c>
      <c r="AT144" s="11">
        <f t="shared" si="265"/>
        <v>0</v>
      </c>
      <c r="AU144" s="11">
        <f t="shared" si="265"/>
        <v>0</v>
      </c>
      <c r="AV144" s="11">
        <f t="shared" si="265"/>
        <v>0</v>
      </c>
      <c r="AW144" s="11">
        <f t="shared" si="265"/>
        <v>65286</v>
      </c>
      <c r="AX144" s="11">
        <f t="shared" si="265"/>
        <v>0</v>
      </c>
    </row>
    <row r="145" spans="1:50" hidden="1">
      <c r="A145" s="26" t="s">
        <v>156</v>
      </c>
      <c r="B145" s="31">
        <v>902</v>
      </c>
      <c r="C145" s="31" t="s">
        <v>22</v>
      </c>
      <c r="D145" s="31" t="s">
        <v>60</v>
      </c>
      <c r="E145" s="31" t="s">
        <v>65</v>
      </c>
      <c r="F145" s="32">
        <v>830</v>
      </c>
      <c r="G145" s="9">
        <f>41453-13847</f>
        <v>27606</v>
      </c>
      <c r="H145" s="10"/>
      <c r="I145" s="9"/>
      <c r="J145" s="10"/>
      <c r="K145" s="9"/>
      <c r="L145" s="10"/>
      <c r="M145" s="9">
        <f t="shared" ref="M145:M146" si="266">G145+I145+J145+K145+L145</f>
        <v>27606</v>
      </c>
      <c r="N145" s="10">
        <f t="shared" ref="N145:N146" si="267">H145+L145</f>
        <v>0</v>
      </c>
      <c r="O145" s="9"/>
      <c r="P145" s="11">
        <f>63134-63134</f>
        <v>0</v>
      </c>
      <c r="Q145" s="9"/>
      <c r="R145" s="10"/>
      <c r="S145" s="9">
        <f t="shared" ref="S145:S146" si="268">M145+O145+P145+Q145+R145</f>
        <v>27606</v>
      </c>
      <c r="T145" s="10">
        <f t="shared" ref="T145:T146" si="269">N145+R145</f>
        <v>0</v>
      </c>
      <c r="U145" s="9"/>
      <c r="V145" s="11"/>
      <c r="W145" s="9"/>
      <c r="X145" s="10"/>
      <c r="Y145" s="9">
        <f t="shared" ref="Y145:Y146" si="270">S145+U145+V145+W145+X145</f>
        <v>27606</v>
      </c>
      <c r="Z145" s="10">
        <f t="shared" ref="Z145:Z146" si="271">T145+X145</f>
        <v>0</v>
      </c>
      <c r="AA145" s="9"/>
      <c r="AB145" s="11"/>
      <c r="AC145" s="9"/>
      <c r="AD145" s="10"/>
      <c r="AE145" s="9">
        <f t="shared" ref="AE145:AE146" si="272">Y145+AA145+AB145+AC145+AD145</f>
        <v>27606</v>
      </c>
      <c r="AF145" s="10">
        <f t="shared" ref="AF145:AF146" si="273">Z145+AD145</f>
        <v>0</v>
      </c>
      <c r="AG145" s="9"/>
      <c r="AH145" s="11"/>
      <c r="AI145" s="9"/>
      <c r="AJ145" s="10"/>
      <c r="AK145" s="86">
        <f t="shared" ref="AK145:AK146" si="274">AE145+AG145+AH145+AI145+AJ145</f>
        <v>27606</v>
      </c>
      <c r="AL145" s="87">
        <f t="shared" ref="AL145:AL146" si="275">AF145+AJ145</f>
        <v>0</v>
      </c>
      <c r="AM145" s="9"/>
      <c r="AN145" s="11">
        <v>27880</v>
      </c>
      <c r="AO145" s="9"/>
      <c r="AP145" s="10"/>
      <c r="AQ145" s="9">
        <f t="shared" ref="AQ145:AQ146" si="276">AK145+AM145+AN145+AO145+AP145</f>
        <v>55486</v>
      </c>
      <c r="AR145" s="10">
        <f t="shared" ref="AR145:AR146" si="277">AL145+AP145</f>
        <v>0</v>
      </c>
      <c r="AS145" s="9"/>
      <c r="AT145" s="11"/>
      <c r="AU145" s="9"/>
      <c r="AV145" s="10"/>
      <c r="AW145" s="9">
        <f t="shared" ref="AW145:AW146" si="278">AQ145+AS145+AT145+AU145+AV145</f>
        <v>55486</v>
      </c>
      <c r="AX145" s="10">
        <f t="shared" ref="AX145:AX146" si="279">AR145+AV145</f>
        <v>0</v>
      </c>
    </row>
    <row r="146" spans="1:50" ht="50.25" hidden="1" customHeight="1">
      <c r="A146" s="26" t="s">
        <v>157</v>
      </c>
      <c r="B146" s="31">
        <v>902</v>
      </c>
      <c r="C146" s="31" t="s">
        <v>22</v>
      </c>
      <c r="D146" s="31" t="s">
        <v>60</v>
      </c>
      <c r="E146" s="31" t="s">
        <v>65</v>
      </c>
      <c r="F146" s="32">
        <v>840</v>
      </c>
      <c r="G146" s="9">
        <v>9800</v>
      </c>
      <c r="H146" s="10"/>
      <c r="I146" s="9"/>
      <c r="J146" s="10"/>
      <c r="K146" s="9"/>
      <c r="L146" s="10"/>
      <c r="M146" s="9">
        <f t="shared" si="266"/>
        <v>9800</v>
      </c>
      <c r="N146" s="10">
        <f t="shared" si="267"/>
        <v>0</v>
      </c>
      <c r="O146" s="9"/>
      <c r="P146" s="10"/>
      <c r="Q146" s="9"/>
      <c r="R146" s="10"/>
      <c r="S146" s="9">
        <f t="shared" si="268"/>
        <v>9800</v>
      </c>
      <c r="T146" s="10">
        <f t="shared" si="269"/>
        <v>0</v>
      </c>
      <c r="U146" s="9"/>
      <c r="V146" s="10"/>
      <c r="W146" s="9"/>
      <c r="X146" s="10"/>
      <c r="Y146" s="9">
        <f t="shared" si="270"/>
        <v>9800</v>
      </c>
      <c r="Z146" s="10">
        <f t="shared" si="271"/>
        <v>0</v>
      </c>
      <c r="AA146" s="9"/>
      <c r="AB146" s="10"/>
      <c r="AC146" s="9"/>
      <c r="AD146" s="10"/>
      <c r="AE146" s="9">
        <f t="shared" si="272"/>
        <v>9800</v>
      </c>
      <c r="AF146" s="10">
        <f t="shared" si="273"/>
        <v>0</v>
      </c>
      <c r="AG146" s="9"/>
      <c r="AH146" s="10"/>
      <c r="AI146" s="9"/>
      <c r="AJ146" s="10"/>
      <c r="AK146" s="86">
        <f t="shared" si="274"/>
        <v>9800</v>
      </c>
      <c r="AL146" s="87">
        <f t="shared" si="275"/>
        <v>0</v>
      </c>
      <c r="AM146" s="9"/>
      <c r="AN146" s="10"/>
      <c r="AO146" s="9"/>
      <c r="AP146" s="10"/>
      <c r="AQ146" s="9">
        <f t="shared" si="276"/>
        <v>9800</v>
      </c>
      <c r="AR146" s="10">
        <f t="shared" si="277"/>
        <v>0</v>
      </c>
      <c r="AS146" s="9"/>
      <c r="AT146" s="10"/>
      <c r="AU146" s="9"/>
      <c r="AV146" s="10"/>
      <c r="AW146" s="9">
        <f t="shared" si="278"/>
        <v>9800</v>
      </c>
      <c r="AX146" s="10">
        <f t="shared" si="279"/>
        <v>0</v>
      </c>
    </row>
    <row r="147" spans="1:50" ht="17.25" hidden="1" customHeight="1">
      <c r="A147" s="26"/>
      <c r="B147" s="31"/>
      <c r="C147" s="31"/>
      <c r="D147" s="31"/>
      <c r="E147" s="31"/>
      <c r="F147" s="32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  <c r="AG147" s="9"/>
      <c r="AH147" s="10"/>
      <c r="AI147" s="9"/>
      <c r="AJ147" s="10"/>
      <c r="AK147" s="86"/>
      <c r="AL147" s="87"/>
      <c r="AM147" s="9"/>
      <c r="AN147" s="10"/>
      <c r="AO147" s="9"/>
      <c r="AP147" s="10"/>
      <c r="AQ147" s="9"/>
      <c r="AR147" s="10"/>
      <c r="AS147" s="9"/>
      <c r="AT147" s="10"/>
      <c r="AU147" s="9"/>
      <c r="AV147" s="10"/>
      <c r="AW147" s="9"/>
      <c r="AX147" s="10"/>
    </row>
    <row r="148" spans="1:50" ht="42" hidden="1" customHeight="1">
      <c r="A148" s="24" t="s">
        <v>158</v>
      </c>
      <c r="B148" s="36">
        <v>902</v>
      </c>
      <c r="C148" s="36" t="s">
        <v>60</v>
      </c>
      <c r="D148" s="36" t="s">
        <v>22</v>
      </c>
      <c r="E148" s="36"/>
      <c r="F148" s="37"/>
      <c r="G148" s="13">
        <f t="shared" ref="G148:AX148" si="280">G149</f>
        <v>556902</v>
      </c>
      <c r="H148" s="13">
        <f t="shared" si="280"/>
        <v>65992</v>
      </c>
      <c r="I148" s="13">
        <f t="shared" si="280"/>
        <v>0</v>
      </c>
      <c r="J148" s="13">
        <f t="shared" si="280"/>
        <v>0</v>
      </c>
      <c r="K148" s="13">
        <f t="shared" si="280"/>
        <v>0</v>
      </c>
      <c r="L148" s="13">
        <f t="shared" si="280"/>
        <v>0</v>
      </c>
      <c r="M148" s="13">
        <f t="shared" si="280"/>
        <v>556902</v>
      </c>
      <c r="N148" s="13">
        <f t="shared" si="280"/>
        <v>65992</v>
      </c>
      <c r="O148" s="13">
        <f t="shared" si="280"/>
        <v>0</v>
      </c>
      <c r="P148" s="13">
        <f t="shared" si="280"/>
        <v>0</v>
      </c>
      <c r="Q148" s="13">
        <f t="shared" si="280"/>
        <v>0</v>
      </c>
      <c r="R148" s="13">
        <f t="shared" si="280"/>
        <v>0</v>
      </c>
      <c r="S148" s="13">
        <f t="shared" si="280"/>
        <v>556902</v>
      </c>
      <c r="T148" s="13">
        <f t="shared" si="280"/>
        <v>65992</v>
      </c>
      <c r="U148" s="13">
        <f t="shared" si="280"/>
        <v>0</v>
      </c>
      <c r="V148" s="13">
        <f t="shared" si="280"/>
        <v>0</v>
      </c>
      <c r="W148" s="13">
        <f t="shared" si="280"/>
        <v>0</v>
      </c>
      <c r="X148" s="13">
        <f t="shared" si="280"/>
        <v>0</v>
      </c>
      <c r="Y148" s="13">
        <f t="shared" si="280"/>
        <v>556902</v>
      </c>
      <c r="Z148" s="13">
        <f t="shared" si="280"/>
        <v>65992</v>
      </c>
      <c r="AA148" s="13">
        <f t="shared" si="280"/>
        <v>0</v>
      </c>
      <c r="AB148" s="13">
        <f t="shared" si="280"/>
        <v>0</v>
      </c>
      <c r="AC148" s="13">
        <f t="shared" si="280"/>
        <v>0</v>
      </c>
      <c r="AD148" s="13">
        <f t="shared" si="280"/>
        <v>0</v>
      </c>
      <c r="AE148" s="13">
        <f t="shared" si="280"/>
        <v>556902</v>
      </c>
      <c r="AF148" s="13">
        <f t="shared" si="280"/>
        <v>65992</v>
      </c>
      <c r="AG148" s="13">
        <f t="shared" si="280"/>
        <v>0</v>
      </c>
      <c r="AH148" s="13">
        <f t="shared" si="280"/>
        <v>0</v>
      </c>
      <c r="AI148" s="13">
        <f t="shared" si="280"/>
        <v>0</v>
      </c>
      <c r="AJ148" s="13">
        <f t="shared" si="280"/>
        <v>0</v>
      </c>
      <c r="AK148" s="90">
        <f t="shared" si="280"/>
        <v>556902</v>
      </c>
      <c r="AL148" s="90">
        <f t="shared" si="280"/>
        <v>65992</v>
      </c>
      <c r="AM148" s="13">
        <f t="shared" si="280"/>
        <v>-25266</v>
      </c>
      <c r="AN148" s="13">
        <f t="shared" si="280"/>
        <v>0</v>
      </c>
      <c r="AO148" s="13">
        <f t="shared" si="280"/>
        <v>0</v>
      </c>
      <c r="AP148" s="13">
        <f t="shared" si="280"/>
        <v>0</v>
      </c>
      <c r="AQ148" s="13">
        <f t="shared" si="280"/>
        <v>531636</v>
      </c>
      <c r="AR148" s="13">
        <f t="shared" si="280"/>
        <v>65992</v>
      </c>
      <c r="AS148" s="13">
        <f t="shared" si="280"/>
        <v>-46182</v>
      </c>
      <c r="AT148" s="13">
        <f t="shared" si="280"/>
        <v>0</v>
      </c>
      <c r="AU148" s="13">
        <f t="shared" si="280"/>
        <v>0</v>
      </c>
      <c r="AV148" s="13">
        <f t="shared" si="280"/>
        <v>0</v>
      </c>
      <c r="AW148" s="13">
        <f t="shared" si="280"/>
        <v>485454</v>
      </c>
      <c r="AX148" s="13">
        <f t="shared" si="280"/>
        <v>65992</v>
      </c>
    </row>
    <row r="149" spans="1:50" hidden="1">
      <c r="A149" s="26" t="s">
        <v>62</v>
      </c>
      <c r="B149" s="31">
        <v>902</v>
      </c>
      <c r="C149" s="31" t="s">
        <v>60</v>
      </c>
      <c r="D149" s="31" t="s">
        <v>22</v>
      </c>
      <c r="E149" s="31" t="s">
        <v>63</v>
      </c>
      <c r="F149" s="38"/>
      <c r="G149" s="11">
        <f>G150+G153</f>
        <v>556902</v>
      </c>
      <c r="H149" s="11">
        <f>H150+H153</f>
        <v>65992</v>
      </c>
      <c r="I149" s="11">
        <f t="shared" ref="I149:N149" si="281">I150+I153</f>
        <v>0</v>
      </c>
      <c r="J149" s="11">
        <f t="shared" si="281"/>
        <v>0</v>
      </c>
      <c r="K149" s="11">
        <f t="shared" si="281"/>
        <v>0</v>
      </c>
      <c r="L149" s="11">
        <f t="shared" si="281"/>
        <v>0</v>
      </c>
      <c r="M149" s="11">
        <f t="shared" si="281"/>
        <v>556902</v>
      </c>
      <c r="N149" s="11">
        <f t="shared" si="281"/>
        <v>65992</v>
      </c>
      <c r="O149" s="11">
        <f>O150+O153+O157</f>
        <v>0</v>
      </c>
      <c r="P149" s="11">
        <f t="shared" ref="P149:T149" si="282">P150+P153+P157</f>
        <v>0</v>
      </c>
      <c r="Q149" s="11">
        <f t="shared" si="282"/>
        <v>0</v>
      </c>
      <c r="R149" s="11">
        <f t="shared" si="282"/>
        <v>0</v>
      </c>
      <c r="S149" s="11">
        <f t="shared" si="282"/>
        <v>556902</v>
      </c>
      <c r="T149" s="11">
        <f t="shared" si="282"/>
        <v>65992</v>
      </c>
      <c r="U149" s="11">
        <f>U150+U153+U157</f>
        <v>0</v>
      </c>
      <c r="V149" s="11">
        <f t="shared" ref="V149:Z149" si="283">V150+V153+V157</f>
        <v>0</v>
      </c>
      <c r="W149" s="11">
        <f t="shared" si="283"/>
        <v>0</v>
      </c>
      <c r="X149" s="11">
        <f t="shared" si="283"/>
        <v>0</v>
      </c>
      <c r="Y149" s="11">
        <f t="shared" si="283"/>
        <v>556902</v>
      </c>
      <c r="Z149" s="11">
        <f t="shared" si="283"/>
        <v>65992</v>
      </c>
      <c r="AA149" s="11">
        <f>AA150+AA153+AA157</f>
        <v>0</v>
      </c>
      <c r="AB149" s="11">
        <f t="shared" ref="AB149:AF149" si="284">AB150+AB153+AB157</f>
        <v>0</v>
      </c>
      <c r="AC149" s="11">
        <f t="shared" si="284"/>
        <v>0</v>
      </c>
      <c r="AD149" s="11">
        <f t="shared" si="284"/>
        <v>0</v>
      </c>
      <c r="AE149" s="11">
        <f t="shared" si="284"/>
        <v>556902</v>
      </c>
      <c r="AF149" s="11">
        <f t="shared" si="284"/>
        <v>65992</v>
      </c>
      <c r="AG149" s="11">
        <f>AG150+AG153+AG157</f>
        <v>0</v>
      </c>
      <c r="AH149" s="11">
        <f t="shared" ref="AH149:AL149" si="285">AH150+AH153+AH157</f>
        <v>0</v>
      </c>
      <c r="AI149" s="11">
        <f t="shared" si="285"/>
        <v>0</v>
      </c>
      <c r="AJ149" s="11">
        <f t="shared" si="285"/>
        <v>0</v>
      </c>
      <c r="AK149" s="88">
        <f t="shared" si="285"/>
        <v>556902</v>
      </c>
      <c r="AL149" s="88">
        <f t="shared" si="285"/>
        <v>65992</v>
      </c>
      <c r="AM149" s="11">
        <f>AM150+AM153+AM157</f>
        <v>-25266</v>
      </c>
      <c r="AN149" s="11">
        <f t="shared" ref="AN149:AR149" si="286">AN150+AN153+AN157</f>
        <v>0</v>
      </c>
      <c r="AO149" s="11">
        <f t="shared" si="286"/>
        <v>0</v>
      </c>
      <c r="AP149" s="11">
        <f t="shared" si="286"/>
        <v>0</v>
      </c>
      <c r="AQ149" s="11">
        <f t="shared" si="286"/>
        <v>531636</v>
      </c>
      <c r="AR149" s="11">
        <f t="shared" si="286"/>
        <v>65992</v>
      </c>
      <c r="AS149" s="11">
        <f>AS150+AS153+AS157</f>
        <v>-46182</v>
      </c>
      <c r="AT149" s="11">
        <f t="shared" ref="AT149:AX149" si="287">AT150+AT153+AT157</f>
        <v>0</v>
      </c>
      <c r="AU149" s="11">
        <f t="shared" si="287"/>
        <v>0</v>
      </c>
      <c r="AV149" s="11">
        <f t="shared" si="287"/>
        <v>0</v>
      </c>
      <c r="AW149" s="11">
        <f t="shared" si="287"/>
        <v>485454</v>
      </c>
      <c r="AX149" s="11">
        <f t="shared" si="287"/>
        <v>65992</v>
      </c>
    </row>
    <row r="150" spans="1:50" ht="33.6" hidden="1">
      <c r="A150" s="26" t="s">
        <v>159</v>
      </c>
      <c r="B150" s="31">
        <v>902</v>
      </c>
      <c r="C150" s="31" t="s">
        <v>60</v>
      </c>
      <c r="D150" s="31" t="s">
        <v>22</v>
      </c>
      <c r="E150" s="31" t="s">
        <v>160</v>
      </c>
      <c r="F150" s="32"/>
      <c r="G150" s="11">
        <f t="shared" ref="G150:M150" si="288">G152</f>
        <v>490910</v>
      </c>
      <c r="H150" s="11">
        <f t="shared" ref="H150:O150" si="289">H152</f>
        <v>0</v>
      </c>
      <c r="I150" s="11">
        <f t="shared" si="288"/>
        <v>0</v>
      </c>
      <c r="J150" s="11">
        <f t="shared" si="289"/>
        <v>0</v>
      </c>
      <c r="K150" s="11">
        <f t="shared" si="288"/>
        <v>0</v>
      </c>
      <c r="L150" s="11">
        <f t="shared" si="289"/>
        <v>0</v>
      </c>
      <c r="M150" s="11">
        <f t="shared" si="288"/>
        <v>490910</v>
      </c>
      <c r="N150" s="11">
        <f t="shared" si="289"/>
        <v>0</v>
      </c>
      <c r="O150" s="11">
        <f t="shared" si="289"/>
        <v>0</v>
      </c>
      <c r="P150" s="11">
        <f t="shared" ref="P150:U150" si="290">P152</f>
        <v>0</v>
      </c>
      <c r="Q150" s="11">
        <f t="shared" si="290"/>
        <v>0</v>
      </c>
      <c r="R150" s="11">
        <f t="shared" si="290"/>
        <v>0</v>
      </c>
      <c r="S150" s="11">
        <f t="shared" si="290"/>
        <v>490910</v>
      </c>
      <c r="T150" s="11">
        <f t="shared" si="290"/>
        <v>0</v>
      </c>
      <c r="U150" s="11">
        <f t="shared" si="290"/>
        <v>0</v>
      </c>
      <c r="V150" s="11">
        <f t="shared" ref="V150:AA150" si="291">V152</f>
        <v>0</v>
      </c>
      <c r="W150" s="11">
        <f t="shared" si="291"/>
        <v>0</v>
      </c>
      <c r="X150" s="11">
        <f t="shared" si="291"/>
        <v>0</v>
      </c>
      <c r="Y150" s="11">
        <f t="shared" si="291"/>
        <v>490910</v>
      </c>
      <c r="Z150" s="11">
        <f t="shared" si="291"/>
        <v>0</v>
      </c>
      <c r="AA150" s="11">
        <f t="shared" si="291"/>
        <v>0</v>
      </c>
      <c r="AB150" s="11">
        <f t="shared" ref="AB150:AG150" si="292">AB152</f>
        <v>0</v>
      </c>
      <c r="AC150" s="11">
        <f t="shared" si="292"/>
        <v>0</v>
      </c>
      <c r="AD150" s="11">
        <f t="shared" si="292"/>
        <v>0</v>
      </c>
      <c r="AE150" s="11">
        <f t="shared" si="292"/>
        <v>490910</v>
      </c>
      <c r="AF150" s="11">
        <f t="shared" si="292"/>
        <v>0</v>
      </c>
      <c r="AG150" s="11">
        <f t="shared" si="292"/>
        <v>0</v>
      </c>
      <c r="AH150" s="11">
        <f t="shared" ref="AH150:AM150" si="293">AH152</f>
        <v>0</v>
      </c>
      <c r="AI150" s="11">
        <f t="shared" si="293"/>
        <v>0</v>
      </c>
      <c r="AJ150" s="11">
        <f t="shared" si="293"/>
        <v>0</v>
      </c>
      <c r="AK150" s="88">
        <f t="shared" si="293"/>
        <v>490910</v>
      </c>
      <c r="AL150" s="88">
        <f t="shared" si="293"/>
        <v>0</v>
      </c>
      <c r="AM150" s="11">
        <f t="shared" si="293"/>
        <v>-25266</v>
      </c>
      <c r="AN150" s="11">
        <f t="shared" ref="AN150:AS150" si="294">AN152</f>
        <v>0</v>
      </c>
      <c r="AO150" s="11">
        <f t="shared" si="294"/>
        <v>0</v>
      </c>
      <c r="AP150" s="11">
        <f t="shared" si="294"/>
        <v>0</v>
      </c>
      <c r="AQ150" s="11">
        <f t="shared" si="294"/>
        <v>465644</v>
      </c>
      <c r="AR150" s="11">
        <f t="shared" si="294"/>
        <v>0</v>
      </c>
      <c r="AS150" s="11">
        <f t="shared" si="294"/>
        <v>-46182</v>
      </c>
      <c r="AT150" s="11">
        <f t="shared" ref="AT150:AX150" si="295">AT152</f>
        <v>0</v>
      </c>
      <c r="AU150" s="11">
        <f t="shared" si="295"/>
        <v>0</v>
      </c>
      <c r="AV150" s="11">
        <f t="shared" si="295"/>
        <v>0</v>
      </c>
      <c r="AW150" s="11">
        <f t="shared" si="295"/>
        <v>419462</v>
      </c>
      <c r="AX150" s="11">
        <f t="shared" si="295"/>
        <v>0</v>
      </c>
    </row>
    <row r="151" spans="1:50" ht="18" hidden="1" customHeight="1">
      <c r="A151" s="26" t="s">
        <v>161</v>
      </c>
      <c r="B151" s="31">
        <v>902</v>
      </c>
      <c r="C151" s="31" t="s">
        <v>60</v>
      </c>
      <c r="D151" s="31" t="s">
        <v>22</v>
      </c>
      <c r="E151" s="31" t="s">
        <v>160</v>
      </c>
      <c r="F151" s="32">
        <v>700</v>
      </c>
      <c r="G151" s="11">
        <f t="shared" ref="G151:AX151" si="296">G152</f>
        <v>490910</v>
      </c>
      <c r="H151" s="11">
        <f t="shared" si="296"/>
        <v>0</v>
      </c>
      <c r="I151" s="11">
        <f t="shared" si="296"/>
        <v>0</v>
      </c>
      <c r="J151" s="11">
        <f t="shared" si="296"/>
        <v>0</v>
      </c>
      <c r="K151" s="11">
        <f t="shared" si="296"/>
        <v>0</v>
      </c>
      <c r="L151" s="11">
        <f t="shared" si="296"/>
        <v>0</v>
      </c>
      <c r="M151" s="11">
        <f t="shared" si="296"/>
        <v>490910</v>
      </c>
      <c r="N151" s="11">
        <f t="shared" si="296"/>
        <v>0</v>
      </c>
      <c r="O151" s="11">
        <f t="shared" si="296"/>
        <v>0</v>
      </c>
      <c r="P151" s="11">
        <f t="shared" si="296"/>
        <v>0</v>
      </c>
      <c r="Q151" s="11">
        <f t="shared" si="296"/>
        <v>0</v>
      </c>
      <c r="R151" s="11">
        <f t="shared" si="296"/>
        <v>0</v>
      </c>
      <c r="S151" s="11">
        <f t="shared" si="296"/>
        <v>490910</v>
      </c>
      <c r="T151" s="11">
        <f t="shared" si="296"/>
        <v>0</v>
      </c>
      <c r="U151" s="11">
        <f t="shared" si="296"/>
        <v>0</v>
      </c>
      <c r="V151" s="11">
        <f t="shared" si="296"/>
        <v>0</v>
      </c>
      <c r="W151" s="11">
        <f t="shared" si="296"/>
        <v>0</v>
      </c>
      <c r="X151" s="11">
        <f t="shared" si="296"/>
        <v>0</v>
      </c>
      <c r="Y151" s="11">
        <f t="shared" si="296"/>
        <v>490910</v>
      </c>
      <c r="Z151" s="11">
        <f t="shared" si="296"/>
        <v>0</v>
      </c>
      <c r="AA151" s="11">
        <f t="shared" si="296"/>
        <v>0</v>
      </c>
      <c r="AB151" s="11">
        <f t="shared" si="296"/>
        <v>0</v>
      </c>
      <c r="AC151" s="11">
        <f t="shared" si="296"/>
        <v>0</v>
      </c>
      <c r="AD151" s="11">
        <f t="shared" si="296"/>
        <v>0</v>
      </c>
      <c r="AE151" s="11">
        <f t="shared" si="296"/>
        <v>490910</v>
      </c>
      <c r="AF151" s="11">
        <f t="shared" si="296"/>
        <v>0</v>
      </c>
      <c r="AG151" s="11">
        <f t="shared" si="296"/>
        <v>0</v>
      </c>
      <c r="AH151" s="11">
        <f t="shared" si="296"/>
        <v>0</v>
      </c>
      <c r="AI151" s="11">
        <f t="shared" si="296"/>
        <v>0</v>
      </c>
      <c r="AJ151" s="11">
        <f t="shared" si="296"/>
        <v>0</v>
      </c>
      <c r="AK151" s="88">
        <f t="shared" si="296"/>
        <v>490910</v>
      </c>
      <c r="AL151" s="88">
        <f t="shared" si="296"/>
        <v>0</v>
      </c>
      <c r="AM151" s="11">
        <f t="shared" si="296"/>
        <v>-25266</v>
      </c>
      <c r="AN151" s="11">
        <f t="shared" si="296"/>
        <v>0</v>
      </c>
      <c r="AO151" s="11">
        <f t="shared" si="296"/>
        <v>0</v>
      </c>
      <c r="AP151" s="11">
        <f t="shared" si="296"/>
        <v>0</v>
      </c>
      <c r="AQ151" s="11">
        <f t="shared" si="296"/>
        <v>465644</v>
      </c>
      <c r="AR151" s="11">
        <f t="shared" si="296"/>
        <v>0</v>
      </c>
      <c r="AS151" s="11">
        <f t="shared" si="296"/>
        <v>-46182</v>
      </c>
      <c r="AT151" s="11">
        <f t="shared" si="296"/>
        <v>0</v>
      </c>
      <c r="AU151" s="11">
        <f t="shared" si="296"/>
        <v>0</v>
      </c>
      <c r="AV151" s="11">
        <f t="shared" si="296"/>
        <v>0</v>
      </c>
      <c r="AW151" s="11">
        <f t="shared" si="296"/>
        <v>419462</v>
      </c>
      <c r="AX151" s="11">
        <f t="shared" si="296"/>
        <v>0</v>
      </c>
    </row>
    <row r="152" spans="1:50" hidden="1">
      <c r="A152" s="26" t="s">
        <v>162</v>
      </c>
      <c r="B152" s="31">
        <v>902</v>
      </c>
      <c r="C152" s="31" t="s">
        <v>60</v>
      </c>
      <c r="D152" s="31" t="s">
        <v>22</v>
      </c>
      <c r="E152" s="31" t="s">
        <v>160</v>
      </c>
      <c r="F152" s="32">
        <v>730</v>
      </c>
      <c r="G152" s="9">
        <f>556902-65992</f>
        <v>490910</v>
      </c>
      <c r="H152" s="10"/>
      <c r="I152" s="9"/>
      <c r="J152" s="10"/>
      <c r="K152" s="9"/>
      <c r="L152" s="10"/>
      <c r="M152" s="9">
        <f>G152+I152+J152+K152+L152</f>
        <v>490910</v>
      </c>
      <c r="N152" s="10">
        <f>H152+L152</f>
        <v>0</v>
      </c>
      <c r="O152" s="9"/>
      <c r="P152" s="10"/>
      <c r="Q152" s="9"/>
      <c r="R152" s="10"/>
      <c r="S152" s="9">
        <f>M152+O152+P152+Q152+R152</f>
        <v>490910</v>
      </c>
      <c r="T152" s="10">
        <f>N152+R152</f>
        <v>0</v>
      </c>
      <c r="U152" s="9"/>
      <c r="V152" s="10"/>
      <c r="W152" s="9"/>
      <c r="X152" s="10"/>
      <c r="Y152" s="9">
        <f>S152+U152+V152+W152+X152</f>
        <v>490910</v>
      </c>
      <c r="Z152" s="10">
        <f>T152+X152</f>
        <v>0</v>
      </c>
      <c r="AA152" s="9"/>
      <c r="AB152" s="10"/>
      <c r="AC152" s="9"/>
      <c r="AD152" s="10"/>
      <c r="AE152" s="9">
        <f>Y152+AA152+AB152+AC152+AD152</f>
        <v>490910</v>
      </c>
      <c r="AF152" s="10">
        <f>Z152+AD152</f>
        <v>0</v>
      </c>
      <c r="AG152" s="9"/>
      <c r="AH152" s="10"/>
      <c r="AI152" s="9"/>
      <c r="AJ152" s="10"/>
      <c r="AK152" s="86">
        <f>AE152+AG152+AH152+AI152+AJ152</f>
        <v>490910</v>
      </c>
      <c r="AL152" s="87">
        <f>AF152+AJ152</f>
        <v>0</v>
      </c>
      <c r="AM152" s="9">
        <v>-25266</v>
      </c>
      <c r="AN152" s="10"/>
      <c r="AO152" s="9"/>
      <c r="AP152" s="10"/>
      <c r="AQ152" s="9">
        <f>AK152+AM152+AN152+AO152+AP152</f>
        <v>465644</v>
      </c>
      <c r="AR152" s="10">
        <f>AL152+AP152</f>
        <v>0</v>
      </c>
      <c r="AS152" s="9">
        <v>-46182</v>
      </c>
      <c r="AT152" s="10"/>
      <c r="AU152" s="9"/>
      <c r="AV152" s="10"/>
      <c r="AW152" s="9">
        <f>AQ152+AS152+AT152+AU152+AV152</f>
        <v>419462</v>
      </c>
      <c r="AX152" s="10">
        <f>AR152+AV152</f>
        <v>0</v>
      </c>
    </row>
    <row r="153" spans="1:50" ht="33.6" hidden="1">
      <c r="A153" s="75" t="s">
        <v>401</v>
      </c>
      <c r="B153" s="31">
        <v>902</v>
      </c>
      <c r="C153" s="31" t="s">
        <v>60</v>
      </c>
      <c r="D153" s="31" t="s">
        <v>22</v>
      </c>
      <c r="E153" s="31" t="s">
        <v>580</v>
      </c>
      <c r="F153" s="32"/>
      <c r="G153" s="9">
        <f t="shared" ref="G153:V155" si="297">G154</f>
        <v>65992</v>
      </c>
      <c r="H153" s="9">
        <f t="shared" si="297"/>
        <v>65992</v>
      </c>
      <c r="I153" s="9">
        <f t="shared" si="297"/>
        <v>0</v>
      </c>
      <c r="J153" s="9">
        <f t="shared" si="297"/>
        <v>0</v>
      </c>
      <c r="K153" s="9">
        <f t="shared" si="297"/>
        <v>0</v>
      </c>
      <c r="L153" s="9">
        <f t="shared" si="297"/>
        <v>0</v>
      </c>
      <c r="M153" s="9">
        <f t="shared" si="297"/>
        <v>65992</v>
      </c>
      <c r="N153" s="9">
        <f t="shared" si="297"/>
        <v>65992</v>
      </c>
      <c r="O153" s="9">
        <f t="shared" si="297"/>
        <v>0</v>
      </c>
      <c r="P153" s="9">
        <f t="shared" si="297"/>
        <v>0</v>
      </c>
      <c r="Q153" s="9">
        <f t="shared" si="297"/>
        <v>0</v>
      </c>
      <c r="R153" s="9">
        <f t="shared" si="297"/>
        <v>-65992</v>
      </c>
      <c r="S153" s="9">
        <f t="shared" si="297"/>
        <v>0</v>
      </c>
      <c r="T153" s="9">
        <f t="shared" si="297"/>
        <v>0</v>
      </c>
      <c r="U153" s="9">
        <f t="shared" si="297"/>
        <v>0</v>
      </c>
      <c r="V153" s="9">
        <f t="shared" si="297"/>
        <v>0</v>
      </c>
      <c r="W153" s="9">
        <f t="shared" ref="U153:AJ155" si="298">W154</f>
        <v>0</v>
      </c>
      <c r="X153" s="9">
        <f t="shared" si="298"/>
        <v>0</v>
      </c>
      <c r="Y153" s="9">
        <f t="shared" si="298"/>
        <v>0</v>
      </c>
      <c r="Z153" s="9">
        <f t="shared" si="298"/>
        <v>0</v>
      </c>
      <c r="AA153" s="9">
        <f t="shared" si="298"/>
        <v>0</v>
      </c>
      <c r="AB153" s="9">
        <f t="shared" si="298"/>
        <v>0</v>
      </c>
      <c r="AC153" s="9">
        <f t="shared" si="298"/>
        <v>0</v>
      </c>
      <c r="AD153" s="9">
        <f t="shared" si="298"/>
        <v>0</v>
      </c>
      <c r="AE153" s="9">
        <f t="shared" si="298"/>
        <v>0</v>
      </c>
      <c r="AF153" s="9">
        <f t="shared" si="298"/>
        <v>0</v>
      </c>
      <c r="AG153" s="9">
        <f t="shared" si="298"/>
        <v>0</v>
      </c>
      <c r="AH153" s="9">
        <f t="shared" si="298"/>
        <v>0</v>
      </c>
      <c r="AI153" s="9">
        <f t="shared" si="298"/>
        <v>0</v>
      </c>
      <c r="AJ153" s="9">
        <f t="shared" si="298"/>
        <v>0</v>
      </c>
      <c r="AK153" s="86">
        <f t="shared" ref="AG153:AV155" si="299">AK154</f>
        <v>0</v>
      </c>
      <c r="AL153" s="86">
        <f t="shared" si="299"/>
        <v>0</v>
      </c>
      <c r="AM153" s="9">
        <f t="shared" si="299"/>
        <v>0</v>
      </c>
      <c r="AN153" s="9">
        <f t="shared" si="299"/>
        <v>0</v>
      </c>
      <c r="AO153" s="9">
        <f t="shared" si="299"/>
        <v>0</v>
      </c>
      <c r="AP153" s="9">
        <f t="shared" si="299"/>
        <v>0</v>
      </c>
      <c r="AQ153" s="9">
        <f t="shared" si="299"/>
        <v>0</v>
      </c>
      <c r="AR153" s="9">
        <f t="shared" si="299"/>
        <v>0</v>
      </c>
      <c r="AS153" s="9">
        <f t="shared" si="299"/>
        <v>0</v>
      </c>
      <c r="AT153" s="9">
        <f t="shared" si="299"/>
        <v>0</v>
      </c>
      <c r="AU153" s="9">
        <f t="shared" si="299"/>
        <v>0</v>
      </c>
      <c r="AV153" s="9">
        <f t="shared" si="299"/>
        <v>0</v>
      </c>
      <c r="AW153" s="9">
        <f t="shared" ref="AS153:AX155" si="300">AW154</f>
        <v>0</v>
      </c>
      <c r="AX153" s="9">
        <f t="shared" si="300"/>
        <v>0</v>
      </c>
    </row>
    <row r="154" spans="1:50" ht="33.6" hidden="1">
      <c r="A154" s="39" t="s">
        <v>402</v>
      </c>
      <c r="B154" s="31">
        <v>902</v>
      </c>
      <c r="C154" s="31" t="s">
        <v>60</v>
      </c>
      <c r="D154" s="31" t="s">
        <v>22</v>
      </c>
      <c r="E154" s="31" t="s">
        <v>579</v>
      </c>
      <c r="F154" s="32"/>
      <c r="G154" s="9">
        <f t="shared" si="297"/>
        <v>65992</v>
      </c>
      <c r="H154" s="9">
        <f t="shared" si="297"/>
        <v>65992</v>
      </c>
      <c r="I154" s="9">
        <f t="shared" si="297"/>
        <v>0</v>
      </c>
      <c r="J154" s="9">
        <f t="shared" si="297"/>
        <v>0</v>
      </c>
      <c r="K154" s="9">
        <f t="shared" si="297"/>
        <v>0</v>
      </c>
      <c r="L154" s="9">
        <f t="shared" si="297"/>
        <v>0</v>
      </c>
      <c r="M154" s="9">
        <f t="shared" si="297"/>
        <v>65992</v>
      </c>
      <c r="N154" s="9">
        <f t="shared" si="297"/>
        <v>65992</v>
      </c>
      <c r="O154" s="9">
        <f t="shared" si="297"/>
        <v>0</v>
      </c>
      <c r="P154" s="9">
        <f t="shared" si="297"/>
        <v>0</v>
      </c>
      <c r="Q154" s="9">
        <f t="shared" si="297"/>
        <v>0</v>
      </c>
      <c r="R154" s="9">
        <f t="shared" si="297"/>
        <v>-65992</v>
      </c>
      <c r="S154" s="9">
        <f t="shared" si="297"/>
        <v>0</v>
      </c>
      <c r="T154" s="9">
        <f t="shared" si="297"/>
        <v>0</v>
      </c>
      <c r="U154" s="9">
        <f t="shared" si="298"/>
        <v>0</v>
      </c>
      <c r="V154" s="9">
        <f t="shared" si="298"/>
        <v>0</v>
      </c>
      <c r="W154" s="9">
        <f t="shared" si="298"/>
        <v>0</v>
      </c>
      <c r="X154" s="9">
        <f t="shared" si="298"/>
        <v>0</v>
      </c>
      <c r="Y154" s="9">
        <f t="shared" si="298"/>
        <v>0</v>
      </c>
      <c r="Z154" s="9">
        <f t="shared" si="298"/>
        <v>0</v>
      </c>
      <c r="AA154" s="9">
        <f t="shared" si="298"/>
        <v>0</v>
      </c>
      <c r="AB154" s="9">
        <f t="shared" si="298"/>
        <v>0</v>
      </c>
      <c r="AC154" s="9">
        <f t="shared" si="298"/>
        <v>0</v>
      </c>
      <c r="AD154" s="9">
        <f t="shared" si="298"/>
        <v>0</v>
      </c>
      <c r="AE154" s="9">
        <f t="shared" si="298"/>
        <v>0</v>
      </c>
      <c r="AF154" s="9">
        <f t="shared" si="298"/>
        <v>0</v>
      </c>
      <c r="AG154" s="9">
        <f t="shared" si="299"/>
        <v>0</v>
      </c>
      <c r="AH154" s="9">
        <f t="shared" si="299"/>
        <v>0</v>
      </c>
      <c r="AI154" s="9">
        <f t="shared" si="299"/>
        <v>0</v>
      </c>
      <c r="AJ154" s="9">
        <f t="shared" si="299"/>
        <v>0</v>
      </c>
      <c r="AK154" s="86">
        <f t="shared" si="299"/>
        <v>0</v>
      </c>
      <c r="AL154" s="86">
        <f t="shared" si="299"/>
        <v>0</v>
      </c>
      <c r="AM154" s="9">
        <f t="shared" si="299"/>
        <v>0</v>
      </c>
      <c r="AN154" s="9">
        <f t="shared" si="299"/>
        <v>0</v>
      </c>
      <c r="AO154" s="9">
        <f t="shared" si="299"/>
        <v>0</v>
      </c>
      <c r="AP154" s="9">
        <f t="shared" si="299"/>
        <v>0</v>
      </c>
      <c r="AQ154" s="9">
        <f t="shared" si="299"/>
        <v>0</v>
      </c>
      <c r="AR154" s="9">
        <f t="shared" si="299"/>
        <v>0</v>
      </c>
      <c r="AS154" s="9">
        <f t="shared" si="300"/>
        <v>0</v>
      </c>
      <c r="AT154" s="9">
        <f t="shared" si="300"/>
        <v>0</v>
      </c>
      <c r="AU154" s="9">
        <f t="shared" si="300"/>
        <v>0</v>
      </c>
      <c r="AV154" s="9">
        <f t="shared" si="300"/>
        <v>0</v>
      </c>
      <c r="AW154" s="9">
        <f t="shared" si="300"/>
        <v>0</v>
      </c>
      <c r="AX154" s="9">
        <f t="shared" si="300"/>
        <v>0</v>
      </c>
    </row>
    <row r="155" spans="1:50" hidden="1">
      <c r="A155" s="26" t="s">
        <v>161</v>
      </c>
      <c r="B155" s="31">
        <v>902</v>
      </c>
      <c r="C155" s="31" t="s">
        <v>60</v>
      </c>
      <c r="D155" s="31" t="s">
        <v>22</v>
      </c>
      <c r="E155" s="31" t="s">
        <v>579</v>
      </c>
      <c r="F155" s="32">
        <v>700</v>
      </c>
      <c r="G155" s="9">
        <f t="shared" si="297"/>
        <v>65992</v>
      </c>
      <c r="H155" s="9">
        <f t="shared" si="297"/>
        <v>65992</v>
      </c>
      <c r="I155" s="9">
        <f t="shared" si="297"/>
        <v>0</v>
      </c>
      <c r="J155" s="9">
        <f t="shared" si="297"/>
        <v>0</v>
      </c>
      <c r="K155" s="9">
        <f t="shared" si="297"/>
        <v>0</v>
      </c>
      <c r="L155" s="9">
        <f t="shared" si="297"/>
        <v>0</v>
      </c>
      <c r="M155" s="9">
        <f t="shared" si="297"/>
        <v>65992</v>
      </c>
      <c r="N155" s="9">
        <f t="shared" si="297"/>
        <v>65992</v>
      </c>
      <c r="O155" s="9">
        <f t="shared" si="297"/>
        <v>0</v>
      </c>
      <c r="P155" s="9">
        <f t="shared" si="297"/>
        <v>0</v>
      </c>
      <c r="Q155" s="9">
        <f t="shared" si="297"/>
        <v>0</v>
      </c>
      <c r="R155" s="9">
        <f t="shared" si="297"/>
        <v>-65992</v>
      </c>
      <c r="S155" s="9">
        <f t="shared" si="297"/>
        <v>0</v>
      </c>
      <c r="T155" s="9">
        <f t="shared" si="297"/>
        <v>0</v>
      </c>
      <c r="U155" s="9">
        <f t="shared" si="298"/>
        <v>0</v>
      </c>
      <c r="V155" s="9">
        <f t="shared" si="298"/>
        <v>0</v>
      </c>
      <c r="W155" s="9">
        <f t="shared" si="298"/>
        <v>0</v>
      </c>
      <c r="X155" s="9">
        <f t="shared" si="298"/>
        <v>0</v>
      </c>
      <c r="Y155" s="9">
        <f t="shared" si="298"/>
        <v>0</v>
      </c>
      <c r="Z155" s="9">
        <f t="shared" si="298"/>
        <v>0</v>
      </c>
      <c r="AA155" s="9">
        <f t="shared" si="298"/>
        <v>0</v>
      </c>
      <c r="AB155" s="9">
        <f t="shared" si="298"/>
        <v>0</v>
      </c>
      <c r="AC155" s="9">
        <f t="shared" si="298"/>
        <v>0</v>
      </c>
      <c r="AD155" s="9">
        <f t="shared" si="298"/>
        <v>0</v>
      </c>
      <c r="AE155" s="9">
        <f t="shared" si="298"/>
        <v>0</v>
      </c>
      <c r="AF155" s="9">
        <f t="shared" si="298"/>
        <v>0</v>
      </c>
      <c r="AG155" s="9">
        <f t="shared" si="299"/>
        <v>0</v>
      </c>
      <c r="AH155" s="9">
        <f t="shared" si="299"/>
        <v>0</v>
      </c>
      <c r="AI155" s="9">
        <f t="shared" si="299"/>
        <v>0</v>
      </c>
      <c r="AJ155" s="9">
        <f t="shared" si="299"/>
        <v>0</v>
      </c>
      <c r="AK155" s="86">
        <f t="shared" si="299"/>
        <v>0</v>
      </c>
      <c r="AL155" s="86">
        <f t="shared" si="299"/>
        <v>0</v>
      </c>
      <c r="AM155" s="9">
        <f t="shared" si="299"/>
        <v>0</v>
      </c>
      <c r="AN155" s="9">
        <f t="shared" si="299"/>
        <v>0</v>
      </c>
      <c r="AO155" s="9">
        <f t="shared" si="299"/>
        <v>0</v>
      </c>
      <c r="AP155" s="9">
        <f t="shared" si="299"/>
        <v>0</v>
      </c>
      <c r="AQ155" s="9">
        <f t="shared" si="299"/>
        <v>0</v>
      </c>
      <c r="AR155" s="9">
        <f t="shared" si="299"/>
        <v>0</v>
      </c>
      <c r="AS155" s="9">
        <f t="shared" si="300"/>
        <v>0</v>
      </c>
      <c r="AT155" s="9">
        <f t="shared" si="300"/>
        <v>0</v>
      </c>
      <c r="AU155" s="9">
        <f t="shared" si="300"/>
        <v>0</v>
      </c>
      <c r="AV155" s="9">
        <f t="shared" si="300"/>
        <v>0</v>
      </c>
      <c r="AW155" s="9">
        <f t="shared" si="300"/>
        <v>0</v>
      </c>
      <c r="AX155" s="9">
        <f t="shared" si="300"/>
        <v>0</v>
      </c>
    </row>
    <row r="156" spans="1:50" hidden="1">
      <c r="A156" s="26" t="s">
        <v>162</v>
      </c>
      <c r="B156" s="31">
        <v>902</v>
      </c>
      <c r="C156" s="31" t="s">
        <v>60</v>
      </c>
      <c r="D156" s="31" t="s">
        <v>22</v>
      </c>
      <c r="E156" s="31" t="s">
        <v>579</v>
      </c>
      <c r="F156" s="32">
        <v>730</v>
      </c>
      <c r="G156" s="9">
        <v>65992</v>
      </c>
      <c r="H156" s="9">
        <v>65992</v>
      </c>
      <c r="I156" s="9"/>
      <c r="J156" s="9"/>
      <c r="K156" s="9"/>
      <c r="L156" s="9"/>
      <c r="M156" s="9">
        <f>G156+I156+J156+K156+L156</f>
        <v>65992</v>
      </c>
      <c r="N156" s="10">
        <f>H156+L156</f>
        <v>65992</v>
      </c>
      <c r="O156" s="9"/>
      <c r="P156" s="9"/>
      <c r="Q156" s="9"/>
      <c r="R156" s="9">
        <v>-65992</v>
      </c>
      <c r="S156" s="9">
        <f>M156+O156+P156+Q156+R156</f>
        <v>0</v>
      </c>
      <c r="T156" s="9">
        <f>N156+R156</f>
        <v>0</v>
      </c>
      <c r="U156" s="9"/>
      <c r="V156" s="9"/>
      <c r="W156" s="9"/>
      <c r="X156" s="9"/>
      <c r="Y156" s="9">
        <f>S156+U156+V156+W156+X156</f>
        <v>0</v>
      </c>
      <c r="Z156" s="9">
        <f>T156+X156</f>
        <v>0</v>
      </c>
      <c r="AA156" s="9"/>
      <c r="AB156" s="9"/>
      <c r="AC156" s="9"/>
      <c r="AD156" s="9"/>
      <c r="AE156" s="9">
        <f>Y156+AA156+AB156+AC156+AD156</f>
        <v>0</v>
      </c>
      <c r="AF156" s="9">
        <f>Z156+AD156</f>
        <v>0</v>
      </c>
      <c r="AG156" s="9"/>
      <c r="AH156" s="9"/>
      <c r="AI156" s="9"/>
      <c r="AJ156" s="9"/>
      <c r="AK156" s="86">
        <f>AE156+AG156+AH156+AI156+AJ156</f>
        <v>0</v>
      </c>
      <c r="AL156" s="86">
        <f>AF156+AJ156</f>
        <v>0</v>
      </c>
      <c r="AM156" s="9"/>
      <c r="AN156" s="9"/>
      <c r="AO156" s="9"/>
      <c r="AP156" s="9"/>
      <c r="AQ156" s="9">
        <f>AK156+AM156+AN156+AO156+AP156</f>
        <v>0</v>
      </c>
      <c r="AR156" s="9">
        <f>AL156+AP156</f>
        <v>0</v>
      </c>
      <c r="AS156" s="9"/>
      <c r="AT156" s="9"/>
      <c r="AU156" s="9"/>
      <c r="AV156" s="9"/>
      <c r="AW156" s="9">
        <f>AQ156+AS156+AT156+AU156+AV156</f>
        <v>0</v>
      </c>
      <c r="AX156" s="9">
        <f>AR156+AV156</f>
        <v>0</v>
      </c>
    </row>
    <row r="157" spans="1:50" ht="33.6" hidden="1">
      <c r="A157" s="39" t="s">
        <v>401</v>
      </c>
      <c r="B157" s="31">
        <v>902</v>
      </c>
      <c r="C157" s="31" t="s">
        <v>60</v>
      </c>
      <c r="D157" s="31" t="s">
        <v>22</v>
      </c>
      <c r="E157" s="31" t="s">
        <v>651</v>
      </c>
      <c r="F157" s="32"/>
      <c r="G157" s="9"/>
      <c r="H157" s="9"/>
      <c r="I157" s="9"/>
      <c r="J157" s="9"/>
      <c r="K157" s="9"/>
      <c r="L157" s="9"/>
      <c r="M157" s="9"/>
      <c r="N157" s="10"/>
      <c r="O157" s="9">
        <f>O158</f>
        <v>0</v>
      </c>
      <c r="P157" s="9">
        <f t="shared" ref="P157:AX157" si="301">P158</f>
        <v>0</v>
      </c>
      <c r="Q157" s="9">
        <f t="shared" si="301"/>
        <v>0</v>
      </c>
      <c r="R157" s="9">
        <f t="shared" si="301"/>
        <v>65992</v>
      </c>
      <c r="S157" s="9">
        <f t="shared" si="301"/>
        <v>65992</v>
      </c>
      <c r="T157" s="9">
        <f t="shared" si="301"/>
        <v>65992</v>
      </c>
      <c r="U157" s="9">
        <f>U158</f>
        <v>0</v>
      </c>
      <c r="V157" s="9">
        <f t="shared" si="301"/>
        <v>0</v>
      </c>
      <c r="W157" s="9">
        <f t="shared" si="301"/>
        <v>0</v>
      </c>
      <c r="X157" s="9">
        <f t="shared" si="301"/>
        <v>0</v>
      </c>
      <c r="Y157" s="9">
        <f t="shared" si="301"/>
        <v>65992</v>
      </c>
      <c r="Z157" s="9">
        <f t="shared" si="301"/>
        <v>65992</v>
      </c>
      <c r="AA157" s="9">
        <f>AA158</f>
        <v>0</v>
      </c>
      <c r="AB157" s="9">
        <f t="shared" si="301"/>
        <v>0</v>
      </c>
      <c r="AC157" s="9">
        <f t="shared" si="301"/>
        <v>0</v>
      </c>
      <c r="AD157" s="9">
        <f t="shared" si="301"/>
        <v>0</v>
      </c>
      <c r="AE157" s="9">
        <f t="shared" si="301"/>
        <v>65992</v>
      </c>
      <c r="AF157" s="9">
        <f t="shared" si="301"/>
        <v>65992</v>
      </c>
      <c r="AG157" s="9">
        <f>AG158</f>
        <v>0</v>
      </c>
      <c r="AH157" s="9">
        <f t="shared" si="301"/>
        <v>0</v>
      </c>
      <c r="AI157" s="9">
        <f t="shared" si="301"/>
        <v>0</v>
      </c>
      <c r="AJ157" s="9">
        <f t="shared" si="301"/>
        <v>0</v>
      </c>
      <c r="AK157" s="86">
        <f t="shared" si="301"/>
        <v>65992</v>
      </c>
      <c r="AL157" s="86">
        <f t="shared" si="301"/>
        <v>65992</v>
      </c>
      <c r="AM157" s="9">
        <f>AM158</f>
        <v>0</v>
      </c>
      <c r="AN157" s="9">
        <f t="shared" si="301"/>
        <v>0</v>
      </c>
      <c r="AO157" s="9">
        <f t="shared" si="301"/>
        <v>0</v>
      </c>
      <c r="AP157" s="9">
        <f t="shared" si="301"/>
        <v>0</v>
      </c>
      <c r="AQ157" s="9">
        <f t="shared" si="301"/>
        <v>65992</v>
      </c>
      <c r="AR157" s="9">
        <f t="shared" si="301"/>
        <v>65992</v>
      </c>
      <c r="AS157" s="9">
        <f>AS158</f>
        <v>0</v>
      </c>
      <c r="AT157" s="9">
        <f t="shared" si="301"/>
        <v>0</v>
      </c>
      <c r="AU157" s="9">
        <f t="shared" si="301"/>
        <v>0</v>
      </c>
      <c r="AV157" s="9">
        <f t="shared" si="301"/>
        <v>0</v>
      </c>
      <c r="AW157" s="9">
        <f t="shared" si="301"/>
        <v>65992</v>
      </c>
      <c r="AX157" s="9">
        <f t="shared" si="301"/>
        <v>65992</v>
      </c>
    </row>
    <row r="158" spans="1:50" ht="33.6" hidden="1">
      <c r="A158" s="39" t="s">
        <v>402</v>
      </c>
      <c r="B158" s="31">
        <v>902</v>
      </c>
      <c r="C158" s="31" t="s">
        <v>60</v>
      </c>
      <c r="D158" s="31" t="s">
        <v>22</v>
      </c>
      <c r="E158" s="31" t="s">
        <v>650</v>
      </c>
      <c r="F158" s="32"/>
      <c r="G158" s="9"/>
      <c r="H158" s="9"/>
      <c r="I158" s="9"/>
      <c r="J158" s="9"/>
      <c r="K158" s="9"/>
      <c r="L158" s="9"/>
      <c r="M158" s="9"/>
      <c r="N158" s="10"/>
      <c r="O158" s="9">
        <f>O159</f>
        <v>0</v>
      </c>
      <c r="P158" s="9">
        <f t="shared" ref="P158:AX158" si="302">P159</f>
        <v>0</v>
      </c>
      <c r="Q158" s="9">
        <f t="shared" si="302"/>
        <v>0</v>
      </c>
      <c r="R158" s="9">
        <f t="shared" si="302"/>
        <v>65992</v>
      </c>
      <c r="S158" s="9">
        <f t="shared" si="302"/>
        <v>65992</v>
      </c>
      <c r="T158" s="9">
        <f t="shared" si="302"/>
        <v>65992</v>
      </c>
      <c r="U158" s="9">
        <f>U159</f>
        <v>0</v>
      </c>
      <c r="V158" s="9">
        <f t="shared" si="302"/>
        <v>0</v>
      </c>
      <c r="W158" s="9">
        <f t="shared" si="302"/>
        <v>0</v>
      </c>
      <c r="X158" s="9">
        <f t="shared" si="302"/>
        <v>0</v>
      </c>
      <c r="Y158" s="9">
        <f t="shared" si="302"/>
        <v>65992</v>
      </c>
      <c r="Z158" s="9">
        <f t="shared" si="302"/>
        <v>65992</v>
      </c>
      <c r="AA158" s="9">
        <f>AA159</f>
        <v>0</v>
      </c>
      <c r="AB158" s="9">
        <f t="shared" si="302"/>
        <v>0</v>
      </c>
      <c r="AC158" s="9">
        <f t="shared" si="302"/>
        <v>0</v>
      </c>
      <c r="AD158" s="9">
        <f t="shared" si="302"/>
        <v>0</v>
      </c>
      <c r="AE158" s="9">
        <f t="shared" si="302"/>
        <v>65992</v>
      </c>
      <c r="AF158" s="9">
        <f t="shared" si="302"/>
        <v>65992</v>
      </c>
      <c r="AG158" s="9">
        <f>AG159</f>
        <v>0</v>
      </c>
      <c r="AH158" s="9">
        <f t="shared" si="302"/>
        <v>0</v>
      </c>
      <c r="AI158" s="9">
        <f t="shared" si="302"/>
        <v>0</v>
      </c>
      <c r="AJ158" s="9">
        <f t="shared" si="302"/>
        <v>0</v>
      </c>
      <c r="AK158" s="86">
        <f t="shared" si="302"/>
        <v>65992</v>
      </c>
      <c r="AL158" s="86">
        <f t="shared" si="302"/>
        <v>65992</v>
      </c>
      <c r="AM158" s="9">
        <f>AM159</f>
        <v>0</v>
      </c>
      <c r="AN158" s="9">
        <f t="shared" si="302"/>
        <v>0</v>
      </c>
      <c r="AO158" s="9">
        <f t="shared" si="302"/>
        <v>0</v>
      </c>
      <c r="AP158" s="9">
        <f t="shared" si="302"/>
        <v>0</v>
      </c>
      <c r="AQ158" s="9">
        <f t="shared" si="302"/>
        <v>65992</v>
      </c>
      <c r="AR158" s="9">
        <f t="shared" si="302"/>
        <v>65992</v>
      </c>
      <c r="AS158" s="9">
        <f>AS159</f>
        <v>0</v>
      </c>
      <c r="AT158" s="9">
        <f t="shared" si="302"/>
        <v>0</v>
      </c>
      <c r="AU158" s="9">
        <f t="shared" si="302"/>
        <v>0</v>
      </c>
      <c r="AV158" s="9">
        <f t="shared" si="302"/>
        <v>0</v>
      </c>
      <c r="AW158" s="9">
        <f t="shared" si="302"/>
        <v>65992</v>
      </c>
      <c r="AX158" s="9">
        <f t="shared" si="302"/>
        <v>65992</v>
      </c>
    </row>
    <row r="159" spans="1:50" hidden="1">
      <c r="A159" s="26" t="s">
        <v>161</v>
      </c>
      <c r="B159" s="31">
        <v>902</v>
      </c>
      <c r="C159" s="31" t="s">
        <v>60</v>
      </c>
      <c r="D159" s="31" t="s">
        <v>22</v>
      </c>
      <c r="E159" s="31" t="s">
        <v>650</v>
      </c>
      <c r="F159" s="32">
        <v>700</v>
      </c>
      <c r="G159" s="9"/>
      <c r="H159" s="9"/>
      <c r="I159" s="9"/>
      <c r="J159" s="9"/>
      <c r="K159" s="9"/>
      <c r="L159" s="9"/>
      <c r="M159" s="9"/>
      <c r="N159" s="10"/>
      <c r="O159" s="9">
        <f>O160</f>
        <v>0</v>
      </c>
      <c r="P159" s="9">
        <f t="shared" ref="P159:AX159" si="303">P160</f>
        <v>0</v>
      </c>
      <c r="Q159" s="9">
        <f t="shared" si="303"/>
        <v>0</v>
      </c>
      <c r="R159" s="9">
        <f t="shared" si="303"/>
        <v>65992</v>
      </c>
      <c r="S159" s="9">
        <f t="shared" si="303"/>
        <v>65992</v>
      </c>
      <c r="T159" s="9">
        <f t="shared" si="303"/>
        <v>65992</v>
      </c>
      <c r="U159" s="9">
        <f>U160</f>
        <v>0</v>
      </c>
      <c r="V159" s="9">
        <f t="shared" si="303"/>
        <v>0</v>
      </c>
      <c r="W159" s="9">
        <f t="shared" si="303"/>
        <v>0</v>
      </c>
      <c r="X159" s="9">
        <f t="shared" si="303"/>
        <v>0</v>
      </c>
      <c r="Y159" s="9">
        <f t="shared" si="303"/>
        <v>65992</v>
      </c>
      <c r="Z159" s="9">
        <f t="shared" si="303"/>
        <v>65992</v>
      </c>
      <c r="AA159" s="9">
        <f>AA160</f>
        <v>0</v>
      </c>
      <c r="AB159" s="9">
        <f t="shared" si="303"/>
        <v>0</v>
      </c>
      <c r="AC159" s="9">
        <f t="shared" si="303"/>
        <v>0</v>
      </c>
      <c r="AD159" s="9">
        <f t="shared" si="303"/>
        <v>0</v>
      </c>
      <c r="AE159" s="9">
        <f t="shared" si="303"/>
        <v>65992</v>
      </c>
      <c r="AF159" s="9">
        <f t="shared" si="303"/>
        <v>65992</v>
      </c>
      <c r="AG159" s="9">
        <f>AG160</f>
        <v>0</v>
      </c>
      <c r="AH159" s="9">
        <f t="shared" si="303"/>
        <v>0</v>
      </c>
      <c r="AI159" s="9">
        <f t="shared" si="303"/>
        <v>0</v>
      </c>
      <c r="AJ159" s="9">
        <f t="shared" si="303"/>
        <v>0</v>
      </c>
      <c r="AK159" s="86">
        <f t="shared" si="303"/>
        <v>65992</v>
      </c>
      <c r="AL159" s="86">
        <f t="shared" si="303"/>
        <v>65992</v>
      </c>
      <c r="AM159" s="9">
        <f>AM160</f>
        <v>0</v>
      </c>
      <c r="AN159" s="9">
        <f t="shared" si="303"/>
        <v>0</v>
      </c>
      <c r="AO159" s="9">
        <f t="shared" si="303"/>
        <v>0</v>
      </c>
      <c r="AP159" s="9">
        <f t="shared" si="303"/>
        <v>0</v>
      </c>
      <c r="AQ159" s="9">
        <f t="shared" si="303"/>
        <v>65992</v>
      </c>
      <c r="AR159" s="9">
        <f t="shared" si="303"/>
        <v>65992</v>
      </c>
      <c r="AS159" s="9">
        <f>AS160</f>
        <v>0</v>
      </c>
      <c r="AT159" s="9">
        <f t="shared" si="303"/>
        <v>0</v>
      </c>
      <c r="AU159" s="9">
        <f t="shared" si="303"/>
        <v>0</v>
      </c>
      <c r="AV159" s="9">
        <f t="shared" si="303"/>
        <v>0</v>
      </c>
      <c r="AW159" s="9">
        <f t="shared" si="303"/>
        <v>65992</v>
      </c>
      <c r="AX159" s="9">
        <f t="shared" si="303"/>
        <v>65992</v>
      </c>
    </row>
    <row r="160" spans="1:50" hidden="1">
      <c r="A160" s="26" t="s">
        <v>162</v>
      </c>
      <c r="B160" s="31">
        <v>902</v>
      </c>
      <c r="C160" s="31" t="s">
        <v>60</v>
      </c>
      <c r="D160" s="31" t="s">
        <v>22</v>
      </c>
      <c r="E160" s="31" t="s">
        <v>650</v>
      </c>
      <c r="F160" s="32">
        <v>730</v>
      </c>
      <c r="G160" s="9"/>
      <c r="H160" s="9"/>
      <c r="I160" s="9"/>
      <c r="J160" s="9"/>
      <c r="K160" s="9"/>
      <c r="L160" s="9"/>
      <c r="M160" s="9"/>
      <c r="N160" s="10"/>
      <c r="O160" s="9"/>
      <c r="P160" s="9"/>
      <c r="Q160" s="9"/>
      <c r="R160" s="9">
        <v>65992</v>
      </c>
      <c r="S160" s="9">
        <f>M160+O160+P160+Q160+R160</f>
        <v>65992</v>
      </c>
      <c r="T160" s="9">
        <f>N160+R160</f>
        <v>65992</v>
      </c>
      <c r="U160" s="9"/>
      <c r="V160" s="9"/>
      <c r="W160" s="9"/>
      <c r="X160" s="9"/>
      <c r="Y160" s="9">
        <f>S160+U160+V160+W160+X160</f>
        <v>65992</v>
      </c>
      <c r="Z160" s="9">
        <f>T160+X160</f>
        <v>65992</v>
      </c>
      <c r="AA160" s="9"/>
      <c r="AB160" s="9"/>
      <c r="AC160" s="9"/>
      <c r="AD160" s="9"/>
      <c r="AE160" s="9">
        <f>Y160+AA160+AB160+AC160+AD160</f>
        <v>65992</v>
      </c>
      <c r="AF160" s="9">
        <f>Z160+AD160</f>
        <v>65992</v>
      </c>
      <c r="AG160" s="9"/>
      <c r="AH160" s="9"/>
      <c r="AI160" s="9"/>
      <c r="AJ160" s="9"/>
      <c r="AK160" s="86">
        <f>AE160+AG160+AH160+AI160+AJ160</f>
        <v>65992</v>
      </c>
      <c r="AL160" s="86">
        <f>AF160+AJ160</f>
        <v>65992</v>
      </c>
      <c r="AM160" s="9"/>
      <c r="AN160" s="9"/>
      <c r="AO160" s="9"/>
      <c r="AP160" s="9"/>
      <c r="AQ160" s="9">
        <f>AK160+AM160+AN160+AO160+AP160</f>
        <v>65992</v>
      </c>
      <c r="AR160" s="9">
        <f>AL160+AP160</f>
        <v>65992</v>
      </c>
      <c r="AS160" s="9"/>
      <c r="AT160" s="9"/>
      <c r="AU160" s="9"/>
      <c r="AV160" s="9"/>
      <c r="AW160" s="9">
        <f>AQ160+AS160+AT160+AU160+AV160</f>
        <v>65992</v>
      </c>
      <c r="AX160" s="9">
        <f>AR160+AV160</f>
        <v>65992</v>
      </c>
    </row>
    <row r="161" spans="1:51" hidden="1">
      <c r="A161" s="26"/>
      <c r="B161" s="31"/>
      <c r="C161" s="31"/>
      <c r="D161" s="31"/>
      <c r="E161" s="31"/>
      <c r="F161" s="32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86"/>
      <c r="AL161" s="86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1" ht="66" hidden="1" customHeight="1">
      <c r="A162" s="40" t="s">
        <v>485</v>
      </c>
      <c r="B162" s="22">
        <v>903</v>
      </c>
      <c r="C162" s="22"/>
      <c r="D162" s="22"/>
      <c r="E162" s="22"/>
      <c r="F162" s="22"/>
      <c r="G162" s="14">
        <f>G164+G190+G197+G211</f>
        <v>52835</v>
      </c>
      <c r="H162" s="14">
        <f>H164+H190+H197+H211</f>
        <v>0</v>
      </c>
      <c r="I162" s="14">
        <f>I164+I190+I197+I176+I211</f>
        <v>3489</v>
      </c>
      <c r="J162" s="14">
        <f t="shared" ref="J162:N162" si="304">J164+J190+J197+J176+J211</f>
        <v>0</v>
      </c>
      <c r="K162" s="14">
        <f t="shared" si="304"/>
        <v>0</v>
      </c>
      <c r="L162" s="14">
        <f t="shared" si="304"/>
        <v>0</v>
      </c>
      <c r="M162" s="14">
        <f t="shared" si="304"/>
        <v>56324</v>
      </c>
      <c r="N162" s="14">
        <f t="shared" si="304"/>
        <v>0</v>
      </c>
      <c r="O162" s="14">
        <f>O164+O190+O197+O176+O211</f>
        <v>0</v>
      </c>
      <c r="P162" s="14">
        <f t="shared" ref="P162:T162" si="305">P164+P190+P197+P176+P211</f>
        <v>0</v>
      </c>
      <c r="Q162" s="14">
        <f t="shared" si="305"/>
        <v>0</v>
      </c>
      <c r="R162" s="14">
        <f t="shared" si="305"/>
        <v>0</v>
      </c>
      <c r="S162" s="14">
        <f t="shared" si="305"/>
        <v>56324</v>
      </c>
      <c r="T162" s="14">
        <f t="shared" si="305"/>
        <v>0</v>
      </c>
      <c r="U162" s="14">
        <f>U164+U190+U197+U176+U211</f>
        <v>0</v>
      </c>
      <c r="V162" s="14">
        <f t="shared" ref="V162:Z162" si="306">V164+V190+V197+V176+V211</f>
        <v>0</v>
      </c>
      <c r="W162" s="14">
        <f t="shared" si="306"/>
        <v>0</v>
      </c>
      <c r="X162" s="14">
        <f t="shared" si="306"/>
        <v>0</v>
      </c>
      <c r="Y162" s="14">
        <f t="shared" si="306"/>
        <v>56324</v>
      </c>
      <c r="Z162" s="14">
        <f t="shared" si="306"/>
        <v>0</v>
      </c>
      <c r="AA162" s="14">
        <f>AA164+AA190+AA197+AA176+AA211+AA241</f>
        <v>0</v>
      </c>
      <c r="AB162" s="14">
        <f t="shared" ref="AB162:AF162" si="307">AB164+AB190+AB197+AB176+AB211+AB241</f>
        <v>0</v>
      </c>
      <c r="AC162" s="14">
        <f t="shared" si="307"/>
        <v>0</v>
      </c>
      <c r="AD162" s="14">
        <f t="shared" si="307"/>
        <v>173835</v>
      </c>
      <c r="AE162" s="14">
        <f t="shared" si="307"/>
        <v>230159</v>
      </c>
      <c r="AF162" s="14">
        <f t="shared" si="307"/>
        <v>173835</v>
      </c>
      <c r="AG162" s="14">
        <f>AG164+AG190+AG197+AG176+AG211+AG241</f>
        <v>0</v>
      </c>
      <c r="AH162" s="14">
        <f t="shared" ref="AH162:AL162" si="308">AH164+AH190+AH197+AH176+AH211+AH241</f>
        <v>0</v>
      </c>
      <c r="AI162" s="14">
        <f t="shared" si="308"/>
        <v>0</v>
      </c>
      <c r="AJ162" s="14">
        <f t="shared" si="308"/>
        <v>0</v>
      </c>
      <c r="AK162" s="91">
        <f t="shared" si="308"/>
        <v>230159</v>
      </c>
      <c r="AL162" s="91">
        <f t="shared" si="308"/>
        <v>173835</v>
      </c>
      <c r="AM162" s="14">
        <f>AM164+AM190+AM197+AM176+AM211+AM241</f>
        <v>0</v>
      </c>
      <c r="AN162" s="14">
        <f t="shared" ref="AN162:AR162" si="309">AN164+AN190+AN197+AN176+AN211+AN241</f>
        <v>0</v>
      </c>
      <c r="AO162" s="14">
        <f t="shared" si="309"/>
        <v>0</v>
      </c>
      <c r="AP162" s="14">
        <f t="shared" si="309"/>
        <v>0</v>
      </c>
      <c r="AQ162" s="14">
        <f t="shared" si="309"/>
        <v>230159</v>
      </c>
      <c r="AR162" s="14">
        <f t="shared" si="309"/>
        <v>173835</v>
      </c>
      <c r="AS162" s="14">
        <f>AS164+AS190+AS197+AS176+AS211+AS241+AS183+AS204</f>
        <v>0</v>
      </c>
      <c r="AT162" s="14">
        <f t="shared" ref="AT162:AX162" si="310">AT164+AT190+AT197+AT176+AT211+AT241+AT183+AT204</f>
        <v>99615</v>
      </c>
      <c r="AU162" s="14">
        <f t="shared" si="310"/>
        <v>0</v>
      </c>
      <c r="AV162" s="14">
        <f t="shared" si="310"/>
        <v>0</v>
      </c>
      <c r="AW162" s="14">
        <f t="shared" si="310"/>
        <v>329774</v>
      </c>
      <c r="AX162" s="14">
        <f t="shared" si="310"/>
        <v>173835</v>
      </c>
      <c r="AY162" s="2"/>
    </row>
    <row r="163" spans="1:51" ht="17.25" hidden="1" customHeight="1">
      <c r="A163" s="40"/>
      <c r="B163" s="22"/>
      <c r="C163" s="22"/>
      <c r="D163" s="22"/>
      <c r="E163" s="22"/>
      <c r="F163" s="2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91"/>
      <c r="AL163" s="91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1" ht="17.399999999999999" hidden="1">
      <c r="A164" s="41" t="s">
        <v>59</v>
      </c>
      <c r="B164" s="25">
        <v>903</v>
      </c>
      <c r="C164" s="25" t="s">
        <v>22</v>
      </c>
      <c r="D164" s="25" t="s">
        <v>60</v>
      </c>
      <c r="E164" s="36"/>
      <c r="F164" s="13"/>
      <c r="G164" s="13">
        <f t="shared" ref="G164:V165" si="311">G165</f>
        <v>10299</v>
      </c>
      <c r="H164" s="13">
        <f t="shared" si="311"/>
        <v>0</v>
      </c>
      <c r="I164" s="13">
        <f t="shared" si="311"/>
        <v>0</v>
      </c>
      <c r="J164" s="13">
        <f t="shared" si="311"/>
        <v>0</v>
      </c>
      <c r="K164" s="13">
        <f t="shared" si="311"/>
        <v>0</v>
      </c>
      <c r="L164" s="13">
        <f t="shared" si="311"/>
        <v>0</v>
      </c>
      <c r="M164" s="13">
        <f t="shared" si="311"/>
        <v>10299</v>
      </c>
      <c r="N164" s="13">
        <f t="shared" si="311"/>
        <v>0</v>
      </c>
      <c r="O164" s="13">
        <f t="shared" si="311"/>
        <v>0</v>
      </c>
      <c r="P164" s="13">
        <f t="shared" si="311"/>
        <v>0</v>
      </c>
      <c r="Q164" s="13">
        <f t="shared" si="311"/>
        <v>0</v>
      </c>
      <c r="R164" s="13">
        <f t="shared" si="311"/>
        <v>0</v>
      </c>
      <c r="S164" s="13">
        <f t="shared" si="311"/>
        <v>10299</v>
      </c>
      <c r="T164" s="13">
        <f t="shared" si="311"/>
        <v>0</v>
      </c>
      <c r="U164" s="13">
        <f t="shared" si="311"/>
        <v>0</v>
      </c>
      <c r="V164" s="13">
        <f t="shared" si="311"/>
        <v>0</v>
      </c>
      <c r="W164" s="13">
        <f t="shared" ref="U164:AJ165" si="312">W165</f>
        <v>0</v>
      </c>
      <c r="X164" s="13">
        <f t="shared" si="312"/>
        <v>0</v>
      </c>
      <c r="Y164" s="13">
        <f t="shared" si="312"/>
        <v>10299</v>
      </c>
      <c r="Z164" s="13">
        <f t="shared" si="312"/>
        <v>0</v>
      </c>
      <c r="AA164" s="13">
        <f t="shared" si="312"/>
        <v>0</v>
      </c>
      <c r="AB164" s="13">
        <f t="shared" si="312"/>
        <v>0</v>
      </c>
      <c r="AC164" s="13">
        <f t="shared" si="312"/>
        <v>0</v>
      </c>
      <c r="AD164" s="13">
        <f t="shared" si="312"/>
        <v>0</v>
      </c>
      <c r="AE164" s="13">
        <f t="shared" si="312"/>
        <v>10299</v>
      </c>
      <c r="AF164" s="13">
        <f t="shared" si="312"/>
        <v>0</v>
      </c>
      <c r="AG164" s="13">
        <f t="shared" si="312"/>
        <v>0</v>
      </c>
      <c r="AH164" s="13">
        <f t="shared" si="312"/>
        <v>0</v>
      </c>
      <c r="AI164" s="13">
        <f t="shared" si="312"/>
        <v>0</v>
      </c>
      <c r="AJ164" s="13">
        <f t="shared" si="312"/>
        <v>0</v>
      </c>
      <c r="AK164" s="90">
        <f t="shared" ref="AG164:AV165" si="313">AK165</f>
        <v>10299</v>
      </c>
      <c r="AL164" s="90">
        <f t="shared" si="313"/>
        <v>0</v>
      </c>
      <c r="AM164" s="13">
        <f t="shared" si="313"/>
        <v>0</v>
      </c>
      <c r="AN164" s="13">
        <f t="shared" si="313"/>
        <v>0</v>
      </c>
      <c r="AO164" s="13">
        <f t="shared" si="313"/>
        <v>0</v>
      </c>
      <c r="AP164" s="13">
        <f t="shared" si="313"/>
        <v>0</v>
      </c>
      <c r="AQ164" s="13">
        <f t="shared" si="313"/>
        <v>10299</v>
      </c>
      <c r="AR164" s="13">
        <f t="shared" si="313"/>
        <v>0</v>
      </c>
      <c r="AS164" s="13">
        <f t="shared" si="313"/>
        <v>0</v>
      </c>
      <c r="AT164" s="13">
        <f t="shared" si="313"/>
        <v>0</v>
      </c>
      <c r="AU164" s="13">
        <f t="shared" si="313"/>
        <v>0</v>
      </c>
      <c r="AV164" s="13">
        <f t="shared" si="313"/>
        <v>0</v>
      </c>
      <c r="AW164" s="13">
        <f t="shared" ref="AS164:AX165" si="314">AW165</f>
        <v>10299</v>
      </c>
      <c r="AX164" s="13">
        <f t="shared" si="314"/>
        <v>0</v>
      </c>
    </row>
    <row r="165" spans="1:51" ht="50.4" hidden="1">
      <c r="A165" s="29" t="s">
        <v>436</v>
      </c>
      <c r="B165" s="27">
        <v>903</v>
      </c>
      <c r="C165" s="27" t="s">
        <v>22</v>
      </c>
      <c r="D165" s="27" t="s">
        <v>60</v>
      </c>
      <c r="E165" s="27" t="s">
        <v>74</v>
      </c>
      <c r="F165" s="27"/>
      <c r="G165" s="9">
        <f>G166</f>
        <v>10299</v>
      </c>
      <c r="H165" s="9">
        <f>H166</f>
        <v>0</v>
      </c>
      <c r="I165" s="9">
        <f t="shared" si="311"/>
        <v>0</v>
      </c>
      <c r="J165" s="9">
        <f t="shared" si="311"/>
        <v>0</v>
      </c>
      <c r="K165" s="9">
        <f t="shared" si="311"/>
        <v>0</v>
      </c>
      <c r="L165" s="9">
        <f t="shared" si="311"/>
        <v>0</v>
      </c>
      <c r="M165" s="9">
        <f t="shared" si="311"/>
        <v>10299</v>
      </c>
      <c r="N165" s="9">
        <f t="shared" si="311"/>
        <v>0</v>
      </c>
      <c r="O165" s="9">
        <f t="shared" si="311"/>
        <v>0</v>
      </c>
      <c r="P165" s="9">
        <f t="shared" si="311"/>
        <v>0</v>
      </c>
      <c r="Q165" s="9">
        <f t="shared" si="311"/>
        <v>0</v>
      </c>
      <c r="R165" s="9">
        <f t="shared" si="311"/>
        <v>0</v>
      </c>
      <c r="S165" s="9">
        <f t="shared" si="311"/>
        <v>10299</v>
      </c>
      <c r="T165" s="9">
        <f t="shared" si="311"/>
        <v>0</v>
      </c>
      <c r="U165" s="9">
        <f t="shared" si="312"/>
        <v>0</v>
      </c>
      <c r="V165" s="9">
        <f t="shared" si="312"/>
        <v>0</v>
      </c>
      <c r="W165" s="9">
        <f t="shared" si="312"/>
        <v>0</v>
      </c>
      <c r="X165" s="9">
        <f t="shared" si="312"/>
        <v>0</v>
      </c>
      <c r="Y165" s="9">
        <f t="shared" si="312"/>
        <v>10299</v>
      </c>
      <c r="Z165" s="9">
        <f t="shared" si="312"/>
        <v>0</v>
      </c>
      <c r="AA165" s="9">
        <f t="shared" si="312"/>
        <v>0</v>
      </c>
      <c r="AB165" s="9">
        <f t="shared" si="312"/>
        <v>0</v>
      </c>
      <c r="AC165" s="9">
        <f t="shared" si="312"/>
        <v>0</v>
      </c>
      <c r="AD165" s="9">
        <f t="shared" si="312"/>
        <v>0</v>
      </c>
      <c r="AE165" s="9">
        <f t="shared" si="312"/>
        <v>10299</v>
      </c>
      <c r="AF165" s="9">
        <f t="shared" si="312"/>
        <v>0</v>
      </c>
      <c r="AG165" s="9">
        <f t="shared" si="313"/>
        <v>0</v>
      </c>
      <c r="AH165" s="9">
        <f t="shared" si="313"/>
        <v>0</v>
      </c>
      <c r="AI165" s="9">
        <f t="shared" si="313"/>
        <v>0</v>
      </c>
      <c r="AJ165" s="9">
        <f t="shared" si="313"/>
        <v>0</v>
      </c>
      <c r="AK165" s="86">
        <f t="shared" si="313"/>
        <v>10299</v>
      </c>
      <c r="AL165" s="86">
        <f t="shared" si="313"/>
        <v>0</v>
      </c>
      <c r="AM165" s="9">
        <f t="shared" si="313"/>
        <v>0</v>
      </c>
      <c r="AN165" s="9">
        <f t="shared" si="313"/>
        <v>0</v>
      </c>
      <c r="AO165" s="9">
        <f t="shared" si="313"/>
        <v>0</v>
      </c>
      <c r="AP165" s="9">
        <f t="shared" si="313"/>
        <v>0</v>
      </c>
      <c r="AQ165" s="9">
        <f t="shared" si="313"/>
        <v>10299</v>
      </c>
      <c r="AR165" s="9">
        <f t="shared" si="313"/>
        <v>0</v>
      </c>
      <c r="AS165" s="9">
        <f t="shared" si="314"/>
        <v>0</v>
      </c>
      <c r="AT165" s="9">
        <f t="shared" si="314"/>
        <v>0</v>
      </c>
      <c r="AU165" s="9">
        <f t="shared" si="314"/>
        <v>0</v>
      </c>
      <c r="AV165" s="9">
        <f t="shared" si="314"/>
        <v>0</v>
      </c>
      <c r="AW165" s="9">
        <f t="shared" si="314"/>
        <v>10299</v>
      </c>
      <c r="AX165" s="9">
        <f t="shared" si="314"/>
        <v>0</v>
      </c>
    </row>
    <row r="166" spans="1:51" ht="17.25" hidden="1" customHeight="1">
      <c r="A166" s="29" t="s">
        <v>15</v>
      </c>
      <c r="B166" s="27">
        <v>903</v>
      </c>
      <c r="C166" s="27" t="s">
        <v>22</v>
      </c>
      <c r="D166" s="27" t="s">
        <v>60</v>
      </c>
      <c r="E166" s="27" t="s">
        <v>564</v>
      </c>
      <c r="F166" s="27"/>
      <c r="G166" s="9">
        <f t="shared" ref="G166:H166" si="315">G167+G172</f>
        <v>10299</v>
      </c>
      <c r="H166" s="9">
        <f t="shared" si="315"/>
        <v>0</v>
      </c>
      <c r="I166" s="9">
        <f t="shared" ref="I166:N166" si="316">I167+I172</f>
        <v>0</v>
      </c>
      <c r="J166" s="9">
        <f t="shared" si="316"/>
        <v>0</v>
      </c>
      <c r="K166" s="9">
        <f t="shared" si="316"/>
        <v>0</v>
      </c>
      <c r="L166" s="9">
        <f t="shared" si="316"/>
        <v>0</v>
      </c>
      <c r="M166" s="9">
        <f t="shared" si="316"/>
        <v>10299</v>
      </c>
      <c r="N166" s="9">
        <f t="shared" si="316"/>
        <v>0</v>
      </c>
      <c r="O166" s="9">
        <f t="shared" ref="O166:T166" si="317">O167+O172</f>
        <v>0</v>
      </c>
      <c r="P166" s="9">
        <f t="shared" si="317"/>
        <v>0</v>
      </c>
      <c r="Q166" s="9">
        <f t="shared" si="317"/>
        <v>0</v>
      </c>
      <c r="R166" s="9">
        <f t="shared" si="317"/>
        <v>0</v>
      </c>
      <c r="S166" s="9">
        <f t="shared" si="317"/>
        <v>10299</v>
      </c>
      <c r="T166" s="9">
        <f t="shared" si="317"/>
        <v>0</v>
      </c>
      <c r="U166" s="9">
        <f t="shared" ref="U166:Z166" si="318">U167+U172</f>
        <v>0</v>
      </c>
      <c r="V166" s="9">
        <f t="shared" si="318"/>
        <v>0</v>
      </c>
      <c r="W166" s="9">
        <f t="shared" si="318"/>
        <v>0</v>
      </c>
      <c r="X166" s="9">
        <f t="shared" si="318"/>
        <v>0</v>
      </c>
      <c r="Y166" s="9">
        <f t="shared" si="318"/>
        <v>10299</v>
      </c>
      <c r="Z166" s="9">
        <f t="shared" si="318"/>
        <v>0</v>
      </c>
      <c r="AA166" s="9">
        <f t="shared" ref="AA166:AF166" si="319">AA167+AA172</f>
        <v>0</v>
      </c>
      <c r="AB166" s="9">
        <f t="shared" si="319"/>
        <v>0</v>
      </c>
      <c r="AC166" s="9">
        <f t="shared" si="319"/>
        <v>0</v>
      </c>
      <c r="AD166" s="9">
        <f t="shared" si="319"/>
        <v>0</v>
      </c>
      <c r="AE166" s="9">
        <f t="shared" si="319"/>
        <v>10299</v>
      </c>
      <c r="AF166" s="9">
        <f t="shared" si="319"/>
        <v>0</v>
      </c>
      <c r="AG166" s="9">
        <f t="shared" ref="AG166:AL166" si="320">AG167+AG172</f>
        <v>0</v>
      </c>
      <c r="AH166" s="9">
        <f t="shared" si="320"/>
        <v>0</v>
      </c>
      <c r="AI166" s="9">
        <f t="shared" si="320"/>
        <v>0</v>
      </c>
      <c r="AJ166" s="9">
        <f t="shared" si="320"/>
        <v>0</v>
      </c>
      <c r="AK166" s="86">
        <f t="shared" si="320"/>
        <v>10299</v>
      </c>
      <c r="AL166" s="86">
        <f t="shared" si="320"/>
        <v>0</v>
      </c>
      <c r="AM166" s="9">
        <f t="shared" ref="AM166:AR166" si="321">AM167+AM172</f>
        <v>0</v>
      </c>
      <c r="AN166" s="9">
        <f t="shared" si="321"/>
        <v>0</v>
      </c>
      <c r="AO166" s="9">
        <f t="shared" si="321"/>
        <v>0</v>
      </c>
      <c r="AP166" s="9">
        <f t="shared" si="321"/>
        <v>0</v>
      </c>
      <c r="AQ166" s="9">
        <f t="shared" si="321"/>
        <v>10299</v>
      </c>
      <c r="AR166" s="9">
        <f t="shared" si="321"/>
        <v>0</v>
      </c>
      <c r="AS166" s="9">
        <f t="shared" ref="AS166:AX166" si="322">AS167+AS172</f>
        <v>0</v>
      </c>
      <c r="AT166" s="9">
        <f t="shared" si="322"/>
        <v>0</v>
      </c>
      <c r="AU166" s="9">
        <f t="shared" si="322"/>
        <v>0</v>
      </c>
      <c r="AV166" s="9">
        <f t="shared" si="322"/>
        <v>0</v>
      </c>
      <c r="AW166" s="9">
        <f t="shared" si="322"/>
        <v>10299</v>
      </c>
      <c r="AX166" s="9">
        <f t="shared" si="322"/>
        <v>0</v>
      </c>
    </row>
    <row r="167" spans="1:51" ht="19.5" hidden="1" customHeight="1">
      <c r="A167" s="29" t="s">
        <v>61</v>
      </c>
      <c r="B167" s="27">
        <v>903</v>
      </c>
      <c r="C167" s="27" t="s">
        <v>22</v>
      </c>
      <c r="D167" s="27" t="s">
        <v>60</v>
      </c>
      <c r="E167" s="27" t="s">
        <v>565</v>
      </c>
      <c r="F167" s="27"/>
      <c r="G167" s="9">
        <f t="shared" ref="G167:H167" si="323">G168+G170</f>
        <v>7573</v>
      </c>
      <c r="H167" s="9">
        <f t="shared" si="323"/>
        <v>0</v>
      </c>
      <c r="I167" s="9">
        <f t="shared" ref="I167:N167" si="324">I168+I170</f>
        <v>0</v>
      </c>
      <c r="J167" s="9">
        <f t="shared" si="324"/>
        <v>0</v>
      </c>
      <c r="K167" s="9">
        <f t="shared" si="324"/>
        <v>0</v>
      </c>
      <c r="L167" s="9">
        <f t="shared" si="324"/>
        <v>0</v>
      </c>
      <c r="M167" s="9">
        <f t="shared" si="324"/>
        <v>7573</v>
      </c>
      <c r="N167" s="9">
        <f t="shared" si="324"/>
        <v>0</v>
      </c>
      <c r="O167" s="9">
        <f t="shared" ref="O167:T167" si="325">O168+O170</f>
        <v>0</v>
      </c>
      <c r="P167" s="9">
        <f t="shared" si="325"/>
        <v>0</v>
      </c>
      <c r="Q167" s="9">
        <f t="shared" si="325"/>
        <v>0</v>
      </c>
      <c r="R167" s="9">
        <f t="shared" si="325"/>
        <v>0</v>
      </c>
      <c r="S167" s="9">
        <f t="shared" si="325"/>
        <v>7573</v>
      </c>
      <c r="T167" s="9">
        <f t="shared" si="325"/>
        <v>0</v>
      </c>
      <c r="U167" s="9">
        <f t="shared" ref="U167:Z167" si="326">U168+U170</f>
        <v>0</v>
      </c>
      <c r="V167" s="9">
        <f t="shared" si="326"/>
        <v>0</v>
      </c>
      <c r="W167" s="9">
        <f t="shared" si="326"/>
        <v>0</v>
      </c>
      <c r="X167" s="9">
        <f t="shared" si="326"/>
        <v>0</v>
      </c>
      <c r="Y167" s="9">
        <f t="shared" si="326"/>
        <v>7573</v>
      </c>
      <c r="Z167" s="9">
        <f t="shared" si="326"/>
        <v>0</v>
      </c>
      <c r="AA167" s="9">
        <f t="shared" ref="AA167:AF167" si="327">AA168+AA170</f>
        <v>0</v>
      </c>
      <c r="AB167" s="9">
        <f t="shared" si="327"/>
        <v>0</v>
      </c>
      <c r="AC167" s="9">
        <f t="shared" si="327"/>
        <v>0</v>
      </c>
      <c r="AD167" s="9">
        <f t="shared" si="327"/>
        <v>0</v>
      </c>
      <c r="AE167" s="9">
        <f t="shared" si="327"/>
        <v>7573</v>
      </c>
      <c r="AF167" s="9">
        <f t="shared" si="327"/>
        <v>0</v>
      </c>
      <c r="AG167" s="9">
        <f t="shared" ref="AG167:AL167" si="328">AG168+AG170</f>
        <v>0</v>
      </c>
      <c r="AH167" s="9">
        <f t="shared" si="328"/>
        <v>0</v>
      </c>
      <c r="AI167" s="9">
        <f t="shared" si="328"/>
        <v>0</v>
      </c>
      <c r="AJ167" s="9">
        <f t="shared" si="328"/>
        <v>0</v>
      </c>
      <c r="AK167" s="86">
        <f t="shared" si="328"/>
        <v>7573</v>
      </c>
      <c r="AL167" s="86">
        <f t="shared" si="328"/>
        <v>0</v>
      </c>
      <c r="AM167" s="9">
        <f t="shared" ref="AM167:AR167" si="329">AM168+AM170</f>
        <v>0</v>
      </c>
      <c r="AN167" s="9">
        <f t="shared" si="329"/>
        <v>0</v>
      </c>
      <c r="AO167" s="9">
        <f t="shared" si="329"/>
        <v>0</v>
      </c>
      <c r="AP167" s="9">
        <f t="shared" si="329"/>
        <v>0</v>
      </c>
      <c r="AQ167" s="9">
        <f t="shared" si="329"/>
        <v>7573</v>
      </c>
      <c r="AR167" s="9">
        <f t="shared" si="329"/>
        <v>0</v>
      </c>
      <c r="AS167" s="9">
        <f t="shared" ref="AS167:AX167" si="330">AS168+AS170</f>
        <v>0</v>
      </c>
      <c r="AT167" s="9">
        <f t="shared" si="330"/>
        <v>0</v>
      </c>
      <c r="AU167" s="9">
        <f t="shared" si="330"/>
        <v>0</v>
      </c>
      <c r="AV167" s="9">
        <f t="shared" si="330"/>
        <v>0</v>
      </c>
      <c r="AW167" s="9">
        <f t="shared" si="330"/>
        <v>7573</v>
      </c>
      <c r="AX167" s="9">
        <f t="shared" si="330"/>
        <v>0</v>
      </c>
    </row>
    <row r="168" spans="1:51" ht="33.6" hidden="1">
      <c r="A168" s="26" t="s">
        <v>244</v>
      </c>
      <c r="B168" s="27">
        <v>903</v>
      </c>
      <c r="C168" s="27" t="s">
        <v>22</v>
      </c>
      <c r="D168" s="27" t="s">
        <v>60</v>
      </c>
      <c r="E168" s="27" t="s">
        <v>565</v>
      </c>
      <c r="F168" s="27" t="s">
        <v>31</v>
      </c>
      <c r="G168" s="9">
        <f t="shared" ref="G168:AX168" si="331">G169</f>
        <v>240</v>
      </c>
      <c r="H168" s="9">
        <f t="shared" si="331"/>
        <v>0</v>
      </c>
      <c r="I168" s="9">
        <f t="shared" si="331"/>
        <v>0</v>
      </c>
      <c r="J168" s="9">
        <f t="shared" si="331"/>
        <v>0</v>
      </c>
      <c r="K168" s="9">
        <f t="shared" si="331"/>
        <v>0</v>
      </c>
      <c r="L168" s="9">
        <f t="shared" si="331"/>
        <v>0</v>
      </c>
      <c r="M168" s="9">
        <f t="shared" si="331"/>
        <v>240</v>
      </c>
      <c r="N168" s="9">
        <f t="shared" si="331"/>
        <v>0</v>
      </c>
      <c r="O168" s="9">
        <f t="shared" si="331"/>
        <v>0</v>
      </c>
      <c r="P168" s="9">
        <f t="shared" si="331"/>
        <v>0</v>
      </c>
      <c r="Q168" s="9">
        <f t="shared" si="331"/>
        <v>0</v>
      </c>
      <c r="R168" s="9">
        <f t="shared" si="331"/>
        <v>0</v>
      </c>
      <c r="S168" s="9">
        <f t="shared" si="331"/>
        <v>240</v>
      </c>
      <c r="T168" s="9">
        <f t="shared" si="331"/>
        <v>0</v>
      </c>
      <c r="U168" s="9">
        <f t="shared" si="331"/>
        <v>0</v>
      </c>
      <c r="V168" s="9">
        <f t="shared" si="331"/>
        <v>0</v>
      </c>
      <c r="W168" s="9">
        <f t="shared" si="331"/>
        <v>0</v>
      </c>
      <c r="X168" s="9">
        <f t="shared" si="331"/>
        <v>0</v>
      </c>
      <c r="Y168" s="9">
        <f t="shared" si="331"/>
        <v>240</v>
      </c>
      <c r="Z168" s="9">
        <f t="shared" si="331"/>
        <v>0</v>
      </c>
      <c r="AA168" s="9">
        <f t="shared" si="331"/>
        <v>0</v>
      </c>
      <c r="AB168" s="9">
        <f t="shared" si="331"/>
        <v>0</v>
      </c>
      <c r="AC168" s="9">
        <f t="shared" si="331"/>
        <v>0</v>
      </c>
      <c r="AD168" s="9">
        <f t="shared" si="331"/>
        <v>0</v>
      </c>
      <c r="AE168" s="9">
        <f t="shared" si="331"/>
        <v>240</v>
      </c>
      <c r="AF168" s="9">
        <f t="shared" si="331"/>
        <v>0</v>
      </c>
      <c r="AG168" s="9">
        <f t="shared" si="331"/>
        <v>0</v>
      </c>
      <c r="AH168" s="9">
        <f t="shared" si="331"/>
        <v>0</v>
      </c>
      <c r="AI168" s="9">
        <f t="shared" si="331"/>
        <v>0</v>
      </c>
      <c r="AJ168" s="9">
        <f t="shared" si="331"/>
        <v>0</v>
      </c>
      <c r="AK168" s="86">
        <f t="shared" si="331"/>
        <v>240</v>
      </c>
      <c r="AL168" s="86">
        <f t="shared" si="331"/>
        <v>0</v>
      </c>
      <c r="AM168" s="9">
        <f t="shared" si="331"/>
        <v>0</v>
      </c>
      <c r="AN168" s="9">
        <f t="shared" si="331"/>
        <v>0</v>
      </c>
      <c r="AO168" s="9">
        <f t="shared" si="331"/>
        <v>0</v>
      </c>
      <c r="AP168" s="9">
        <f t="shared" si="331"/>
        <v>0</v>
      </c>
      <c r="AQ168" s="9">
        <f t="shared" si="331"/>
        <v>240</v>
      </c>
      <c r="AR168" s="9">
        <f t="shared" si="331"/>
        <v>0</v>
      </c>
      <c r="AS168" s="9">
        <f t="shared" si="331"/>
        <v>0</v>
      </c>
      <c r="AT168" s="9">
        <f t="shared" si="331"/>
        <v>0</v>
      </c>
      <c r="AU168" s="9">
        <f t="shared" si="331"/>
        <v>0</v>
      </c>
      <c r="AV168" s="9">
        <f t="shared" si="331"/>
        <v>0</v>
      </c>
      <c r="AW168" s="9">
        <f t="shared" si="331"/>
        <v>240</v>
      </c>
      <c r="AX168" s="9">
        <f t="shared" si="331"/>
        <v>0</v>
      </c>
    </row>
    <row r="169" spans="1:51" ht="33.6" hidden="1">
      <c r="A169" s="29" t="s">
        <v>37</v>
      </c>
      <c r="B169" s="27">
        <v>903</v>
      </c>
      <c r="C169" s="27" t="s">
        <v>22</v>
      </c>
      <c r="D169" s="27" t="s">
        <v>60</v>
      </c>
      <c r="E169" s="27" t="s">
        <v>565</v>
      </c>
      <c r="F169" s="27" t="s">
        <v>38</v>
      </c>
      <c r="G169" s="9">
        <v>240</v>
      </c>
      <c r="H169" s="9"/>
      <c r="I169" s="9"/>
      <c r="J169" s="9"/>
      <c r="K169" s="9"/>
      <c r="L169" s="9"/>
      <c r="M169" s="9">
        <f>G169+I169+J169+K169+L169</f>
        <v>240</v>
      </c>
      <c r="N169" s="10">
        <f>H169+L169</f>
        <v>0</v>
      </c>
      <c r="O169" s="9"/>
      <c r="P169" s="9"/>
      <c r="Q169" s="9"/>
      <c r="R169" s="9"/>
      <c r="S169" s="9">
        <f>M169+O169+P169+Q169+R169</f>
        <v>240</v>
      </c>
      <c r="T169" s="10">
        <f>N169+R169</f>
        <v>0</v>
      </c>
      <c r="U169" s="9"/>
      <c r="V169" s="9"/>
      <c r="W169" s="9"/>
      <c r="X169" s="9"/>
      <c r="Y169" s="9">
        <f>S169+U169+V169+W169+X169</f>
        <v>240</v>
      </c>
      <c r="Z169" s="10">
        <f>T169+X169</f>
        <v>0</v>
      </c>
      <c r="AA169" s="9"/>
      <c r="AB169" s="9"/>
      <c r="AC169" s="9"/>
      <c r="AD169" s="9"/>
      <c r="AE169" s="9">
        <f>Y169+AA169+AB169+AC169+AD169</f>
        <v>240</v>
      </c>
      <c r="AF169" s="10">
        <f>Z169+AD169</f>
        <v>0</v>
      </c>
      <c r="AG169" s="9"/>
      <c r="AH169" s="9"/>
      <c r="AI169" s="9"/>
      <c r="AJ169" s="9"/>
      <c r="AK169" s="86">
        <f>AE169+AG169+AH169+AI169+AJ169</f>
        <v>240</v>
      </c>
      <c r="AL169" s="87">
        <f>AF169+AJ169</f>
        <v>0</v>
      </c>
      <c r="AM169" s="9"/>
      <c r="AN169" s="9"/>
      <c r="AO169" s="9"/>
      <c r="AP169" s="9"/>
      <c r="AQ169" s="9">
        <f>AK169+AM169+AN169+AO169+AP169</f>
        <v>240</v>
      </c>
      <c r="AR169" s="10">
        <f>AL169+AP169</f>
        <v>0</v>
      </c>
      <c r="AS169" s="9"/>
      <c r="AT169" s="9"/>
      <c r="AU169" s="9"/>
      <c r="AV169" s="9"/>
      <c r="AW169" s="9">
        <f>AQ169+AS169+AT169+AU169+AV169</f>
        <v>240</v>
      </c>
      <c r="AX169" s="10">
        <f>AR169+AV169</f>
        <v>0</v>
      </c>
    </row>
    <row r="170" spans="1:51" ht="20.25" hidden="1" customHeight="1">
      <c r="A170" s="29" t="s">
        <v>66</v>
      </c>
      <c r="B170" s="27">
        <v>903</v>
      </c>
      <c r="C170" s="27" t="s">
        <v>22</v>
      </c>
      <c r="D170" s="27" t="s">
        <v>60</v>
      </c>
      <c r="E170" s="27" t="s">
        <v>565</v>
      </c>
      <c r="F170" s="27" t="s">
        <v>67</v>
      </c>
      <c r="G170" s="9">
        <f t="shared" ref="G170:AX170" si="332">G171</f>
        <v>7333</v>
      </c>
      <c r="H170" s="9">
        <f t="shared" si="332"/>
        <v>0</v>
      </c>
      <c r="I170" s="9">
        <f t="shared" si="332"/>
        <v>0</v>
      </c>
      <c r="J170" s="9">
        <f t="shared" si="332"/>
        <v>0</v>
      </c>
      <c r="K170" s="9">
        <f t="shared" si="332"/>
        <v>0</v>
      </c>
      <c r="L170" s="9">
        <f t="shared" si="332"/>
        <v>0</v>
      </c>
      <c r="M170" s="9">
        <f t="shared" si="332"/>
        <v>7333</v>
      </c>
      <c r="N170" s="9">
        <f t="shared" si="332"/>
        <v>0</v>
      </c>
      <c r="O170" s="9">
        <f t="shared" si="332"/>
        <v>0</v>
      </c>
      <c r="P170" s="9">
        <f t="shared" si="332"/>
        <v>0</v>
      </c>
      <c r="Q170" s="9">
        <f t="shared" si="332"/>
        <v>0</v>
      </c>
      <c r="R170" s="9">
        <f t="shared" si="332"/>
        <v>0</v>
      </c>
      <c r="S170" s="9">
        <f t="shared" si="332"/>
        <v>7333</v>
      </c>
      <c r="T170" s="9">
        <f t="shared" si="332"/>
        <v>0</v>
      </c>
      <c r="U170" s="9">
        <f t="shared" si="332"/>
        <v>0</v>
      </c>
      <c r="V170" s="9">
        <f t="shared" si="332"/>
        <v>0</v>
      </c>
      <c r="W170" s="9">
        <f t="shared" si="332"/>
        <v>0</v>
      </c>
      <c r="X170" s="9">
        <f t="shared" si="332"/>
        <v>0</v>
      </c>
      <c r="Y170" s="9">
        <f t="shared" si="332"/>
        <v>7333</v>
      </c>
      <c r="Z170" s="9">
        <f t="shared" si="332"/>
        <v>0</v>
      </c>
      <c r="AA170" s="9">
        <f t="shared" si="332"/>
        <v>0</v>
      </c>
      <c r="AB170" s="9">
        <f t="shared" si="332"/>
        <v>0</v>
      </c>
      <c r="AC170" s="9">
        <f t="shared" si="332"/>
        <v>0</v>
      </c>
      <c r="AD170" s="9">
        <f t="shared" si="332"/>
        <v>0</v>
      </c>
      <c r="AE170" s="9">
        <f t="shared" si="332"/>
        <v>7333</v>
      </c>
      <c r="AF170" s="9">
        <f t="shared" si="332"/>
        <v>0</v>
      </c>
      <c r="AG170" s="9">
        <f t="shared" si="332"/>
        <v>0</v>
      </c>
      <c r="AH170" s="9">
        <f t="shared" si="332"/>
        <v>0</v>
      </c>
      <c r="AI170" s="9">
        <f t="shared" si="332"/>
        <v>0</v>
      </c>
      <c r="AJ170" s="9">
        <f t="shared" si="332"/>
        <v>0</v>
      </c>
      <c r="AK170" s="86">
        <f t="shared" si="332"/>
        <v>7333</v>
      </c>
      <c r="AL170" s="86">
        <f t="shared" si="332"/>
        <v>0</v>
      </c>
      <c r="AM170" s="9">
        <f t="shared" si="332"/>
        <v>0</v>
      </c>
      <c r="AN170" s="9">
        <f t="shared" si="332"/>
        <v>0</v>
      </c>
      <c r="AO170" s="9">
        <f t="shared" si="332"/>
        <v>0</v>
      </c>
      <c r="AP170" s="9">
        <f t="shared" si="332"/>
        <v>0</v>
      </c>
      <c r="AQ170" s="9">
        <f t="shared" si="332"/>
        <v>7333</v>
      </c>
      <c r="AR170" s="9">
        <f t="shared" si="332"/>
        <v>0</v>
      </c>
      <c r="AS170" s="9">
        <f t="shared" si="332"/>
        <v>0</v>
      </c>
      <c r="AT170" s="9">
        <f t="shared" si="332"/>
        <v>0</v>
      </c>
      <c r="AU170" s="9">
        <f t="shared" si="332"/>
        <v>0</v>
      </c>
      <c r="AV170" s="9">
        <f t="shared" si="332"/>
        <v>0</v>
      </c>
      <c r="AW170" s="9">
        <f t="shared" si="332"/>
        <v>7333</v>
      </c>
      <c r="AX170" s="9">
        <f t="shared" si="332"/>
        <v>0</v>
      </c>
    </row>
    <row r="171" spans="1:51" ht="20.25" hidden="1" customHeight="1">
      <c r="A171" s="29" t="s">
        <v>68</v>
      </c>
      <c r="B171" s="27">
        <v>903</v>
      </c>
      <c r="C171" s="27" t="s">
        <v>22</v>
      </c>
      <c r="D171" s="27" t="s">
        <v>60</v>
      </c>
      <c r="E171" s="27" t="s">
        <v>565</v>
      </c>
      <c r="F171" s="27" t="s">
        <v>69</v>
      </c>
      <c r="G171" s="9">
        <v>7333</v>
      </c>
      <c r="H171" s="9"/>
      <c r="I171" s="9"/>
      <c r="J171" s="9"/>
      <c r="K171" s="9"/>
      <c r="L171" s="9"/>
      <c r="M171" s="9">
        <f>G171+I171+J171+K171+L171</f>
        <v>7333</v>
      </c>
      <c r="N171" s="10">
        <f>H171+L171</f>
        <v>0</v>
      </c>
      <c r="O171" s="9"/>
      <c r="P171" s="9"/>
      <c r="Q171" s="9"/>
      <c r="R171" s="9"/>
      <c r="S171" s="9">
        <f>M171+O171+P171+Q171+R171</f>
        <v>7333</v>
      </c>
      <c r="T171" s="10">
        <f>N171+R171</f>
        <v>0</v>
      </c>
      <c r="U171" s="9"/>
      <c r="V171" s="9"/>
      <c r="W171" s="9"/>
      <c r="X171" s="9"/>
      <c r="Y171" s="9">
        <f>S171+U171+V171+W171+X171</f>
        <v>7333</v>
      </c>
      <c r="Z171" s="10">
        <f>T171+X171</f>
        <v>0</v>
      </c>
      <c r="AA171" s="9"/>
      <c r="AB171" s="9"/>
      <c r="AC171" s="9"/>
      <c r="AD171" s="9"/>
      <c r="AE171" s="9">
        <f>Y171+AA171+AB171+AC171+AD171</f>
        <v>7333</v>
      </c>
      <c r="AF171" s="10">
        <f>Z171+AD171</f>
        <v>0</v>
      </c>
      <c r="AG171" s="9"/>
      <c r="AH171" s="9"/>
      <c r="AI171" s="9"/>
      <c r="AJ171" s="9"/>
      <c r="AK171" s="86">
        <f>AE171+AG171+AH171+AI171+AJ171</f>
        <v>7333</v>
      </c>
      <c r="AL171" s="87">
        <f>AF171+AJ171</f>
        <v>0</v>
      </c>
      <c r="AM171" s="9"/>
      <c r="AN171" s="9"/>
      <c r="AO171" s="9"/>
      <c r="AP171" s="9"/>
      <c r="AQ171" s="9">
        <f>AK171+AM171+AN171+AO171+AP171</f>
        <v>7333</v>
      </c>
      <c r="AR171" s="10">
        <f>AL171+AP171</f>
        <v>0</v>
      </c>
      <c r="AS171" s="9"/>
      <c r="AT171" s="9"/>
      <c r="AU171" s="9"/>
      <c r="AV171" s="9"/>
      <c r="AW171" s="9">
        <f>AQ171+AS171+AT171+AU171+AV171</f>
        <v>7333</v>
      </c>
      <c r="AX171" s="10">
        <f>AR171+AV171</f>
        <v>0</v>
      </c>
    </row>
    <row r="172" spans="1:51" ht="50.4" hidden="1">
      <c r="A172" s="29" t="s">
        <v>163</v>
      </c>
      <c r="B172" s="27">
        <v>903</v>
      </c>
      <c r="C172" s="27" t="s">
        <v>22</v>
      </c>
      <c r="D172" s="27" t="s">
        <v>60</v>
      </c>
      <c r="E172" s="27" t="s">
        <v>566</v>
      </c>
      <c r="F172" s="27"/>
      <c r="G172" s="9">
        <f>G173</f>
        <v>2726</v>
      </c>
      <c r="H172" s="9">
        <f>H173</f>
        <v>0</v>
      </c>
      <c r="I172" s="9">
        <f t="shared" ref="I172:X173" si="333">I173</f>
        <v>0</v>
      </c>
      <c r="J172" s="9">
        <f t="shared" si="333"/>
        <v>0</v>
      </c>
      <c r="K172" s="9">
        <f t="shared" si="333"/>
        <v>0</v>
      </c>
      <c r="L172" s="9">
        <f t="shared" si="333"/>
        <v>0</v>
      </c>
      <c r="M172" s="9">
        <f t="shared" si="333"/>
        <v>2726</v>
      </c>
      <c r="N172" s="9">
        <f t="shared" si="333"/>
        <v>0</v>
      </c>
      <c r="O172" s="9">
        <f t="shared" si="333"/>
        <v>0</v>
      </c>
      <c r="P172" s="9">
        <f t="shared" si="333"/>
        <v>0</v>
      </c>
      <c r="Q172" s="9">
        <f t="shared" si="333"/>
        <v>0</v>
      </c>
      <c r="R172" s="9">
        <f t="shared" si="333"/>
        <v>0</v>
      </c>
      <c r="S172" s="9">
        <f t="shared" si="333"/>
        <v>2726</v>
      </c>
      <c r="T172" s="9">
        <f t="shared" si="333"/>
        <v>0</v>
      </c>
      <c r="U172" s="9">
        <f t="shared" si="333"/>
        <v>0</v>
      </c>
      <c r="V172" s="9">
        <f t="shared" si="333"/>
        <v>0</v>
      </c>
      <c r="W172" s="9">
        <f t="shared" si="333"/>
        <v>0</v>
      </c>
      <c r="X172" s="9">
        <f t="shared" si="333"/>
        <v>0</v>
      </c>
      <c r="Y172" s="9">
        <f t="shared" ref="U172:AJ173" si="334">Y173</f>
        <v>2726</v>
      </c>
      <c r="Z172" s="9">
        <f t="shared" si="334"/>
        <v>0</v>
      </c>
      <c r="AA172" s="9">
        <f t="shared" si="334"/>
        <v>0</v>
      </c>
      <c r="AB172" s="9">
        <f t="shared" si="334"/>
        <v>0</v>
      </c>
      <c r="AC172" s="9">
        <f t="shared" si="334"/>
        <v>0</v>
      </c>
      <c r="AD172" s="9">
        <f t="shared" si="334"/>
        <v>0</v>
      </c>
      <c r="AE172" s="9">
        <f t="shared" si="334"/>
        <v>2726</v>
      </c>
      <c r="AF172" s="9">
        <f t="shared" si="334"/>
        <v>0</v>
      </c>
      <c r="AG172" s="9">
        <f t="shared" si="334"/>
        <v>0</v>
      </c>
      <c r="AH172" s="9">
        <f t="shared" si="334"/>
        <v>0</v>
      </c>
      <c r="AI172" s="9">
        <f t="shared" si="334"/>
        <v>0</v>
      </c>
      <c r="AJ172" s="9">
        <f t="shared" si="334"/>
        <v>0</v>
      </c>
      <c r="AK172" s="86">
        <f t="shared" ref="AG172:AV173" si="335">AK173</f>
        <v>2726</v>
      </c>
      <c r="AL172" s="86">
        <f t="shared" si="335"/>
        <v>0</v>
      </c>
      <c r="AM172" s="9">
        <f t="shared" si="335"/>
        <v>0</v>
      </c>
      <c r="AN172" s="9">
        <f t="shared" si="335"/>
        <v>0</v>
      </c>
      <c r="AO172" s="9">
        <f t="shared" si="335"/>
        <v>0</v>
      </c>
      <c r="AP172" s="9">
        <f t="shared" si="335"/>
        <v>0</v>
      </c>
      <c r="AQ172" s="9">
        <f t="shared" si="335"/>
        <v>2726</v>
      </c>
      <c r="AR172" s="9">
        <f t="shared" si="335"/>
        <v>0</v>
      </c>
      <c r="AS172" s="9">
        <f t="shared" si="335"/>
        <v>0</v>
      </c>
      <c r="AT172" s="9">
        <f t="shared" si="335"/>
        <v>0</v>
      </c>
      <c r="AU172" s="9">
        <f t="shared" si="335"/>
        <v>0</v>
      </c>
      <c r="AV172" s="9">
        <f t="shared" si="335"/>
        <v>0</v>
      </c>
      <c r="AW172" s="9">
        <f t="shared" ref="AS172:AX173" si="336">AW173</f>
        <v>2726</v>
      </c>
      <c r="AX172" s="9">
        <f t="shared" si="336"/>
        <v>0</v>
      </c>
    </row>
    <row r="173" spans="1:51" ht="33.6" hidden="1">
      <c r="A173" s="26" t="s">
        <v>244</v>
      </c>
      <c r="B173" s="27">
        <v>903</v>
      </c>
      <c r="C173" s="27" t="s">
        <v>22</v>
      </c>
      <c r="D173" s="27" t="s">
        <v>60</v>
      </c>
      <c r="E173" s="27" t="s">
        <v>567</v>
      </c>
      <c r="F173" s="27" t="s">
        <v>31</v>
      </c>
      <c r="G173" s="9">
        <f>G174</f>
        <v>2726</v>
      </c>
      <c r="H173" s="9">
        <f>H174</f>
        <v>0</v>
      </c>
      <c r="I173" s="9">
        <f t="shared" si="333"/>
        <v>0</v>
      </c>
      <c r="J173" s="9">
        <f t="shared" si="333"/>
        <v>0</v>
      </c>
      <c r="K173" s="9">
        <f t="shared" si="333"/>
        <v>0</v>
      </c>
      <c r="L173" s="9">
        <f t="shared" si="333"/>
        <v>0</v>
      </c>
      <c r="M173" s="9">
        <f t="shared" si="333"/>
        <v>2726</v>
      </c>
      <c r="N173" s="9">
        <f t="shared" si="333"/>
        <v>0</v>
      </c>
      <c r="O173" s="9">
        <f t="shared" si="333"/>
        <v>0</v>
      </c>
      <c r="P173" s="9">
        <f t="shared" si="333"/>
        <v>0</v>
      </c>
      <c r="Q173" s="9">
        <f t="shared" si="333"/>
        <v>0</v>
      </c>
      <c r="R173" s="9">
        <f t="shared" si="333"/>
        <v>0</v>
      </c>
      <c r="S173" s="9">
        <f t="shared" si="333"/>
        <v>2726</v>
      </c>
      <c r="T173" s="9">
        <f t="shared" si="333"/>
        <v>0</v>
      </c>
      <c r="U173" s="9">
        <f t="shared" si="334"/>
        <v>0</v>
      </c>
      <c r="V173" s="9">
        <f t="shared" si="334"/>
        <v>0</v>
      </c>
      <c r="W173" s="9">
        <f t="shared" si="334"/>
        <v>0</v>
      </c>
      <c r="X173" s="9">
        <f t="shared" si="334"/>
        <v>0</v>
      </c>
      <c r="Y173" s="9">
        <f t="shared" si="334"/>
        <v>2726</v>
      </c>
      <c r="Z173" s="9">
        <f t="shared" si="334"/>
        <v>0</v>
      </c>
      <c r="AA173" s="9">
        <f t="shared" si="334"/>
        <v>0</v>
      </c>
      <c r="AB173" s="9">
        <f t="shared" si="334"/>
        <v>0</v>
      </c>
      <c r="AC173" s="9">
        <f t="shared" si="334"/>
        <v>0</v>
      </c>
      <c r="AD173" s="9">
        <f t="shared" si="334"/>
        <v>0</v>
      </c>
      <c r="AE173" s="9">
        <f t="shared" si="334"/>
        <v>2726</v>
      </c>
      <c r="AF173" s="9">
        <f t="shared" si="334"/>
        <v>0</v>
      </c>
      <c r="AG173" s="9">
        <f t="shared" si="335"/>
        <v>0</v>
      </c>
      <c r="AH173" s="9">
        <f t="shared" si="335"/>
        <v>0</v>
      </c>
      <c r="AI173" s="9">
        <f t="shared" si="335"/>
        <v>0</v>
      </c>
      <c r="AJ173" s="9">
        <f t="shared" si="335"/>
        <v>0</v>
      </c>
      <c r="AK173" s="86">
        <f t="shared" si="335"/>
        <v>2726</v>
      </c>
      <c r="AL173" s="86">
        <f t="shared" si="335"/>
        <v>0</v>
      </c>
      <c r="AM173" s="9">
        <f t="shared" si="335"/>
        <v>0</v>
      </c>
      <c r="AN173" s="9">
        <f t="shared" si="335"/>
        <v>0</v>
      </c>
      <c r="AO173" s="9">
        <f t="shared" si="335"/>
        <v>0</v>
      </c>
      <c r="AP173" s="9">
        <f t="shared" si="335"/>
        <v>0</v>
      </c>
      <c r="AQ173" s="9">
        <f t="shared" si="335"/>
        <v>2726</v>
      </c>
      <c r="AR173" s="9">
        <f t="shared" si="335"/>
        <v>0</v>
      </c>
      <c r="AS173" s="9">
        <f t="shared" si="336"/>
        <v>0</v>
      </c>
      <c r="AT173" s="9">
        <f t="shared" si="336"/>
        <v>0</v>
      </c>
      <c r="AU173" s="9">
        <f t="shared" si="336"/>
        <v>0</v>
      </c>
      <c r="AV173" s="9">
        <f t="shared" si="336"/>
        <v>0</v>
      </c>
      <c r="AW173" s="9">
        <f t="shared" si="336"/>
        <v>2726</v>
      </c>
      <c r="AX173" s="9">
        <f t="shared" si="336"/>
        <v>0</v>
      </c>
    </row>
    <row r="174" spans="1:51" ht="33.6" hidden="1">
      <c r="A174" s="29" t="s">
        <v>37</v>
      </c>
      <c r="B174" s="27">
        <v>903</v>
      </c>
      <c r="C174" s="27" t="s">
        <v>22</v>
      </c>
      <c r="D174" s="27" t="s">
        <v>60</v>
      </c>
      <c r="E174" s="27" t="s">
        <v>567</v>
      </c>
      <c r="F174" s="27" t="s">
        <v>38</v>
      </c>
      <c r="G174" s="9">
        <v>2726</v>
      </c>
      <c r="H174" s="9"/>
      <c r="I174" s="9"/>
      <c r="J174" s="9"/>
      <c r="K174" s="9"/>
      <c r="L174" s="9"/>
      <c r="M174" s="9">
        <f>G174+I174+J174+K174+L174</f>
        <v>2726</v>
      </c>
      <c r="N174" s="10">
        <f>H174+L174</f>
        <v>0</v>
      </c>
      <c r="O174" s="9"/>
      <c r="P174" s="9"/>
      <c r="Q174" s="9"/>
      <c r="R174" s="9"/>
      <c r="S174" s="9">
        <f>M174+O174+P174+Q174+R174</f>
        <v>2726</v>
      </c>
      <c r="T174" s="10">
        <f>N174+R174</f>
        <v>0</v>
      </c>
      <c r="U174" s="9"/>
      <c r="V174" s="9"/>
      <c r="W174" s="9"/>
      <c r="X174" s="9"/>
      <c r="Y174" s="9">
        <f>S174+U174+V174+W174+X174</f>
        <v>2726</v>
      </c>
      <c r="Z174" s="10">
        <f>T174+X174</f>
        <v>0</v>
      </c>
      <c r="AA174" s="9"/>
      <c r="AB174" s="9"/>
      <c r="AC174" s="9"/>
      <c r="AD174" s="9"/>
      <c r="AE174" s="9">
        <f>Y174+AA174+AB174+AC174+AD174</f>
        <v>2726</v>
      </c>
      <c r="AF174" s="10">
        <f>Z174+AD174</f>
        <v>0</v>
      </c>
      <c r="AG174" s="9"/>
      <c r="AH174" s="9"/>
      <c r="AI174" s="9"/>
      <c r="AJ174" s="9"/>
      <c r="AK174" s="86">
        <f>AE174+AG174+AH174+AI174+AJ174</f>
        <v>2726</v>
      </c>
      <c r="AL174" s="87">
        <f>AF174+AJ174</f>
        <v>0</v>
      </c>
      <c r="AM174" s="9"/>
      <c r="AN174" s="9"/>
      <c r="AO174" s="9"/>
      <c r="AP174" s="9"/>
      <c r="AQ174" s="9">
        <f>AK174+AM174+AN174+AO174+AP174</f>
        <v>2726</v>
      </c>
      <c r="AR174" s="10">
        <f>AL174+AP174</f>
        <v>0</v>
      </c>
      <c r="AS174" s="9"/>
      <c r="AT174" s="9"/>
      <c r="AU174" s="9"/>
      <c r="AV174" s="9"/>
      <c r="AW174" s="9">
        <f>AQ174+AS174+AT174+AU174+AV174</f>
        <v>2726</v>
      </c>
      <c r="AX174" s="10">
        <f>AR174+AV174</f>
        <v>0</v>
      </c>
    </row>
    <row r="175" spans="1:51" hidden="1">
      <c r="A175" s="29"/>
      <c r="B175" s="27"/>
      <c r="C175" s="27"/>
      <c r="D175" s="27"/>
      <c r="E175" s="27"/>
      <c r="F175" s="27"/>
      <c r="G175" s="9"/>
      <c r="H175" s="9"/>
      <c r="I175" s="9"/>
      <c r="J175" s="9"/>
      <c r="K175" s="9"/>
      <c r="L175" s="9"/>
      <c r="M175" s="9"/>
      <c r="N175" s="10"/>
      <c r="O175" s="9"/>
      <c r="P175" s="9"/>
      <c r="Q175" s="9"/>
      <c r="R175" s="9"/>
      <c r="S175" s="9"/>
      <c r="T175" s="10"/>
      <c r="U175" s="9"/>
      <c r="V175" s="9"/>
      <c r="W175" s="9"/>
      <c r="X175" s="9"/>
      <c r="Y175" s="9"/>
      <c r="Z175" s="10"/>
      <c r="AA175" s="9"/>
      <c r="AB175" s="9"/>
      <c r="AC175" s="9"/>
      <c r="AD175" s="9"/>
      <c r="AE175" s="9"/>
      <c r="AF175" s="10"/>
      <c r="AG175" s="9"/>
      <c r="AH175" s="9"/>
      <c r="AI175" s="9"/>
      <c r="AJ175" s="9"/>
      <c r="AK175" s="86"/>
      <c r="AL175" s="87"/>
      <c r="AM175" s="9"/>
      <c r="AN175" s="9"/>
      <c r="AO175" s="9"/>
      <c r="AP175" s="9"/>
      <c r="AQ175" s="9"/>
      <c r="AR175" s="10"/>
      <c r="AS175" s="9"/>
      <c r="AT175" s="9"/>
      <c r="AU175" s="9"/>
      <c r="AV175" s="9"/>
      <c r="AW175" s="9"/>
      <c r="AX175" s="10"/>
    </row>
    <row r="176" spans="1:51" ht="17.399999999999999" hidden="1">
      <c r="A176" s="41" t="s">
        <v>323</v>
      </c>
      <c r="B176" s="42">
        <v>903</v>
      </c>
      <c r="C176" s="25" t="s">
        <v>29</v>
      </c>
      <c r="D176" s="25" t="s">
        <v>118</v>
      </c>
      <c r="E176" s="27"/>
      <c r="F176" s="27"/>
      <c r="G176" s="9"/>
      <c r="H176" s="9"/>
      <c r="I176" s="15">
        <f>I177</f>
        <v>3489</v>
      </c>
      <c r="J176" s="15">
        <f t="shared" ref="J176:Y180" si="337">J177</f>
        <v>0</v>
      </c>
      <c r="K176" s="15">
        <f t="shared" si="337"/>
        <v>0</v>
      </c>
      <c r="L176" s="15">
        <f t="shared" si="337"/>
        <v>0</v>
      </c>
      <c r="M176" s="15">
        <f t="shared" si="337"/>
        <v>3489</v>
      </c>
      <c r="N176" s="15">
        <f t="shared" si="337"/>
        <v>0</v>
      </c>
      <c r="O176" s="15">
        <f>O177</f>
        <v>0</v>
      </c>
      <c r="P176" s="15">
        <f t="shared" si="337"/>
        <v>0</v>
      </c>
      <c r="Q176" s="15">
        <f t="shared" si="337"/>
        <v>0</v>
      </c>
      <c r="R176" s="15">
        <f t="shared" si="337"/>
        <v>0</v>
      </c>
      <c r="S176" s="15">
        <f t="shared" si="337"/>
        <v>3489</v>
      </c>
      <c r="T176" s="15">
        <f t="shared" si="337"/>
        <v>0</v>
      </c>
      <c r="U176" s="15">
        <f>U177</f>
        <v>0</v>
      </c>
      <c r="V176" s="15">
        <f t="shared" si="337"/>
        <v>0</v>
      </c>
      <c r="W176" s="15">
        <f t="shared" si="337"/>
        <v>0</v>
      </c>
      <c r="X176" s="15">
        <f t="shared" si="337"/>
        <v>0</v>
      </c>
      <c r="Y176" s="15">
        <f t="shared" si="337"/>
        <v>3489</v>
      </c>
      <c r="Z176" s="15">
        <f t="shared" ref="V176:Z180" si="338">Z177</f>
        <v>0</v>
      </c>
      <c r="AA176" s="15">
        <f>AA177</f>
        <v>0</v>
      </c>
      <c r="AB176" s="15">
        <f t="shared" ref="AB176:AQ180" si="339">AB177</f>
        <v>0</v>
      </c>
      <c r="AC176" s="15">
        <f t="shared" si="339"/>
        <v>0</v>
      </c>
      <c r="AD176" s="15">
        <f t="shared" si="339"/>
        <v>0</v>
      </c>
      <c r="AE176" s="15">
        <f t="shared" si="339"/>
        <v>3489</v>
      </c>
      <c r="AF176" s="15">
        <f t="shared" si="339"/>
        <v>0</v>
      </c>
      <c r="AG176" s="15">
        <f>AG177</f>
        <v>0</v>
      </c>
      <c r="AH176" s="15">
        <f t="shared" si="339"/>
        <v>0</v>
      </c>
      <c r="AI176" s="15">
        <f t="shared" si="339"/>
        <v>0</v>
      </c>
      <c r="AJ176" s="15">
        <f t="shared" si="339"/>
        <v>0</v>
      </c>
      <c r="AK176" s="92">
        <f t="shared" si="339"/>
        <v>3489</v>
      </c>
      <c r="AL176" s="92">
        <f t="shared" si="339"/>
        <v>0</v>
      </c>
      <c r="AM176" s="15">
        <f>AM177</f>
        <v>0</v>
      </c>
      <c r="AN176" s="15">
        <f t="shared" si="339"/>
        <v>0</v>
      </c>
      <c r="AO176" s="15">
        <f t="shared" si="339"/>
        <v>0</v>
      </c>
      <c r="AP176" s="15">
        <f t="shared" si="339"/>
        <v>0</v>
      </c>
      <c r="AQ176" s="15">
        <f t="shared" si="339"/>
        <v>3489</v>
      </c>
      <c r="AR176" s="15">
        <f t="shared" ref="AN176:AR180" si="340">AR177</f>
        <v>0</v>
      </c>
      <c r="AS176" s="15">
        <f>AS177</f>
        <v>0</v>
      </c>
      <c r="AT176" s="15">
        <f t="shared" ref="AT176:AX180" si="341">AT177</f>
        <v>0</v>
      </c>
      <c r="AU176" s="15">
        <f t="shared" si="341"/>
        <v>0</v>
      </c>
      <c r="AV176" s="15">
        <f t="shared" si="341"/>
        <v>0</v>
      </c>
      <c r="AW176" s="15">
        <f t="shared" si="341"/>
        <v>3489</v>
      </c>
      <c r="AX176" s="15">
        <f t="shared" si="341"/>
        <v>0</v>
      </c>
    </row>
    <row r="177" spans="1:50" ht="18.75" hidden="1" customHeight="1">
      <c r="A177" s="26" t="s">
        <v>62</v>
      </c>
      <c r="B177" s="27">
        <v>903</v>
      </c>
      <c r="C177" s="27" t="s">
        <v>29</v>
      </c>
      <c r="D177" s="27" t="s">
        <v>118</v>
      </c>
      <c r="E177" s="27" t="s">
        <v>63</v>
      </c>
      <c r="F177" s="27"/>
      <c r="G177" s="9"/>
      <c r="H177" s="9"/>
      <c r="I177" s="9">
        <f>I178</f>
        <v>3489</v>
      </c>
      <c r="J177" s="9">
        <f t="shared" si="337"/>
        <v>0</v>
      </c>
      <c r="K177" s="9">
        <f t="shared" si="337"/>
        <v>0</v>
      </c>
      <c r="L177" s="9">
        <f t="shared" si="337"/>
        <v>0</v>
      </c>
      <c r="M177" s="9">
        <f t="shared" si="337"/>
        <v>3489</v>
      </c>
      <c r="N177" s="9">
        <f t="shared" si="337"/>
        <v>0</v>
      </c>
      <c r="O177" s="9">
        <f>O178</f>
        <v>0</v>
      </c>
      <c r="P177" s="9">
        <f t="shared" si="337"/>
        <v>0</v>
      </c>
      <c r="Q177" s="9">
        <f t="shared" si="337"/>
        <v>0</v>
      </c>
      <c r="R177" s="9">
        <f t="shared" si="337"/>
        <v>0</v>
      </c>
      <c r="S177" s="9">
        <f t="shared" si="337"/>
        <v>3489</v>
      </c>
      <c r="T177" s="9">
        <f t="shared" si="337"/>
        <v>0</v>
      </c>
      <c r="U177" s="9">
        <f>U178</f>
        <v>0</v>
      </c>
      <c r="V177" s="9">
        <f t="shared" si="338"/>
        <v>0</v>
      </c>
      <c r="W177" s="9">
        <f t="shared" si="338"/>
        <v>0</v>
      </c>
      <c r="X177" s="9">
        <f t="shared" si="338"/>
        <v>0</v>
      </c>
      <c r="Y177" s="9">
        <f t="shared" si="338"/>
        <v>3489</v>
      </c>
      <c r="Z177" s="9">
        <f t="shared" si="338"/>
        <v>0</v>
      </c>
      <c r="AA177" s="9">
        <f>AA178</f>
        <v>0</v>
      </c>
      <c r="AB177" s="9">
        <f t="shared" si="339"/>
        <v>0</v>
      </c>
      <c r="AC177" s="9">
        <f t="shared" si="339"/>
        <v>0</v>
      </c>
      <c r="AD177" s="9">
        <f t="shared" si="339"/>
        <v>0</v>
      </c>
      <c r="AE177" s="9">
        <f t="shared" si="339"/>
        <v>3489</v>
      </c>
      <c r="AF177" s="9">
        <f t="shared" si="339"/>
        <v>0</v>
      </c>
      <c r="AG177" s="9">
        <f>AG178</f>
        <v>0</v>
      </c>
      <c r="AH177" s="9">
        <f t="shared" si="339"/>
        <v>0</v>
      </c>
      <c r="AI177" s="9">
        <f t="shared" si="339"/>
        <v>0</v>
      </c>
      <c r="AJ177" s="9">
        <f t="shared" si="339"/>
        <v>0</v>
      </c>
      <c r="AK177" s="86">
        <f t="shared" si="339"/>
        <v>3489</v>
      </c>
      <c r="AL177" s="86">
        <f t="shared" si="339"/>
        <v>0</v>
      </c>
      <c r="AM177" s="9">
        <f>AM178</f>
        <v>0</v>
      </c>
      <c r="AN177" s="9">
        <f t="shared" si="340"/>
        <v>0</v>
      </c>
      <c r="AO177" s="9">
        <f t="shared" si="340"/>
        <v>0</v>
      </c>
      <c r="AP177" s="9">
        <f t="shared" si="340"/>
        <v>0</v>
      </c>
      <c r="AQ177" s="9">
        <f t="shared" si="340"/>
        <v>3489</v>
      </c>
      <c r="AR177" s="9">
        <f t="shared" si="340"/>
        <v>0</v>
      </c>
      <c r="AS177" s="9">
        <f>AS178</f>
        <v>0</v>
      </c>
      <c r="AT177" s="9">
        <f t="shared" si="341"/>
        <v>0</v>
      </c>
      <c r="AU177" s="9">
        <f t="shared" si="341"/>
        <v>0</v>
      </c>
      <c r="AV177" s="9">
        <f t="shared" si="341"/>
        <v>0</v>
      </c>
      <c r="AW177" s="9">
        <f t="shared" si="341"/>
        <v>3489</v>
      </c>
      <c r="AX177" s="9">
        <f t="shared" si="341"/>
        <v>0</v>
      </c>
    </row>
    <row r="178" spans="1:50" ht="18" hidden="1" customHeight="1">
      <c r="A178" s="26" t="s">
        <v>15</v>
      </c>
      <c r="B178" s="27">
        <v>903</v>
      </c>
      <c r="C178" s="27" t="s">
        <v>29</v>
      </c>
      <c r="D178" s="27" t="s">
        <v>118</v>
      </c>
      <c r="E178" s="27" t="s">
        <v>64</v>
      </c>
      <c r="F178" s="27"/>
      <c r="G178" s="9"/>
      <c r="H178" s="9"/>
      <c r="I178" s="9">
        <f>I179</f>
        <v>3489</v>
      </c>
      <c r="J178" s="9">
        <f t="shared" si="337"/>
        <v>0</v>
      </c>
      <c r="K178" s="9">
        <f t="shared" si="337"/>
        <v>0</v>
      </c>
      <c r="L178" s="9">
        <f t="shared" si="337"/>
        <v>0</v>
      </c>
      <c r="M178" s="9">
        <f t="shared" si="337"/>
        <v>3489</v>
      </c>
      <c r="N178" s="9">
        <f t="shared" si="337"/>
        <v>0</v>
      </c>
      <c r="O178" s="9">
        <f>O179</f>
        <v>0</v>
      </c>
      <c r="P178" s="9">
        <f t="shared" si="337"/>
        <v>0</v>
      </c>
      <c r="Q178" s="9">
        <f t="shared" si="337"/>
        <v>0</v>
      </c>
      <c r="R178" s="9">
        <f t="shared" si="337"/>
        <v>0</v>
      </c>
      <c r="S178" s="9">
        <f t="shared" si="337"/>
        <v>3489</v>
      </c>
      <c r="T178" s="9">
        <f t="shared" si="337"/>
        <v>0</v>
      </c>
      <c r="U178" s="9">
        <f>U179</f>
        <v>0</v>
      </c>
      <c r="V178" s="9">
        <f t="shared" si="338"/>
        <v>0</v>
      </c>
      <c r="W178" s="9">
        <f t="shared" si="338"/>
        <v>0</v>
      </c>
      <c r="X178" s="9">
        <f t="shared" si="338"/>
        <v>0</v>
      </c>
      <c r="Y178" s="9">
        <f t="shared" si="338"/>
        <v>3489</v>
      </c>
      <c r="Z178" s="9">
        <f t="shared" si="338"/>
        <v>0</v>
      </c>
      <c r="AA178" s="9">
        <f>AA179</f>
        <v>0</v>
      </c>
      <c r="AB178" s="9">
        <f t="shared" si="339"/>
        <v>0</v>
      </c>
      <c r="AC178" s="9">
        <f t="shared" si="339"/>
        <v>0</v>
      </c>
      <c r="AD178" s="9">
        <f t="shared" si="339"/>
        <v>0</v>
      </c>
      <c r="AE178" s="9">
        <f t="shared" si="339"/>
        <v>3489</v>
      </c>
      <c r="AF178" s="9">
        <f t="shared" si="339"/>
        <v>0</v>
      </c>
      <c r="AG178" s="9">
        <f>AG179</f>
        <v>0</v>
      </c>
      <c r="AH178" s="9">
        <f t="shared" si="339"/>
        <v>0</v>
      </c>
      <c r="AI178" s="9">
        <f t="shared" si="339"/>
        <v>0</v>
      </c>
      <c r="AJ178" s="9">
        <f t="shared" si="339"/>
        <v>0</v>
      </c>
      <c r="AK178" s="86">
        <f t="shared" si="339"/>
        <v>3489</v>
      </c>
      <c r="AL178" s="86">
        <f t="shared" si="339"/>
        <v>0</v>
      </c>
      <c r="AM178" s="9">
        <f>AM179</f>
        <v>0</v>
      </c>
      <c r="AN178" s="9">
        <f t="shared" si="340"/>
        <v>0</v>
      </c>
      <c r="AO178" s="9">
        <f t="shared" si="340"/>
        <v>0</v>
      </c>
      <c r="AP178" s="9">
        <f t="shared" si="340"/>
        <v>0</v>
      </c>
      <c r="AQ178" s="9">
        <f t="shared" si="340"/>
        <v>3489</v>
      </c>
      <c r="AR178" s="9">
        <f t="shared" si="340"/>
        <v>0</v>
      </c>
      <c r="AS178" s="9">
        <f>AS179</f>
        <v>0</v>
      </c>
      <c r="AT178" s="9">
        <f t="shared" si="341"/>
        <v>0</v>
      </c>
      <c r="AU178" s="9">
        <f t="shared" si="341"/>
        <v>0</v>
      </c>
      <c r="AV178" s="9">
        <f t="shared" si="341"/>
        <v>0</v>
      </c>
      <c r="AW178" s="9">
        <f t="shared" si="341"/>
        <v>3489</v>
      </c>
      <c r="AX178" s="9">
        <f t="shared" si="341"/>
        <v>0</v>
      </c>
    </row>
    <row r="179" spans="1:50" ht="18" hidden="1" customHeight="1">
      <c r="A179" s="26" t="s">
        <v>428</v>
      </c>
      <c r="B179" s="27">
        <v>903</v>
      </c>
      <c r="C179" s="27" t="s">
        <v>29</v>
      </c>
      <c r="D179" s="27" t="s">
        <v>118</v>
      </c>
      <c r="E179" s="27" t="s">
        <v>427</v>
      </c>
      <c r="F179" s="27"/>
      <c r="G179" s="9"/>
      <c r="H179" s="9"/>
      <c r="I179" s="9">
        <f>I180</f>
        <v>3489</v>
      </c>
      <c r="J179" s="9">
        <f t="shared" si="337"/>
        <v>0</v>
      </c>
      <c r="K179" s="9">
        <f t="shared" si="337"/>
        <v>0</v>
      </c>
      <c r="L179" s="9">
        <f t="shared" si="337"/>
        <v>0</v>
      </c>
      <c r="M179" s="9">
        <f t="shared" si="337"/>
        <v>3489</v>
      </c>
      <c r="N179" s="9">
        <f t="shared" si="337"/>
        <v>0</v>
      </c>
      <c r="O179" s="9">
        <f>O180</f>
        <v>0</v>
      </c>
      <c r="P179" s="9">
        <f t="shared" si="337"/>
        <v>0</v>
      </c>
      <c r="Q179" s="9">
        <f t="shared" si="337"/>
        <v>0</v>
      </c>
      <c r="R179" s="9">
        <f t="shared" si="337"/>
        <v>0</v>
      </c>
      <c r="S179" s="9">
        <f t="shared" si="337"/>
        <v>3489</v>
      </c>
      <c r="T179" s="9">
        <f t="shared" si="337"/>
        <v>0</v>
      </c>
      <c r="U179" s="9">
        <f>U180</f>
        <v>0</v>
      </c>
      <c r="V179" s="9">
        <f t="shared" si="338"/>
        <v>0</v>
      </c>
      <c r="W179" s="9">
        <f t="shared" si="338"/>
        <v>0</v>
      </c>
      <c r="X179" s="9">
        <f t="shared" si="338"/>
        <v>0</v>
      </c>
      <c r="Y179" s="9">
        <f t="shared" si="338"/>
        <v>3489</v>
      </c>
      <c r="Z179" s="9">
        <f t="shared" si="338"/>
        <v>0</v>
      </c>
      <c r="AA179" s="9">
        <f>AA180</f>
        <v>0</v>
      </c>
      <c r="AB179" s="9">
        <f t="shared" si="339"/>
        <v>0</v>
      </c>
      <c r="AC179" s="9">
        <f t="shared" si="339"/>
        <v>0</v>
      </c>
      <c r="AD179" s="9">
        <f t="shared" si="339"/>
        <v>0</v>
      </c>
      <c r="AE179" s="9">
        <f t="shared" si="339"/>
        <v>3489</v>
      </c>
      <c r="AF179" s="9">
        <f t="shared" si="339"/>
        <v>0</v>
      </c>
      <c r="AG179" s="9">
        <f>AG180</f>
        <v>0</v>
      </c>
      <c r="AH179" s="9">
        <f t="shared" si="339"/>
        <v>0</v>
      </c>
      <c r="AI179" s="9">
        <f t="shared" si="339"/>
        <v>0</v>
      </c>
      <c r="AJ179" s="9">
        <f t="shared" si="339"/>
        <v>0</v>
      </c>
      <c r="AK179" s="86">
        <f t="shared" si="339"/>
        <v>3489</v>
      </c>
      <c r="AL179" s="86">
        <f t="shared" si="339"/>
        <v>0</v>
      </c>
      <c r="AM179" s="9">
        <f>AM180</f>
        <v>0</v>
      </c>
      <c r="AN179" s="9">
        <f t="shared" si="340"/>
        <v>0</v>
      </c>
      <c r="AO179" s="9">
        <f t="shared" si="340"/>
        <v>0</v>
      </c>
      <c r="AP179" s="9">
        <f t="shared" si="340"/>
        <v>0</v>
      </c>
      <c r="AQ179" s="9">
        <f t="shared" si="340"/>
        <v>3489</v>
      </c>
      <c r="AR179" s="9">
        <f t="shared" si="340"/>
        <v>0</v>
      </c>
      <c r="AS179" s="9">
        <f>AS180</f>
        <v>0</v>
      </c>
      <c r="AT179" s="9">
        <f t="shared" si="341"/>
        <v>0</v>
      </c>
      <c r="AU179" s="9">
        <f t="shared" si="341"/>
        <v>0</v>
      </c>
      <c r="AV179" s="9">
        <f t="shared" si="341"/>
        <v>0</v>
      </c>
      <c r="AW179" s="9">
        <f t="shared" si="341"/>
        <v>3489</v>
      </c>
      <c r="AX179" s="9">
        <f t="shared" si="341"/>
        <v>0</v>
      </c>
    </row>
    <row r="180" spans="1:50" ht="18.75" hidden="1" customHeight="1">
      <c r="A180" s="26" t="s">
        <v>66</v>
      </c>
      <c r="B180" s="27" t="s">
        <v>636</v>
      </c>
      <c r="C180" s="27" t="s">
        <v>29</v>
      </c>
      <c r="D180" s="27" t="s">
        <v>118</v>
      </c>
      <c r="E180" s="27" t="s">
        <v>427</v>
      </c>
      <c r="F180" s="27" t="s">
        <v>67</v>
      </c>
      <c r="G180" s="9"/>
      <c r="H180" s="9"/>
      <c r="I180" s="9">
        <f>I181</f>
        <v>3489</v>
      </c>
      <c r="J180" s="9">
        <f t="shared" si="337"/>
        <v>0</v>
      </c>
      <c r="K180" s="9">
        <f t="shared" si="337"/>
        <v>0</v>
      </c>
      <c r="L180" s="9">
        <f t="shared" si="337"/>
        <v>0</v>
      </c>
      <c r="M180" s="9">
        <f t="shared" si="337"/>
        <v>3489</v>
      </c>
      <c r="N180" s="9">
        <f t="shared" si="337"/>
        <v>0</v>
      </c>
      <c r="O180" s="9">
        <f>O181</f>
        <v>0</v>
      </c>
      <c r="P180" s="9">
        <f t="shared" si="337"/>
        <v>0</v>
      </c>
      <c r="Q180" s="9">
        <f t="shared" si="337"/>
        <v>0</v>
      </c>
      <c r="R180" s="9">
        <f t="shared" si="337"/>
        <v>0</v>
      </c>
      <c r="S180" s="9">
        <f t="shared" si="337"/>
        <v>3489</v>
      </c>
      <c r="T180" s="9">
        <f t="shared" si="337"/>
        <v>0</v>
      </c>
      <c r="U180" s="9">
        <f>U181</f>
        <v>0</v>
      </c>
      <c r="V180" s="9">
        <f t="shared" si="338"/>
        <v>0</v>
      </c>
      <c r="W180" s="9">
        <f t="shared" si="338"/>
        <v>0</v>
      </c>
      <c r="X180" s="9">
        <f t="shared" si="338"/>
        <v>0</v>
      </c>
      <c r="Y180" s="9">
        <f t="shared" si="338"/>
        <v>3489</v>
      </c>
      <c r="Z180" s="9">
        <f t="shared" si="338"/>
        <v>0</v>
      </c>
      <c r="AA180" s="9">
        <f>AA181</f>
        <v>0</v>
      </c>
      <c r="AB180" s="9">
        <f t="shared" si="339"/>
        <v>0</v>
      </c>
      <c r="AC180" s="9">
        <f t="shared" si="339"/>
        <v>0</v>
      </c>
      <c r="AD180" s="9">
        <f t="shared" si="339"/>
        <v>0</v>
      </c>
      <c r="AE180" s="9">
        <f t="shared" si="339"/>
        <v>3489</v>
      </c>
      <c r="AF180" s="9">
        <f t="shared" si="339"/>
        <v>0</v>
      </c>
      <c r="AG180" s="9">
        <f>AG181</f>
        <v>0</v>
      </c>
      <c r="AH180" s="9">
        <f t="shared" si="339"/>
        <v>0</v>
      </c>
      <c r="AI180" s="9">
        <f t="shared" si="339"/>
        <v>0</v>
      </c>
      <c r="AJ180" s="9">
        <f t="shared" si="339"/>
        <v>0</v>
      </c>
      <c r="AK180" s="86">
        <f t="shared" si="339"/>
        <v>3489</v>
      </c>
      <c r="AL180" s="86">
        <f t="shared" si="339"/>
        <v>0</v>
      </c>
      <c r="AM180" s="9">
        <f>AM181</f>
        <v>0</v>
      </c>
      <c r="AN180" s="9">
        <f t="shared" si="340"/>
        <v>0</v>
      </c>
      <c r="AO180" s="9">
        <f t="shared" si="340"/>
        <v>0</v>
      </c>
      <c r="AP180" s="9">
        <f t="shared" si="340"/>
        <v>0</v>
      </c>
      <c r="AQ180" s="9">
        <f t="shared" si="340"/>
        <v>3489</v>
      </c>
      <c r="AR180" s="9">
        <f t="shared" si="340"/>
        <v>0</v>
      </c>
      <c r="AS180" s="9">
        <f>AS181</f>
        <v>0</v>
      </c>
      <c r="AT180" s="9">
        <f t="shared" si="341"/>
        <v>0</v>
      </c>
      <c r="AU180" s="9">
        <f t="shared" si="341"/>
        <v>0</v>
      </c>
      <c r="AV180" s="9">
        <f t="shared" si="341"/>
        <v>0</v>
      </c>
      <c r="AW180" s="9">
        <f t="shared" si="341"/>
        <v>3489</v>
      </c>
      <c r="AX180" s="9">
        <f t="shared" si="341"/>
        <v>0</v>
      </c>
    </row>
    <row r="181" spans="1:50" ht="21.75" hidden="1" customHeight="1">
      <c r="A181" s="26" t="s">
        <v>68</v>
      </c>
      <c r="B181" s="27" t="s">
        <v>636</v>
      </c>
      <c r="C181" s="27" t="s">
        <v>29</v>
      </c>
      <c r="D181" s="27" t="s">
        <v>118</v>
      </c>
      <c r="E181" s="27" t="s">
        <v>427</v>
      </c>
      <c r="F181" s="27" t="s">
        <v>69</v>
      </c>
      <c r="G181" s="9"/>
      <c r="H181" s="9"/>
      <c r="I181" s="9">
        <v>3489</v>
      </c>
      <c r="J181" s="9"/>
      <c r="K181" s="9"/>
      <c r="L181" s="9"/>
      <c r="M181" s="9">
        <f>G181+I181+J181+K181+L181</f>
        <v>3489</v>
      </c>
      <c r="N181" s="10">
        <f>H181+L181</f>
        <v>0</v>
      </c>
      <c r="O181" s="9"/>
      <c r="P181" s="9"/>
      <c r="Q181" s="9"/>
      <c r="R181" s="9"/>
      <c r="S181" s="9">
        <f>M181+O181+P181+Q181+R181</f>
        <v>3489</v>
      </c>
      <c r="T181" s="10">
        <f>N181+R181</f>
        <v>0</v>
      </c>
      <c r="U181" s="9"/>
      <c r="V181" s="9"/>
      <c r="W181" s="9"/>
      <c r="X181" s="9"/>
      <c r="Y181" s="9">
        <f>S181+U181+V181+W181+X181</f>
        <v>3489</v>
      </c>
      <c r="Z181" s="10">
        <f>T181+X181</f>
        <v>0</v>
      </c>
      <c r="AA181" s="9"/>
      <c r="AB181" s="9"/>
      <c r="AC181" s="9"/>
      <c r="AD181" s="9"/>
      <c r="AE181" s="9">
        <f>Y181+AA181+AB181+AC181+AD181</f>
        <v>3489</v>
      </c>
      <c r="AF181" s="10">
        <f>Z181+AD181</f>
        <v>0</v>
      </c>
      <c r="AG181" s="9"/>
      <c r="AH181" s="9"/>
      <c r="AI181" s="9"/>
      <c r="AJ181" s="9"/>
      <c r="AK181" s="86">
        <f>AE181+AG181+AH181+AI181+AJ181</f>
        <v>3489</v>
      </c>
      <c r="AL181" s="87">
        <f>AF181+AJ181</f>
        <v>0</v>
      </c>
      <c r="AM181" s="9"/>
      <c r="AN181" s="9"/>
      <c r="AO181" s="9"/>
      <c r="AP181" s="9"/>
      <c r="AQ181" s="9">
        <f>AK181+AM181+AN181+AO181+AP181</f>
        <v>3489</v>
      </c>
      <c r="AR181" s="10">
        <f>AL181+AP181</f>
        <v>0</v>
      </c>
      <c r="AS181" s="9"/>
      <c r="AT181" s="9"/>
      <c r="AU181" s="9"/>
      <c r="AV181" s="9"/>
      <c r="AW181" s="9">
        <f>AQ181+AS181+AT181+AU181+AV181</f>
        <v>3489</v>
      </c>
      <c r="AX181" s="10">
        <f>AR181+AV181</f>
        <v>0</v>
      </c>
    </row>
    <row r="182" spans="1:50" ht="18" hidden="1" customHeight="1">
      <c r="A182" s="26"/>
      <c r="B182" s="27"/>
      <c r="C182" s="27"/>
      <c r="D182" s="27"/>
      <c r="E182" s="27"/>
      <c r="F182" s="27"/>
      <c r="G182" s="9"/>
      <c r="H182" s="9"/>
      <c r="I182" s="9"/>
      <c r="J182" s="9"/>
      <c r="K182" s="9"/>
      <c r="L182" s="9"/>
      <c r="M182" s="9"/>
      <c r="N182" s="10"/>
      <c r="O182" s="9"/>
      <c r="P182" s="9"/>
      <c r="Q182" s="9"/>
      <c r="R182" s="9"/>
      <c r="S182" s="9"/>
      <c r="T182" s="10"/>
      <c r="U182" s="9"/>
      <c r="V182" s="9"/>
      <c r="W182" s="9"/>
      <c r="X182" s="9"/>
      <c r="Y182" s="9"/>
      <c r="Z182" s="10"/>
      <c r="AA182" s="9"/>
      <c r="AB182" s="9"/>
      <c r="AC182" s="9"/>
      <c r="AD182" s="9"/>
      <c r="AE182" s="9"/>
      <c r="AF182" s="10"/>
      <c r="AG182" s="9"/>
      <c r="AH182" s="9"/>
      <c r="AI182" s="9"/>
      <c r="AJ182" s="9"/>
      <c r="AK182" s="86"/>
      <c r="AL182" s="87"/>
      <c r="AM182" s="9"/>
      <c r="AN182" s="9"/>
      <c r="AO182" s="9"/>
      <c r="AP182" s="9"/>
      <c r="AQ182" s="9"/>
      <c r="AR182" s="10"/>
      <c r="AS182" s="9"/>
      <c r="AT182" s="9"/>
      <c r="AU182" s="9"/>
      <c r="AV182" s="9"/>
      <c r="AW182" s="9"/>
      <c r="AX182" s="10"/>
    </row>
    <row r="183" spans="1:50" ht="21.75" hidden="1" customHeight="1">
      <c r="A183" s="41" t="s">
        <v>75</v>
      </c>
      <c r="B183" s="42">
        <v>903</v>
      </c>
      <c r="C183" s="25" t="s">
        <v>29</v>
      </c>
      <c r="D183" s="25" t="s">
        <v>76</v>
      </c>
      <c r="E183" s="27"/>
      <c r="F183" s="27"/>
      <c r="G183" s="9"/>
      <c r="H183" s="9"/>
      <c r="I183" s="9"/>
      <c r="J183" s="9"/>
      <c r="K183" s="9"/>
      <c r="L183" s="9"/>
      <c r="M183" s="9"/>
      <c r="N183" s="10"/>
      <c r="O183" s="9"/>
      <c r="P183" s="9"/>
      <c r="Q183" s="9"/>
      <c r="R183" s="9"/>
      <c r="S183" s="9"/>
      <c r="T183" s="10"/>
      <c r="U183" s="9"/>
      <c r="V183" s="9"/>
      <c r="W183" s="9"/>
      <c r="X183" s="9"/>
      <c r="Y183" s="9"/>
      <c r="Z183" s="10"/>
      <c r="AA183" s="9"/>
      <c r="AB183" s="9"/>
      <c r="AC183" s="9"/>
      <c r="AD183" s="9"/>
      <c r="AE183" s="9"/>
      <c r="AF183" s="10"/>
      <c r="AG183" s="9"/>
      <c r="AH183" s="9"/>
      <c r="AI183" s="9"/>
      <c r="AJ183" s="9"/>
      <c r="AK183" s="9"/>
      <c r="AL183" s="10"/>
      <c r="AM183" s="9"/>
      <c r="AN183" s="9"/>
      <c r="AO183" s="9"/>
      <c r="AP183" s="9"/>
      <c r="AQ183" s="9"/>
      <c r="AR183" s="10"/>
      <c r="AS183" s="15">
        <f>AS184</f>
        <v>0</v>
      </c>
      <c r="AT183" s="15">
        <f t="shared" ref="AT183:AX187" si="342">AT184</f>
        <v>3700</v>
      </c>
      <c r="AU183" s="15">
        <f t="shared" si="342"/>
        <v>0</v>
      </c>
      <c r="AV183" s="15">
        <f t="shared" si="342"/>
        <v>0</v>
      </c>
      <c r="AW183" s="15">
        <f t="shared" si="342"/>
        <v>3700</v>
      </c>
      <c r="AX183" s="15">
        <f t="shared" si="342"/>
        <v>0</v>
      </c>
    </row>
    <row r="184" spans="1:50" ht="21.75" hidden="1" customHeight="1">
      <c r="A184" s="29" t="s">
        <v>62</v>
      </c>
      <c r="B184" s="43">
        <v>903</v>
      </c>
      <c r="C184" s="27" t="s">
        <v>29</v>
      </c>
      <c r="D184" s="27" t="s">
        <v>76</v>
      </c>
      <c r="E184" s="27" t="s">
        <v>63</v>
      </c>
      <c r="F184" s="27"/>
      <c r="G184" s="9"/>
      <c r="H184" s="9"/>
      <c r="I184" s="9"/>
      <c r="J184" s="9"/>
      <c r="K184" s="9"/>
      <c r="L184" s="9"/>
      <c r="M184" s="9"/>
      <c r="N184" s="10"/>
      <c r="O184" s="9"/>
      <c r="P184" s="9"/>
      <c r="Q184" s="9"/>
      <c r="R184" s="9"/>
      <c r="S184" s="9"/>
      <c r="T184" s="10"/>
      <c r="U184" s="9"/>
      <c r="V184" s="9"/>
      <c r="W184" s="9"/>
      <c r="X184" s="9"/>
      <c r="Y184" s="9"/>
      <c r="Z184" s="10"/>
      <c r="AA184" s="9"/>
      <c r="AB184" s="9"/>
      <c r="AC184" s="9"/>
      <c r="AD184" s="9"/>
      <c r="AE184" s="9"/>
      <c r="AF184" s="10"/>
      <c r="AG184" s="9"/>
      <c r="AH184" s="9"/>
      <c r="AI184" s="9"/>
      <c r="AJ184" s="9"/>
      <c r="AK184" s="9"/>
      <c r="AL184" s="10"/>
      <c r="AM184" s="9"/>
      <c r="AN184" s="9"/>
      <c r="AO184" s="9"/>
      <c r="AP184" s="9"/>
      <c r="AQ184" s="9"/>
      <c r="AR184" s="10"/>
      <c r="AS184" s="9">
        <f>AS185</f>
        <v>0</v>
      </c>
      <c r="AT184" s="9">
        <f t="shared" si="342"/>
        <v>3700</v>
      </c>
      <c r="AU184" s="9">
        <f t="shared" si="342"/>
        <v>0</v>
      </c>
      <c r="AV184" s="9">
        <f t="shared" si="342"/>
        <v>0</v>
      </c>
      <c r="AW184" s="9">
        <f t="shared" si="342"/>
        <v>3700</v>
      </c>
      <c r="AX184" s="9">
        <f t="shared" si="342"/>
        <v>0</v>
      </c>
    </row>
    <row r="185" spans="1:50" ht="21.75" hidden="1" customHeight="1">
      <c r="A185" s="29" t="s">
        <v>15</v>
      </c>
      <c r="B185" s="43">
        <v>903</v>
      </c>
      <c r="C185" s="27" t="s">
        <v>29</v>
      </c>
      <c r="D185" s="27" t="s">
        <v>76</v>
      </c>
      <c r="E185" s="27" t="s">
        <v>64</v>
      </c>
      <c r="F185" s="27"/>
      <c r="G185" s="9"/>
      <c r="H185" s="9"/>
      <c r="I185" s="9"/>
      <c r="J185" s="9"/>
      <c r="K185" s="9"/>
      <c r="L185" s="9"/>
      <c r="M185" s="9"/>
      <c r="N185" s="10"/>
      <c r="O185" s="9"/>
      <c r="P185" s="9"/>
      <c r="Q185" s="9"/>
      <c r="R185" s="9"/>
      <c r="S185" s="9"/>
      <c r="T185" s="10"/>
      <c r="U185" s="9"/>
      <c r="V185" s="9"/>
      <c r="W185" s="9"/>
      <c r="X185" s="9"/>
      <c r="Y185" s="9"/>
      <c r="Z185" s="10"/>
      <c r="AA185" s="9"/>
      <c r="AB185" s="9"/>
      <c r="AC185" s="9"/>
      <c r="AD185" s="9"/>
      <c r="AE185" s="9"/>
      <c r="AF185" s="10"/>
      <c r="AG185" s="9"/>
      <c r="AH185" s="9"/>
      <c r="AI185" s="9"/>
      <c r="AJ185" s="9"/>
      <c r="AK185" s="9"/>
      <c r="AL185" s="10"/>
      <c r="AM185" s="9"/>
      <c r="AN185" s="9"/>
      <c r="AO185" s="9"/>
      <c r="AP185" s="9"/>
      <c r="AQ185" s="9"/>
      <c r="AR185" s="10"/>
      <c r="AS185" s="9">
        <f>AS186</f>
        <v>0</v>
      </c>
      <c r="AT185" s="9">
        <f t="shared" si="342"/>
        <v>3700</v>
      </c>
      <c r="AU185" s="9">
        <f t="shared" si="342"/>
        <v>0</v>
      </c>
      <c r="AV185" s="9">
        <f t="shared" si="342"/>
        <v>0</v>
      </c>
      <c r="AW185" s="9">
        <f t="shared" si="342"/>
        <v>3700</v>
      </c>
      <c r="AX185" s="9">
        <f t="shared" si="342"/>
        <v>0</v>
      </c>
    </row>
    <row r="186" spans="1:50" ht="21.75" hidden="1" customHeight="1">
      <c r="A186" s="53" t="s">
        <v>113</v>
      </c>
      <c r="B186" s="27" t="s">
        <v>636</v>
      </c>
      <c r="C186" s="27" t="s">
        <v>29</v>
      </c>
      <c r="D186" s="27" t="s">
        <v>76</v>
      </c>
      <c r="E186" s="27" t="s">
        <v>732</v>
      </c>
      <c r="F186" s="27"/>
      <c r="G186" s="9"/>
      <c r="H186" s="9"/>
      <c r="I186" s="9"/>
      <c r="J186" s="9"/>
      <c r="K186" s="9"/>
      <c r="L186" s="9"/>
      <c r="M186" s="9"/>
      <c r="N186" s="10"/>
      <c r="O186" s="9"/>
      <c r="P186" s="9"/>
      <c r="Q186" s="9"/>
      <c r="R186" s="9"/>
      <c r="S186" s="9"/>
      <c r="T186" s="10"/>
      <c r="U186" s="9"/>
      <c r="V186" s="9"/>
      <c r="W186" s="9"/>
      <c r="X186" s="9"/>
      <c r="Y186" s="9"/>
      <c r="Z186" s="10"/>
      <c r="AA186" s="9"/>
      <c r="AB186" s="9"/>
      <c r="AC186" s="9"/>
      <c r="AD186" s="9"/>
      <c r="AE186" s="9"/>
      <c r="AF186" s="10"/>
      <c r="AG186" s="9"/>
      <c r="AH186" s="9"/>
      <c r="AI186" s="9"/>
      <c r="AJ186" s="9"/>
      <c r="AK186" s="9"/>
      <c r="AL186" s="10"/>
      <c r="AM186" s="9"/>
      <c r="AN186" s="9"/>
      <c r="AO186" s="9"/>
      <c r="AP186" s="9"/>
      <c r="AQ186" s="9"/>
      <c r="AR186" s="10"/>
      <c r="AS186" s="9">
        <f>AS187</f>
        <v>0</v>
      </c>
      <c r="AT186" s="9">
        <f t="shared" si="342"/>
        <v>3700</v>
      </c>
      <c r="AU186" s="9">
        <f t="shared" si="342"/>
        <v>0</v>
      </c>
      <c r="AV186" s="9">
        <f t="shared" si="342"/>
        <v>0</v>
      </c>
      <c r="AW186" s="9">
        <f t="shared" si="342"/>
        <v>3700</v>
      </c>
      <c r="AX186" s="9">
        <f t="shared" si="342"/>
        <v>0</v>
      </c>
    </row>
    <row r="187" spans="1:50" ht="35.25" hidden="1" customHeight="1">
      <c r="A187" s="26" t="s">
        <v>244</v>
      </c>
      <c r="B187" s="27" t="s">
        <v>636</v>
      </c>
      <c r="C187" s="27" t="s">
        <v>29</v>
      </c>
      <c r="D187" s="27" t="s">
        <v>76</v>
      </c>
      <c r="E187" s="27" t="s">
        <v>732</v>
      </c>
      <c r="F187" s="27" t="s">
        <v>31</v>
      </c>
      <c r="G187" s="9"/>
      <c r="H187" s="9"/>
      <c r="I187" s="9"/>
      <c r="J187" s="9"/>
      <c r="K187" s="9"/>
      <c r="L187" s="9"/>
      <c r="M187" s="9"/>
      <c r="N187" s="10"/>
      <c r="O187" s="9"/>
      <c r="P187" s="9"/>
      <c r="Q187" s="9"/>
      <c r="R187" s="9"/>
      <c r="S187" s="9"/>
      <c r="T187" s="10"/>
      <c r="U187" s="9"/>
      <c r="V187" s="9"/>
      <c r="W187" s="9"/>
      <c r="X187" s="9"/>
      <c r="Y187" s="9"/>
      <c r="Z187" s="10"/>
      <c r="AA187" s="9"/>
      <c r="AB187" s="9"/>
      <c r="AC187" s="9"/>
      <c r="AD187" s="9"/>
      <c r="AE187" s="9"/>
      <c r="AF187" s="10"/>
      <c r="AG187" s="9"/>
      <c r="AH187" s="9"/>
      <c r="AI187" s="9"/>
      <c r="AJ187" s="9"/>
      <c r="AK187" s="9"/>
      <c r="AL187" s="10"/>
      <c r="AM187" s="9"/>
      <c r="AN187" s="9"/>
      <c r="AO187" s="9"/>
      <c r="AP187" s="9"/>
      <c r="AQ187" s="9"/>
      <c r="AR187" s="10"/>
      <c r="AS187" s="9">
        <f>AS188</f>
        <v>0</v>
      </c>
      <c r="AT187" s="9">
        <f t="shared" si="342"/>
        <v>3700</v>
      </c>
      <c r="AU187" s="9">
        <f t="shared" si="342"/>
        <v>0</v>
      </c>
      <c r="AV187" s="9">
        <f t="shared" si="342"/>
        <v>0</v>
      </c>
      <c r="AW187" s="9">
        <f t="shared" si="342"/>
        <v>3700</v>
      </c>
      <c r="AX187" s="9">
        <f t="shared" si="342"/>
        <v>0</v>
      </c>
    </row>
    <row r="188" spans="1:50" ht="35.25" hidden="1" customHeight="1">
      <c r="A188" s="26" t="s">
        <v>37</v>
      </c>
      <c r="B188" s="27" t="s">
        <v>636</v>
      </c>
      <c r="C188" s="27" t="s">
        <v>29</v>
      </c>
      <c r="D188" s="27" t="s">
        <v>76</v>
      </c>
      <c r="E188" s="27" t="s">
        <v>732</v>
      </c>
      <c r="F188" s="27" t="s">
        <v>38</v>
      </c>
      <c r="G188" s="9"/>
      <c r="H188" s="9"/>
      <c r="I188" s="9"/>
      <c r="J188" s="9"/>
      <c r="K188" s="9"/>
      <c r="L188" s="9"/>
      <c r="M188" s="9"/>
      <c r="N188" s="10"/>
      <c r="O188" s="9"/>
      <c r="P188" s="9"/>
      <c r="Q188" s="9"/>
      <c r="R188" s="9"/>
      <c r="S188" s="9"/>
      <c r="T188" s="10"/>
      <c r="U188" s="9"/>
      <c r="V188" s="9"/>
      <c r="W188" s="9"/>
      <c r="X188" s="9"/>
      <c r="Y188" s="9"/>
      <c r="Z188" s="10"/>
      <c r="AA188" s="9"/>
      <c r="AB188" s="9"/>
      <c r="AC188" s="9"/>
      <c r="AD188" s="9"/>
      <c r="AE188" s="9"/>
      <c r="AF188" s="10"/>
      <c r="AG188" s="9"/>
      <c r="AH188" s="9"/>
      <c r="AI188" s="9"/>
      <c r="AJ188" s="9"/>
      <c r="AK188" s="9"/>
      <c r="AL188" s="10"/>
      <c r="AM188" s="9"/>
      <c r="AN188" s="9"/>
      <c r="AO188" s="9"/>
      <c r="AP188" s="9"/>
      <c r="AQ188" s="9"/>
      <c r="AR188" s="10"/>
      <c r="AS188" s="9"/>
      <c r="AT188" s="9">
        <v>3700</v>
      </c>
      <c r="AU188" s="9"/>
      <c r="AV188" s="9"/>
      <c r="AW188" s="9">
        <f>AQ188+AS188+AT188+AU188+AV188</f>
        <v>3700</v>
      </c>
      <c r="AX188" s="10">
        <f>AR188+AV188</f>
        <v>0</v>
      </c>
    </row>
    <row r="189" spans="1:50" ht="16.5" hidden="1" customHeight="1">
      <c r="A189" s="26"/>
      <c r="B189" s="27"/>
      <c r="C189" s="27"/>
      <c r="D189" s="27"/>
      <c r="E189" s="27"/>
      <c r="F189" s="27"/>
      <c r="G189" s="9"/>
      <c r="H189" s="9"/>
      <c r="I189" s="9"/>
      <c r="J189" s="9"/>
      <c r="K189" s="9"/>
      <c r="L189" s="9"/>
      <c r="M189" s="9"/>
      <c r="N189" s="10"/>
      <c r="O189" s="9"/>
      <c r="P189" s="9"/>
      <c r="Q189" s="9"/>
      <c r="R189" s="9"/>
      <c r="S189" s="9"/>
      <c r="T189" s="10"/>
      <c r="U189" s="9"/>
      <c r="V189" s="9"/>
      <c r="W189" s="9"/>
      <c r="X189" s="9"/>
      <c r="Y189" s="9"/>
      <c r="Z189" s="10"/>
      <c r="AA189" s="9"/>
      <c r="AB189" s="9"/>
      <c r="AC189" s="9"/>
      <c r="AD189" s="9"/>
      <c r="AE189" s="9"/>
      <c r="AF189" s="10"/>
      <c r="AG189" s="9"/>
      <c r="AH189" s="9"/>
      <c r="AI189" s="9"/>
      <c r="AJ189" s="9"/>
      <c r="AK189" s="86"/>
      <c r="AL189" s="87"/>
      <c r="AM189" s="9"/>
      <c r="AN189" s="9"/>
      <c r="AO189" s="9"/>
      <c r="AP189" s="9"/>
      <c r="AQ189" s="9"/>
      <c r="AR189" s="10"/>
      <c r="AS189" s="9"/>
      <c r="AT189" s="9"/>
      <c r="AU189" s="9"/>
      <c r="AV189" s="9"/>
      <c r="AW189" s="9"/>
      <c r="AX189" s="10"/>
    </row>
    <row r="190" spans="1:50" ht="17.399999999999999" hidden="1">
      <c r="A190" s="41" t="s">
        <v>166</v>
      </c>
      <c r="B190" s="42">
        <v>903</v>
      </c>
      <c r="C190" s="25" t="s">
        <v>147</v>
      </c>
      <c r="D190" s="25" t="s">
        <v>22</v>
      </c>
      <c r="E190" s="25"/>
      <c r="F190" s="25"/>
      <c r="G190" s="15">
        <f t="shared" ref="G190:V193" si="343">G191</f>
        <v>8337</v>
      </c>
      <c r="H190" s="15">
        <f t="shared" si="343"/>
        <v>0</v>
      </c>
      <c r="I190" s="15">
        <f t="shared" si="343"/>
        <v>0</v>
      </c>
      <c r="J190" s="15">
        <f t="shared" si="343"/>
        <v>0</v>
      </c>
      <c r="K190" s="15">
        <f t="shared" si="343"/>
        <v>0</v>
      </c>
      <c r="L190" s="15">
        <f t="shared" si="343"/>
        <v>0</v>
      </c>
      <c r="M190" s="15">
        <f t="shared" si="343"/>
        <v>8337</v>
      </c>
      <c r="N190" s="15">
        <f t="shared" si="343"/>
        <v>0</v>
      </c>
      <c r="O190" s="15">
        <f t="shared" si="343"/>
        <v>0</v>
      </c>
      <c r="P190" s="15">
        <f t="shared" si="343"/>
        <v>0</v>
      </c>
      <c r="Q190" s="15">
        <f t="shared" si="343"/>
        <v>0</v>
      </c>
      <c r="R190" s="15">
        <f t="shared" si="343"/>
        <v>0</v>
      </c>
      <c r="S190" s="15">
        <f t="shared" si="343"/>
        <v>8337</v>
      </c>
      <c r="T190" s="15">
        <f t="shared" si="343"/>
        <v>0</v>
      </c>
      <c r="U190" s="15">
        <f t="shared" si="343"/>
        <v>0</v>
      </c>
      <c r="V190" s="15">
        <f t="shared" si="343"/>
        <v>0</v>
      </c>
      <c r="W190" s="15">
        <f t="shared" ref="U190:AJ193" si="344">W191</f>
        <v>0</v>
      </c>
      <c r="X190" s="15">
        <f t="shared" si="344"/>
        <v>0</v>
      </c>
      <c r="Y190" s="15">
        <f t="shared" si="344"/>
        <v>8337</v>
      </c>
      <c r="Z190" s="15">
        <f t="shared" si="344"/>
        <v>0</v>
      </c>
      <c r="AA190" s="15">
        <f t="shared" si="344"/>
        <v>0</v>
      </c>
      <c r="AB190" s="15">
        <f t="shared" si="344"/>
        <v>0</v>
      </c>
      <c r="AC190" s="15">
        <f t="shared" si="344"/>
        <v>0</v>
      </c>
      <c r="AD190" s="15">
        <f t="shared" si="344"/>
        <v>0</v>
      </c>
      <c r="AE190" s="15">
        <f t="shared" si="344"/>
        <v>8337</v>
      </c>
      <c r="AF190" s="15">
        <f t="shared" si="344"/>
        <v>0</v>
      </c>
      <c r="AG190" s="15">
        <f t="shared" si="344"/>
        <v>0</v>
      </c>
      <c r="AH190" s="15">
        <f t="shared" si="344"/>
        <v>0</v>
      </c>
      <c r="AI190" s="15">
        <f t="shared" si="344"/>
        <v>0</v>
      </c>
      <c r="AJ190" s="15">
        <f t="shared" si="344"/>
        <v>0</v>
      </c>
      <c r="AK190" s="92">
        <f t="shared" ref="AG190:AV193" si="345">AK191</f>
        <v>8337</v>
      </c>
      <c r="AL190" s="92">
        <f t="shared" si="345"/>
        <v>0</v>
      </c>
      <c r="AM190" s="15">
        <f t="shared" si="345"/>
        <v>0</v>
      </c>
      <c r="AN190" s="15">
        <f t="shared" si="345"/>
        <v>0</v>
      </c>
      <c r="AO190" s="15">
        <f t="shared" si="345"/>
        <v>0</v>
      </c>
      <c r="AP190" s="15">
        <f t="shared" si="345"/>
        <v>0</v>
      </c>
      <c r="AQ190" s="15">
        <f t="shared" si="345"/>
        <v>8337</v>
      </c>
      <c r="AR190" s="15">
        <f t="shared" si="345"/>
        <v>0</v>
      </c>
      <c r="AS190" s="15">
        <f t="shared" si="345"/>
        <v>0</v>
      </c>
      <c r="AT190" s="15">
        <f t="shared" si="345"/>
        <v>10197</v>
      </c>
      <c r="AU190" s="15">
        <f t="shared" si="345"/>
        <v>0</v>
      </c>
      <c r="AV190" s="15">
        <f t="shared" si="345"/>
        <v>0</v>
      </c>
      <c r="AW190" s="15">
        <f t="shared" ref="AS190:AX193" si="346">AW191</f>
        <v>18534</v>
      </c>
      <c r="AX190" s="15">
        <f t="shared" si="346"/>
        <v>0</v>
      </c>
    </row>
    <row r="191" spans="1:50" ht="18.75" hidden="1" customHeight="1">
      <c r="A191" s="29" t="s">
        <v>62</v>
      </c>
      <c r="B191" s="43">
        <v>903</v>
      </c>
      <c r="C191" s="27" t="s">
        <v>147</v>
      </c>
      <c r="D191" s="27" t="s">
        <v>22</v>
      </c>
      <c r="E191" s="27" t="s">
        <v>63</v>
      </c>
      <c r="F191" s="27"/>
      <c r="G191" s="9">
        <f t="shared" si="343"/>
        <v>8337</v>
      </c>
      <c r="H191" s="9">
        <f t="shared" si="343"/>
        <v>0</v>
      </c>
      <c r="I191" s="9">
        <f t="shared" si="343"/>
        <v>0</v>
      </c>
      <c r="J191" s="9">
        <f t="shared" si="343"/>
        <v>0</v>
      </c>
      <c r="K191" s="9">
        <f t="shared" si="343"/>
        <v>0</v>
      </c>
      <c r="L191" s="9">
        <f t="shared" si="343"/>
        <v>0</v>
      </c>
      <c r="M191" s="9">
        <f t="shared" si="343"/>
        <v>8337</v>
      </c>
      <c r="N191" s="9">
        <f t="shared" si="343"/>
        <v>0</v>
      </c>
      <c r="O191" s="9">
        <f t="shared" si="343"/>
        <v>0</v>
      </c>
      <c r="P191" s="9">
        <f t="shared" si="343"/>
        <v>0</v>
      </c>
      <c r="Q191" s="9">
        <f t="shared" si="343"/>
        <v>0</v>
      </c>
      <c r="R191" s="9">
        <f t="shared" si="343"/>
        <v>0</v>
      </c>
      <c r="S191" s="9">
        <f t="shared" si="343"/>
        <v>8337</v>
      </c>
      <c r="T191" s="9">
        <f t="shared" si="343"/>
        <v>0</v>
      </c>
      <c r="U191" s="9">
        <f t="shared" si="344"/>
        <v>0</v>
      </c>
      <c r="V191" s="9">
        <f t="shared" si="344"/>
        <v>0</v>
      </c>
      <c r="W191" s="9">
        <f t="shared" si="344"/>
        <v>0</v>
      </c>
      <c r="X191" s="9">
        <f t="shared" si="344"/>
        <v>0</v>
      </c>
      <c r="Y191" s="9">
        <f t="shared" si="344"/>
        <v>8337</v>
      </c>
      <c r="Z191" s="9">
        <f t="shared" si="344"/>
        <v>0</v>
      </c>
      <c r="AA191" s="9">
        <f t="shared" si="344"/>
        <v>0</v>
      </c>
      <c r="AB191" s="9">
        <f t="shared" si="344"/>
        <v>0</v>
      </c>
      <c r="AC191" s="9">
        <f t="shared" si="344"/>
        <v>0</v>
      </c>
      <c r="AD191" s="9">
        <f t="shared" si="344"/>
        <v>0</v>
      </c>
      <c r="AE191" s="9">
        <f t="shared" si="344"/>
        <v>8337</v>
      </c>
      <c r="AF191" s="9">
        <f t="shared" si="344"/>
        <v>0</v>
      </c>
      <c r="AG191" s="9">
        <f t="shared" si="345"/>
        <v>0</v>
      </c>
      <c r="AH191" s="9">
        <f t="shared" si="345"/>
        <v>0</v>
      </c>
      <c r="AI191" s="9">
        <f t="shared" si="345"/>
        <v>0</v>
      </c>
      <c r="AJ191" s="9">
        <f t="shared" si="345"/>
        <v>0</v>
      </c>
      <c r="AK191" s="86">
        <f t="shared" si="345"/>
        <v>8337</v>
      </c>
      <c r="AL191" s="86">
        <f t="shared" si="345"/>
        <v>0</v>
      </c>
      <c r="AM191" s="9">
        <f t="shared" si="345"/>
        <v>0</v>
      </c>
      <c r="AN191" s="9">
        <f t="shared" si="345"/>
        <v>0</v>
      </c>
      <c r="AO191" s="9">
        <f t="shared" si="345"/>
        <v>0</v>
      </c>
      <c r="AP191" s="9">
        <f t="shared" si="345"/>
        <v>0</v>
      </c>
      <c r="AQ191" s="9">
        <f t="shared" si="345"/>
        <v>8337</v>
      </c>
      <c r="AR191" s="9">
        <f t="shared" si="345"/>
        <v>0</v>
      </c>
      <c r="AS191" s="9">
        <f t="shared" si="346"/>
        <v>0</v>
      </c>
      <c r="AT191" s="9">
        <f t="shared" si="346"/>
        <v>10197</v>
      </c>
      <c r="AU191" s="9">
        <f t="shared" si="346"/>
        <v>0</v>
      </c>
      <c r="AV191" s="9">
        <f t="shared" si="346"/>
        <v>0</v>
      </c>
      <c r="AW191" s="9">
        <f t="shared" si="346"/>
        <v>18534</v>
      </c>
      <c r="AX191" s="9">
        <f t="shared" si="346"/>
        <v>0</v>
      </c>
    </row>
    <row r="192" spans="1:50" ht="18" hidden="1" customHeight="1">
      <c r="A192" s="29" t="s">
        <v>15</v>
      </c>
      <c r="B192" s="43">
        <v>903</v>
      </c>
      <c r="C192" s="27" t="s">
        <v>147</v>
      </c>
      <c r="D192" s="27" t="s">
        <v>22</v>
      </c>
      <c r="E192" s="27" t="s">
        <v>64</v>
      </c>
      <c r="F192" s="27"/>
      <c r="G192" s="9">
        <f t="shared" si="343"/>
        <v>8337</v>
      </c>
      <c r="H192" s="9">
        <f t="shared" si="343"/>
        <v>0</v>
      </c>
      <c r="I192" s="9">
        <f t="shared" si="343"/>
        <v>0</v>
      </c>
      <c r="J192" s="9">
        <f t="shared" si="343"/>
        <v>0</v>
      </c>
      <c r="K192" s="9">
        <f t="shared" si="343"/>
        <v>0</v>
      </c>
      <c r="L192" s="9">
        <f t="shared" si="343"/>
        <v>0</v>
      </c>
      <c r="M192" s="9">
        <f t="shared" si="343"/>
        <v>8337</v>
      </c>
      <c r="N192" s="9">
        <f t="shared" si="343"/>
        <v>0</v>
      </c>
      <c r="O192" s="9">
        <f t="shared" si="343"/>
        <v>0</v>
      </c>
      <c r="P192" s="9">
        <f t="shared" si="343"/>
        <v>0</v>
      </c>
      <c r="Q192" s="9">
        <f t="shared" si="343"/>
        <v>0</v>
      </c>
      <c r="R192" s="9">
        <f t="shared" si="343"/>
        <v>0</v>
      </c>
      <c r="S192" s="9">
        <f t="shared" si="343"/>
        <v>8337</v>
      </c>
      <c r="T192" s="9">
        <f t="shared" si="343"/>
        <v>0</v>
      </c>
      <c r="U192" s="9">
        <f t="shared" si="344"/>
        <v>0</v>
      </c>
      <c r="V192" s="9">
        <f t="shared" si="344"/>
        <v>0</v>
      </c>
      <c r="W192" s="9">
        <f t="shared" si="344"/>
        <v>0</v>
      </c>
      <c r="X192" s="9">
        <f t="shared" si="344"/>
        <v>0</v>
      </c>
      <c r="Y192" s="9">
        <f t="shared" si="344"/>
        <v>8337</v>
      </c>
      <c r="Z192" s="9">
        <f t="shared" si="344"/>
        <v>0</v>
      </c>
      <c r="AA192" s="9">
        <f t="shared" si="344"/>
        <v>0</v>
      </c>
      <c r="AB192" s="9">
        <f t="shared" si="344"/>
        <v>0</v>
      </c>
      <c r="AC192" s="9">
        <f t="shared" si="344"/>
        <v>0</v>
      </c>
      <c r="AD192" s="9">
        <f t="shared" si="344"/>
        <v>0</v>
      </c>
      <c r="AE192" s="9">
        <f t="shared" si="344"/>
        <v>8337</v>
      </c>
      <c r="AF192" s="9">
        <f t="shared" si="344"/>
        <v>0</v>
      </c>
      <c r="AG192" s="9">
        <f t="shared" si="345"/>
        <v>0</v>
      </c>
      <c r="AH192" s="9">
        <f t="shared" si="345"/>
        <v>0</v>
      </c>
      <c r="AI192" s="9">
        <f t="shared" si="345"/>
        <v>0</v>
      </c>
      <c r="AJ192" s="9">
        <f t="shared" si="345"/>
        <v>0</v>
      </c>
      <c r="AK192" s="86">
        <f t="shared" si="345"/>
        <v>8337</v>
      </c>
      <c r="AL192" s="86">
        <f t="shared" si="345"/>
        <v>0</v>
      </c>
      <c r="AM192" s="9">
        <f t="shared" si="345"/>
        <v>0</v>
      </c>
      <c r="AN192" s="9">
        <f t="shared" si="345"/>
        <v>0</v>
      </c>
      <c r="AO192" s="9">
        <f t="shared" si="345"/>
        <v>0</v>
      </c>
      <c r="AP192" s="9">
        <f t="shared" si="345"/>
        <v>0</v>
      </c>
      <c r="AQ192" s="9">
        <f t="shared" si="345"/>
        <v>8337</v>
      </c>
      <c r="AR192" s="9">
        <f t="shared" si="345"/>
        <v>0</v>
      </c>
      <c r="AS192" s="9">
        <f t="shared" si="346"/>
        <v>0</v>
      </c>
      <c r="AT192" s="9">
        <f t="shared" si="346"/>
        <v>10197</v>
      </c>
      <c r="AU192" s="9">
        <f t="shared" si="346"/>
        <v>0</v>
      </c>
      <c r="AV192" s="9">
        <f t="shared" si="346"/>
        <v>0</v>
      </c>
      <c r="AW192" s="9">
        <f t="shared" si="346"/>
        <v>18534</v>
      </c>
      <c r="AX192" s="9">
        <f t="shared" si="346"/>
        <v>0</v>
      </c>
    </row>
    <row r="193" spans="1:50" ht="19.5" hidden="1" customHeight="1">
      <c r="A193" s="29" t="s">
        <v>167</v>
      </c>
      <c r="B193" s="43">
        <v>903</v>
      </c>
      <c r="C193" s="27" t="s">
        <v>147</v>
      </c>
      <c r="D193" s="27" t="s">
        <v>22</v>
      </c>
      <c r="E193" s="27" t="s">
        <v>184</v>
      </c>
      <c r="F193" s="27"/>
      <c r="G193" s="9">
        <f>G194</f>
        <v>8337</v>
      </c>
      <c r="H193" s="9">
        <f>H194</f>
        <v>0</v>
      </c>
      <c r="I193" s="9">
        <f t="shared" si="343"/>
        <v>0</v>
      </c>
      <c r="J193" s="9">
        <f t="shared" si="343"/>
        <v>0</v>
      </c>
      <c r="K193" s="9">
        <f t="shared" si="343"/>
        <v>0</v>
      </c>
      <c r="L193" s="9">
        <f t="shared" si="343"/>
        <v>0</v>
      </c>
      <c r="M193" s="9">
        <f t="shared" si="343"/>
        <v>8337</v>
      </c>
      <c r="N193" s="9">
        <f t="shared" si="343"/>
        <v>0</v>
      </c>
      <c r="O193" s="9">
        <f t="shared" si="343"/>
        <v>0</v>
      </c>
      <c r="P193" s="9">
        <f t="shared" si="343"/>
        <v>0</v>
      </c>
      <c r="Q193" s="9">
        <f t="shared" si="343"/>
        <v>0</v>
      </c>
      <c r="R193" s="9">
        <f t="shared" si="343"/>
        <v>0</v>
      </c>
      <c r="S193" s="9">
        <f t="shared" si="343"/>
        <v>8337</v>
      </c>
      <c r="T193" s="9">
        <f t="shared" si="343"/>
        <v>0</v>
      </c>
      <c r="U193" s="9">
        <f t="shared" si="344"/>
        <v>0</v>
      </c>
      <c r="V193" s="9">
        <f t="shared" si="344"/>
        <v>0</v>
      </c>
      <c r="W193" s="9">
        <f t="shared" si="344"/>
        <v>0</v>
      </c>
      <c r="X193" s="9">
        <f t="shared" si="344"/>
        <v>0</v>
      </c>
      <c r="Y193" s="9">
        <f t="shared" si="344"/>
        <v>8337</v>
      </c>
      <c r="Z193" s="9">
        <f t="shared" si="344"/>
        <v>0</v>
      </c>
      <c r="AA193" s="9">
        <f t="shared" si="344"/>
        <v>0</v>
      </c>
      <c r="AB193" s="9">
        <f t="shared" si="344"/>
        <v>0</v>
      </c>
      <c r="AC193" s="9">
        <f t="shared" si="344"/>
        <v>0</v>
      </c>
      <c r="AD193" s="9">
        <f t="shared" si="344"/>
        <v>0</v>
      </c>
      <c r="AE193" s="9">
        <f t="shared" si="344"/>
        <v>8337</v>
      </c>
      <c r="AF193" s="9">
        <f t="shared" si="344"/>
        <v>0</v>
      </c>
      <c r="AG193" s="9">
        <f t="shared" si="345"/>
        <v>0</v>
      </c>
      <c r="AH193" s="9">
        <f t="shared" si="345"/>
        <v>0</v>
      </c>
      <c r="AI193" s="9">
        <f t="shared" si="345"/>
        <v>0</v>
      </c>
      <c r="AJ193" s="9">
        <f t="shared" si="345"/>
        <v>0</v>
      </c>
      <c r="AK193" s="86">
        <f t="shared" si="345"/>
        <v>8337</v>
      </c>
      <c r="AL193" s="86">
        <f t="shared" si="345"/>
        <v>0</v>
      </c>
      <c r="AM193" s="9">
        <f t="shared" si="345"/>
        <v>0</v>
      </c>
      <c r="AN193" s="9">
        <f t="shared" si="345"/>
        <v>0</v>
      </c>
      <c r="AO193" s="9">
        <f t="shared" si="345"/>
        <v>0</v>
      </c>
      <c r="AP193" s="9">
        <f t="shared" si="345"/>
        <v>0</v>
      </c>
      <c r="AQ193" s="9">
        <f t="shared" si="345"/>
        <v>8337</v>
      </c>
      <c r="AR193" s="9">
        <f t="shared" si="345"/>
        <v>0</v>
      </c>
      <c r="AS193" s="9">
        <f t="shared" si="346"/>
        <v>0</v>
      </c>
      <c r="AT193" s="9">
        <f t="shared" si="346"/>
        <v>10197</v>
      </c>
      <c r="AU193" s="9">
        <f t="shared" si="346"/>
        <v>0</v>
      </c>
      <c r="AV193" s="9">
        <f t="shared" si="346"/>
        <v>0</v>
      </c>
      <c r="AW193" s="9">
        <f t="shared" si="346"/>
        <v>18534</v>
      </c>
      <c r="AX193" s="9">
        <f t="shared" si="346"/>
        <v>0</v>
      </c>
    </row>
    <row r="194" spans="1:50" ht="33.6" hidden="1">
      <c r="A194" s="26" t="s">
        <v>244</v>
      </c>
      <c r="B194" s="43">
        <v>903</v>
      </c>
      <c r="C194" s="27" t="s">
        <v>147</v>
      </c>
      <c r="D194" s="27" t="s">
        <v>22</v>
      </c>
      <c r="E194" s="27" t="s">
        <v>184</v>
      </c>
      <c r="F194" s="27" t="s">
        <v>31</v>
      </c>
      <c r="G194" s="9">
        <f t="shared" ref="G194:AX194" si="347">G195</f>
        <v>8337</v>
      </c>
      <c r="H194" s="9">
        <f t="shared" si="347"/>
        <v>0</v>
      </c>
      <c r="I194" s="9">
        <f t="shared" si="347"/>
        <v>0</v>
      </c>
      <c r="J194" s="9">
        <f t="shared" si="347"/>
        <v>0</v>
      </c>
      <c r="K194" s="9">
        <f t="shared" si="347"/>
        <v>0</v>
      </c>
      <c r="L194" s="9">
        <f t="shared" si="347"/>
        <v>0</v>
      </c>
      <c r="M194" s="9">
        <f t="shared" si="347"/>
        <v>8337</v>
      </c>
      <c r="N194" s="9">
        <f t="shared" si="347"/>
        <v>0</v>
      </c>
      <c r="O194" s="9">
        <f t="shared" si="347"/>
        <v>0</v>
      </c>
      <c r="P194" s="9">
        <f t="shared" si="347"/>
        <v>0</v>
      </c>
      <c r="Q194" s="9">
        <f t="shared" si="347"/>
        <v>0</v>
      </c>
      <c r="R194" s="9">
        <f t="shared" si="347"/>
        <v>0</v>
      </c>
      <c r="S194" s="9">
        <f t="shared" si="347"/>
        <v>8337</v>
      </c>
      <c r="T194" s="9">
        <f t="shared" si="347"/>
        <v>0</v>
      </c>
      <c r="U194" s="9">
        <f t="shared" si="347"/>
        <v>0</v>
      </c>
      <c r="V194" s="9">
        <f t="shared" si="347"/>
        <v>0</v>
      </c>
      <c r="W194" s="9">
        <f t="shared" si="347"/>
        <v>0</v>
      </c>
      <c r="X194" s="9">
        <f t="shared" si="347"/>
        <v>0</v>
      </c>
      <c r="Y194" s="9">
        <f t="shared" si="347"/>
        <v>8337</v>
      </c>
      <c r="Z194" s="9">
        <f t="shared" si="347"/>
        <v>0</v>
      </c>
      <c r="AA194" s="9">
        <f t="shared" si="347"/>
        <v>0</v>
      </c>
      <c r="AB194" s="9">
        <f t="shared" si="347"/>
        <v>0</v>
      </c>
      <c r="AC194" s="9">
        <f t="shared" si="347"/>
        <v>0</v>
      </c>
      <c r="AD194" s="9">
        <f t="shared" si="347"/>
        <v>0</v>
      </c>
      <c r="AE194" s="9">
        <f t="shared" si="347"/>
        <v>8337</v>
      </c>
      <c r="AF194" s="9">
        <f t="shared" si="347"/>
        <v>0</v>
      </c>
      <c r="AG194" s="9">
        <f t="shared" si="347"/>
        <v>0</v>
      </c>
      <c r="AH194" s="9">
        <f t="shared" si="347"/>
        <v>0</v>
      </c>
      <c r="AI194" s="9">
        <f t="shared" si="347"/>
        <v>0</v>
      </c>
      <c r="AJ194" s="9">
        <f t="shared" si="347"/>
        <v>0</v>
      </c>
      <c r="AK194" s="86">
        <f t="shared" si="347"/>
        <v>8337</v>
      </c>
      <c r="AL194" s="86">
        <f t="shared" si="347"/>
        <v>0</v>
      </c>
      <c r="AM194" s="9">
        <f t="shared" si="347"/>
        <v>0</v>
      </c>
      <c r="AN194" s="9">
        <f t="shared" si="347"/>
        <v>0</v>
      </c>
      <c r="AO194" s="9">
        <f t="shared" si="347"/>
        <v>0</v>
      </c>
      <c r="AP194" s="9">
        <f t="shared" si="347"/>
        <v>0</v>
      </c>
      <c r="AQ194" s="9">
        <f t="shared" si="347"/>
        <v>8337</v>
      </c>
      <c r="AR194" s="9">
        <f t="shared" si="347"/>
        <v>0</v>
      </c>
      <c r="AS194" s="9">
        <f t="shared" si="347"/>
        <v>0</v>
      </c>
      <c r="AT194" s="9">
        <f t="shared" si="347"/>
        <v>10197</v>
      </c>
      <c r="AU194" s="9">
        <f t="shared" si="347"/>
        <v>0</v>
      </c>
      <c r="AV194" s="9">
        <f t="shared" si="347"/>
        <v>0</v>
      </c>
      <c r="AW194" s="9">
        <f t="shared" si="347"/>
        <v>18534</v>
      </c>
      <c r="AX194" s="9">
        <f t="shared" si="347"/>
        <v>0</v>
      </c>
    </row>
    <row r="195" spans="1:50" ht="33.75" hidden="1" customHeight="1">
      <c r="A195" s="26" t="s">
        <v>37</v>
      </c>
      <c r="B195" s="43">
        <v>903</v>
      </c>
      <c r="C195" s="27" t="s">
        <v>147</v>
      </c>
      <c r="D195" s="27" t="s">
        <v>22</v>
      </c>
      <c r="E195" s="27" t="s">
        <v>184</v>
      </c>
      <c r="F195" s="27" t="s">
        <v>38</v>
      </c>
      <c r="G195" s="9">
        <f>309+8028</f>
        <v>8337</v>
      </c>
      <c r="H195" s="9"/>
      <c r="I195" s="9"/>
      <c r="J195" s="9"/>
      <c r="K195" s="9"/>
      <c r="L195" s="9"/>
      <c r="M195" s="9">
        <f>G195+I195+J195+K195+L195</f>
        <v>8337</v>
      </c>
      <c r="N195" s="10">
        <f>H195+L195</f>
        <v>0</v>
      </c>
      <c r="O195" s="9"/>
      <c r="P195" s="9"/>
      <c r="Q195" s="9"/>
      <c r="R195" s="9"/>
      <c r="S195" s="9">
        <f>M195+O195+P195+Q195+R195</f>
        <v>8337</v>
      </c>
      <c r="T195" s="10">
        <f>N195+R195</f>
        <v>0</v>
      </c>
      <c r="U195" s="9"/>
      <c r="V195" s="9"/>
      <c r="W195" s="9"/>
      <c r="X195" s="9"/>
      <c r="Y195" s="9">
        <f>S195+U195+V195+W195+X195</f>
        <v>8337</v>
      </c>
      <c r="Z195" s="10">
        <f>T195+X195</f>
        <v>0</v>
      </c>
      <c r="AA195" s="9"/>
      <c r="AB195" s="9"/>
      <c r="AC195" s="9"/>
      <c r="AD195" s="9"/>
      <c r="AE195" s="9">
        <f>Y195+AA195+AB195+AC195+AD195</f>
        <v>8337</v>
      </c>
      <c r="AF195" s="10">
        <f>Z195+AD195</f>
        <v>0</v>
      </c>
      <c r="AG195" s="9"/>
      <c r="AH195" s="9"/>
      <c r="AI195" s="9"/>
      <c r="AJ195" s="9"/>
      <c r="AK195" s="86">
        <f>AE195+AG195+AH195+AI195+AJ195</f>
        <v>8337</v>
      </c>
      <c r="AL195" s="87">
        <f>AF195+AJ195</f>
        <v>0</v>
      </c>
      <c r="AM195" s="9"/>
      <c r="AN195" s="9"/>
      <c r="AO195" s="9"/>
      <c r="AP195" s="9"/>
      <c r="AQ195" s="9">
        <f>AK195+AM195+AN195+AO195+AP195</f>
        <v>8337</v>
      </c>
      <c r="AR195" s="10">
        <f>AL195+AP195</f>
        <v>0</v>
      </c>
      <c r="AS195" s="9"/>
      <c r="AT195" s="9">
        <v>10197</v>
      </c>
      <c r="AU195" s="9"/>
      <c r="AV195" s="9"/>
      <c r="AW195" s="9">
        <f>AQ195+AS195+AT195+AU195+AV195</f>
        <v>18534</v>
      </c>
      <c r="AX195" s="10">
        <f>AR195+AV195</f>
        <v>0</v>
      </c>
    </row>
    <row r="196" spans="1:50" hidden="1">
      <c r="A196" s="29"/>
      <c r="B196" s="43"/>
      <c r="C196" s="27"/>
      <c r="D196" s="27"/>
      <c r="E196" s="27"/>
      <c r="F196" s="27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86"/>
      <c r="AL196" s="86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7.399999999999999" hidden="1">
      <c r="A197" s="41" t="s">
        <v>328</v>
      </c>
      <c r="B197" s="42">
        <v>903</v>
      </c>
      <c r="C197" s="25" t="s">
        <v>147</v>
      </c>
      <c r="D197" s="25" t="s">
        <v>8</v>
      </c>
      <c r="E197" s="27"/>
      <c r="F197" s="27"/>
      <c r="G197" s="15">
        <f t="shared" ref="G197:V201" si="348">G198</f>
        <v>264</v>
      </c>
      <c r="H197" s="15">
        <f t="shared" si="348"/>
        <v>0</v>
      </c>
      <c r="I197" s="15">
        <f t="shared" si="348"/>
        <v>0</v>
      </c>
      <c r="J197" s="15">
        <f t="shared" si="348"/>
        <v>0</v>
      </c>
      <c r="K197" s="15">
        <f t="shared" si="348"/>
        <v>0</v>
      </c>
      <c r="L197" s="15">
        <f t="shared" si="348"/>
        <v>0</v>
      </c>
      <c r="M197" s="15">
        <f t="shared" si="348"/>
        <v>264</v>
      </c>
      <c r="N197" s="15">
        <f t="shared" si="348"/>
        <v>0</v>
      </c>
      <c r="O197" s="15">
        <f t="shared" si="348"/>
        <v>0</v>
      </c>
      <c r="P197" s="15">
        <f t="shared" si="348"/>
        <v>0</v>
      </c>
      <c r="Q197" s="15">
        <f t="shared" si="348"/>
        <v>0</v>
      </c>
      <c r="R197" s="15">
        <f t="shared" si="348"/>
        <v>0</v>
      </c>
      <c r="S197" s="15">
        <f t="shared" si="348"/>
        <v>264</v>
      </c>
      <c r="T197" s="15">
        <f t="shared" si="348"/>
        <v>0</v>
      </c>
      <c r="U197" s="15">
        <f t="shared" si="348"/>
        <v>0</v>
      </c>
      <c r="V197" s="15">
        <f t="shared" si="348"/>
        <v>0</v>
      </c>
      <c r="W197" s="15">
        <f t="shared" ref="U197:AJ201" si="349">W198</f>
        <v>0</v>
      </c>
      <c r="X197" s="15">
        <f t="shared" si="349"/>
        <v>0</v>
      </c>
      <c r="Y197" s="15">
        <f t="shared" si="349"/>
        <v>264</v>
      </c>
      <c r="Z197" s="15">
        <f t="shared" si="349"/>
        <v>0</v>
      </c>
      <c r="AA197" s="15">
        <f t="shared" si="349"/>
        <v>0</v>
      </c>
      <c r="AB197" s="15">
        <f t="shared" si="349"/>
        <v>0</v>
      </c>
      <c r="AC197" s="15">
        <f t="shared" si="349"/>
        <v>0</v>
      </c>
      <c r="AD197" s="15">
        <f t="shared" si="349"/>
        <v>0</v>
      </c>
      <c r="AE197" s="15">
        <f t="shared" si="349"/>
        <v>264</v>
      </c>
      <c r="AF197" s="15">
        <f t="shared" si="349"/>
        <v>0</v>
      </c>
      <c r="AG197" s="15">
        <f t="shared" si="349"/>
        <v>0</v>
      </c>
      <c r="AH197" s="15">
        <f t="shared" si="349"/>
        <v>0</v>
      </c>
      <c r="AI197" s="15">
        <f t="shared" si="349"/>
        <v>0</v>
      </c>
      <c r="AJ197" s="15">
        <f t="shared" si="349"/>
        <v>0</v>
      </c>
      <c r="AK197" s="92">
        <f t="shared" ref="AG197:AV201" si="350">AK198</f>
        <v>264</v>
      </c>
      <c r="AL197" s="92">
        <f t="shared" si="350"/>
        <v>0</v>
      </c>
      <c r="AM197" s="15">
        <f t="shared" si="350"/>
        <v>0</v>
      </c>
      <c r="AN197" s="15">
        <f t="shared" si="350"/>
        <v>0</v>
      </c>
      <c r="AO197" s="15">
        <f t="shared" si="350"/>
        <v>0</v>
      </c>
      <c r="AP197" s="15">
        <f t="shared" si="350"/>
        <v>0</v>
      </c>
      <c r="AQ197" s="15">
        <f t="shared" si="350"/>
        <v>264</v>
      </c>
      <c r="AR197" s="15">
        <f t="shared" si="350"/>
        <v>0</v>
      </c>
      <c r="AS197" s="15">
        <f t="shared" si="350"/>
        <v>0</v>
      </c>
      <c r="AT197" s="15">
        <f t="shared" si="350"/>
        <v>0</v>
      </c>
      <c r="AU197" s="15">
        <f t="shared" si="350"/>
        <v>0</v>
      </c>
      <c r="AV197" s="15">
        <f t="shared" si="350"/>
        <v>0</v>
      </c>
      <c r="AW197" s="15">
        <f t="shared" ref="AS197:AX201" si="351">AW198</f>
        <v>264</v>
      </c>
      <c r="AX197" s="15">
        <f t="shared" si="351"/>
        <v>0</v>
      </c>
    </row>
    <row r="198" spans="1:50" ht="19.5" hidden="1" customHeight="1">
      <c r="A198" s="29" t="s">
        <v>62</v>
      </c>
      <c r="B198" s="43">
        <v>903</v>
      </c>
      <c r="C198" s="27" t="s">
        <v>147</v>
      </c>
      <c r="D198" s="27" t="s">
        <v>8</v>
      </c>
      <c r="E198" s="27" t="s">
        <v>63</v>
      </c>
      <c r="F198" s="27"/>
      <c r="G198" s="9">
        <f t="shared" si="348"/>
        <v>264</v>
      </c>
      <c r="H198" s="9">
        <f t="shared" si="348"/>
        <v>0</v>
      </c>
      <c r="I198" s="9">
        <f t="shared" si="348"/>
        <v>0</v>
      </c>
      <c r="J198" s="9">
        <f t="shared" si="348"/>
        <v>0</v>
      </c>
      <c r="K198" s="9">
        <f t="shared" si="348"/>
        <v>0</v>
      </c>
      <c r="L198" s="9">
        <f t="shared" si="348"/>
        <v>0</v>
      </c>
      <c r="M198" s="9">
        <f t="shared" si="348"/>
        <v>264</v>
      </c>
      <c r="N198" s="9">
        <f t="shared" si="348"/>
        <v>0</v>
      </c>
      <c r="O198" s="9">
        <f t="shared" si="348"/>
        <v>0</v>
      </c>
      <c r="P198" s="9">
        <f t="shared" si="348"/>
        <v>0</v>
      </c>
      <c r="Q198" s="9">
        <f t="shared" si="348"/>
        <v>0</v>
      </c>
      <c r="R198" s="9">
        <f t="shared" si="348"/>
        <v>0</v>
      </c>
      <c r="S198" s="9">
        <f t="shared" si="348"/>
        <v>264</v>
      </c>
      <c r="T198" s="9">
        <f t="shared" si="348"/>
        <v>0</v>
      </c>
      <c r="U198" s="9">
        <f t="shared" si="349"/>
        <v>0</v>
      </c>
      <c r="V198" s="9">
        <f t="shared" si="349"/>
        <v>0</v>
      </c>
      <c r="W198" s="9">
        <f t="shared" si="349"/>
        <v>0</v>
      </c>
      <c r="X198" s="9">
        <f t="shared" si="349"/>
        <v>0</v>
      </c>
      <c r="Y198" s="9">
        <f t="shared" si="349"/>
        <v>264</v>
      </c>
      <c r="Z198" s="9">
        <f t="shared" si="349"/>
        <v>0</v>
      </c>
      <c r="AA198" s="9">
        <f t="shared" si="349"/>
        <v>0</v>
      </c>
      <c r="AB198" s="9">
        <f t="shared" si="349"/>
        <v>0</v>
      </c>
      <c r="AC198" s="9">
        <f t="shared" si="349"/>
        <v>0</v>
      </c>
      <c r="AD198" s="9">
        <f t="shared" si="349"/>
        <v>0</v>
      </c>
      <c r="AE198" s="9">
        <f t="shared" si="349"/>
        <v>264</v>
      </c>
      <c r="AF198" s="9">
        <f t="shared" si="349"/>
        <v>0</v>
      </c>
      <c r="AG198" s="9">
        <f t="shared" si="350"/>
        <v>0</v>
      </c>
      <c r="AH198" s="9">
        <f t="shared" si="350"/>
        <v>0</v>
      </c>
      <c r="AI198" s="9">
        <f t="shared" si="350"/>
        <v>0</v>
      </c>
      <c r="AJ198" s="9">
        <f t="shared" si="350"/>
        <v>0</v>
      </c>
      <c r="AK198" s="86">
        <f t="shared" si="350"/>
        <v>264</v>
      </c>
      <c r="AL198" s="86">
        <f t="shared" si="350"/>
        <v>0</v>
      </c>
      <c r="AM198" s="9">
        <f t="shared" si="350"/>
        <v>0</v>
      </c>
      <c r="AN198" s="9">
        <f t="shared" si="350"/>
        <v>0</v>
      </c>
      <c r="AO198" s="9">
        <f t="shared" si="350"/>
        <v>0</v>
      </c>
      <c r="AP198" s="9">
        <f t="shared" si="350"/>
        <v>0</v>
      </c>
      <c r="AQ198" s="9">
        <f t="shared" si="350"/>
        <v>264</v>
      </c>
      <c r="AR198" s="9">
        <f t="shared" si="350"/>
        <v>0</v>
      </c>
      <c r="AS198" s="9">
        <f t="shared" si="351"/>
        <v>0</v>
      </c>
      <c r="AT198" s="9">
        <f t="shared" si="351"/>
        <v>0</v>
      </c>
      <c r="AU198" s="9">
        <f t="shared" si="351"/>
        <v>0</v>
      </c>
      <c r="AV198" s="9">
        <f t="shared" si="351"/>
        <v>0</v>
      </c>
      <c r="AW198" s="9">
        <f t="shared" si="351"/>
        <v>264</v>
      </c>
      <c r="AX198" s="9">
        <f t="shared" si="351"/>
        <v>0</v>
      </c>
    </row>
    <row r="199" spans="1:50" ht="17.25" hidden="1" customHeight="1">
      <c r="A199" s="29" t="s">
        <v>15</v>
      </c>
      <c r="B199" s="43">
        <v>903</v>
      </c>
      <c r="C199" s="27" t="s">
        <v>147</v>
      </c>
      <c r="D199" s="27" t="s">
        <v>8</v>
      </c>
      <c r="E199" s="27" t="s">
        <v>64</v>
      </c>
      <c r="F199" s="27"/>
      <c r="G199" s="9">
        <f t="shared" si="348"/>
        <v>264</v>
      </c>
      <c r="H199" s="9">
        <f t="shared" si="348"/>
        <v>0</v>
      </c>
      <c r="I199" s="9">
        <f t="shared" si="348"/>
        <v>0</v>
      </c>
      <c r="J199" s="9">
        <f t="shared" si="348"/>
        <v>0</v>
      </c>
      <c r="K199" s="9">
        <f t="shared" si="348"/>
        <v>0</v>
      </c>
      <c r="L199" s="9">
        <f t="shared" si="348"/>
        <v>0</v>
      </c>
      <c r="M199" s="9">
        <f t="shared" si="348"/>
        <v>264</v>
      </c>
      <c r="N199" s="9">
        <f t="shared" si="348"/>
        <v>0</v>
      </c>
      <c r="O199" s="9">
        <f t="shared" si="348"/>
        <v>0</v>
      </c>
      <c r="P199" s="9">
        <f t="shared" si="348"/>
        <v>0</v>
      </c>
      <c r="Q199" s="9">
        <f t="shared" si="348"/>
        <v>0</v>
      </c>
      <c r="R199" s="9">
        <f t="shared" si="348"/>
        <v>0</v>
      </c>
      <c r="S199" s="9">
        <f t="shared" si="348"/>
        <v>264</v>
      </c>
      <c r="T199" s="9">
        <f t="shared" si="348"/>
        <v>0</v>
      </c>
      <c r="U199" s="9">
        <f t="shared" si="349"/>
        <v>0</v>
      </c>
      <c r="V199" s="9">
        <f t="shared" si="349"/>
        <v>0</v>
      </c>
      <c r="W199" s="9">
        <f t="shared" si="349"/>
        <v>0</v>
      </c>
      <c r="X199" s="9">
        <f t="shared" si="349"/>
        <v>0</v>
      </c>
      <c r="Y199" s="9">
        <f t="shared" si="349"/>
        <v>264</v>
      </c>
      <c r="Z199" s="9">
        <f t="shared" si="349"/>
        <v>0</v>
      </c>
      <c r="AA199" s="9">
        <f t="shared" si="349"/>
        <v>0</v>
      </c>
      <c r="AB199" s="9">
        <f t="shared" si="349"/>
        <v>0</v>
      </c>
      <c r="AC199" s="9">
        <f t="shared" si="349"/>
        <v>0</v>
      </c>
      <c r="AD199" s="9">
        <f t="shared" si="349"/>
        <v>0</v>
      </c>
      <c r="AE199" s="9">
        <f t="shared" si="349"/>
        <v>264</v>
      </c>
      <c r="AF199" s="9">
        <f t="shared" si="349"/>
        <v>0</v>
      </c>
      <c r="AG199" s="9">
        <f t="shared" si="350"/>
        <v>0</v>
      </c>
      <c r="AH199" s="9">
        <f t="shared" si="350"/>
        <v>0</v>
      </c>
      <c r="AI199" s="9">
        <f t="shared" si="350"/>
        <v>0</v>
      </c>
      <c r="AJ199" s="9">
        <f t="shared" si="350"/>
        <v>0</v>
      </c>
      <c r="AK199" s="86">
        <f t="shared" si="350"/>
        <v>264</v>
      </c>
      <c r="AL199" s="86">
        <f t="shared" si="350"/>
        <v>0</v>
      </c>
      <c r="AM199" s="9">
        <f t="shared" si="350"/>
        <v>0</v>
      </c>
      <c r="AN199" s="9">
        <f t="shared" si="350"/>
        <v>0</v>
      </c>
      <c r="AO199" s="9">
        <f t="shared" si="350"/>
        <v>0</v>
      </c>
      <c r="AP199" s="9">
        <f t="shared" si="350"/>
        <v>0</v>
      </c>
      <c r="AQ199" s="9">
        <f t="shared" si="350"/>
        <v>264</v>
      </c>
      <c r="AR199" s="9">
        <f t="shared" si="350"/>
        <v>0</v>
      </c>
      <c r="AS199" s="9">
        <f t="shared" si="351"/>
        <v>0</v>
      </c>
      <c r="AT199" s="9">
        <f t="shared" si="351"/>
        <v>0</v>
      </c>
      <c r="AU199" s="9">
        <f t="shared" si="351"/>
        <v>0</v>
      </c>
      <c r="AV199" s="9">
        <f t="shared" si="351"/>
        <v>0</v>
      </c>
      <c r="AW199" s="9">
        <f t="shared" si="351"/>
        <v>264</v>
      </c>
      <c r="AX199" s="9">
        <f t="shared" si="351"/>
        <v>0</v>
      </c>
    </row>
    <row r="200" spans="1:50" ht="19.5" hidden="1" customHeight="1">
      <c r="A200" s="26" t="s">
        <v>329</v>
      </c>
      <c r="B200" s="43">
        <v>903</v>
      </c>
      <c r="C200" s="27" t="s">
        <v>147</v>
      </c>
      <c r="D200" s="27" t="s">
        <v>8</v>
      </c>
      <c r="E200" s="27" t="s">
        <v>389</v>
      </c>
      <c r="F200" s="27"/>
      <c r="G200" s="9">
        <f t="shared" si="348"/>
        <v>264</v>
      </c>
      <c r="H200" s="9">
        <f t="shared" si="348"/>
        <v>0</v>
      </c>
      <c r="I200" s="9">
        <f t="shared" si="348"/>
        <v>0</v>
      </c>
      <c r="J200" s="9">
        <f t="shared" si="348"/>
        <v>0</v>
      </c>
      <c r="K200" s="9">
        <f t="shared" si="348"/>
        <v>0</v>
      </c>
      <c r="L200" s="9">
        <f t="shared" si="348"/>
        <v>0</v>
      </c>
      <c r="M200" s="9">
        <f t="shared" si="348"/>
        <v>264</v>
      </c>
      <c r="N200" s="9">
        <f t="shared" si="348"/>
        <v>0</v>
      </c>
      <c r="O200" s="9">
        <f t="shared" si="348"/>
        <v>0</v>
      </c>
      <c r="P200" s="9">
        <f t="shared" si="348"/>
        <v>0</v>
      </c>
      <c r="Q200" s="9">
        <f t="shared" si="348"/>
        <v>0</v>
      </c>
      <c r="R200" s="9">
        <f t="shared" si="348"/>
        <v>0</v>
      </c>
      <c r="S200" s="9">
        <f t="shared" si="348"/>
        <v>264</v>
      </c>
      <c r="T200" s="9">
        <f t="shared" si="348"/>
        <v>0</v>
      </c>
      <c r="U200" s="9">
        <f t="shared" si="349"/>
        <v>0</v>
      </c>
      <c r="V200" s="9">
        <f t="shared" si="349"/>
        <v>0</v>
      </c>
      <c r="W200" s="9">
        <f t="shared" si="349"/>
        <v>0</v>
      </c>
      <c r="X200" s="9">
        <f t="shared" si="349"/>
        <v>0</v>
      </c>
      <c r="Y200" s="9">
        <f t="shared" si="349"/>
        <v>264</v>
      </c>
      <c r="Z200" s="9">
        <f t="shared" si="349"/>
        <v>0</v>
      </c>
      <c r="AA200" s="9">
        <f t="shared" si="349"/>
        <v>0</v>
      </c>
      <c r="AB200" s="9">
        <f t="shared" si="349"/>
        <v>0</v>
      </c>
      <c r="AC200" s="9">
        <f t="shared" si="349"/>
        <v>0</v>
      </c>
      <c r="AD200" s="9">
        <f t="shared" si="349"/>
        <v>0</v>
      </c>
      <c r="AE200" s="9">
        <f t="shared" si="349"/>
        <v>264</v>
      </c>
      <c r="AF200" s="9">
        <f t="shared" si="349"/>
        <v>0</v>
      </c>
      <c r="AG200" s="9">
        <f t="shared" si="350"/>
        <v>0</v>
      </c>
      <c r="AH200" s="9">
        <f t="shared" si="350"/>
        <v>0</v>
      </c>
      <c r="AI200" s="9">
        <f t="shared" si="350"/>
        <v>0</v>
      </c>
      <c r="AJ200" s="9">
        <f t="shared" si="350"/>
        <v>0</v>
      </c>
      <c r="AK200" s="86">
        <f t="shared" si="350"/>
        <v>264</v>
      </c>
      <c r="AL200" s="86">
        <f t="shared" si="350"/>
        <v>0</v>
      </c>
      <c r="AM200" s="9">
        <f t="shared" si="350"/>
        <v>0</v>
      </c>
      <c r="AN200" s="9">
        <f t="shared" si="350"/>
        <v>0</v>
      </c>
      <c r="AO200" s="9">
        <f t="shared" si="350"/>
        <v>0</v>
      </c>
      <c r="AP200" s="9">
        <f t="shared" si="350"/>
        <v>0</v>
      </c>
      <c r="AQ200" s="9">
        <f t="shared" si="350"/>
        <v>264</v>
      </c>
      <c r="AR200" s="9">
        <f t="shared" si="350"/>
        <v>0</v>
      </c>
      <c r="AS200" s="9">
        <f t="shared" si="351"/>
        <v>0</v>
      </c>
      <c r="AT200" s="9">
        <f t="shared" si="351"/>
        <v>0</v>
      </c>
      <c r="AU200" s="9">
        <f t="shared" si="351"/>
        <v>0</v>
      </c>
      <c r="AV200" s="9">
        <f t="shared" si="351"/>
        <v>0</v>
      </c>
      <c r="AW200" s="9">
        <f t="shared" si="351"/>
        <v>264</v>
      </c>
      <c r="AX200" s="9">
        <f t="shared" si="351"/>
        <v>0</v>
      </c>
    </row>
    <row r="201" spans="1:50" ht="34.5" hidden="1" customHeight="1">
      <c r="A201" s="26" t="s">
        <v>244</v>
      </c>
      <c r="B201" s="43">
        <v>903</v>
      </c>
      <c r="C201" s="27" t="s">
        <v>147</v>
      </c>
      <c r="D201" s="27" t="s">
        <v>8</v>
      </c>
      <c r="E201" s="27" t="s">
        <v>389</v>
      </c>
      <c r="F201" s="27" t="s">
        <v>31</v>
      </c>
      <c r="G201" s="9">
        <f t="shared" si="348"/>
        <v>264</v>
      </c>
      <c r="H201" s="9">
        <f t="shared" si="348"/>
        <v>0</v>
      </c>
      <c r="I201" s="9">
        <f t="shared" si="348"/>
        <v>0</v>
      </c>
      <c r="J201" s="9">
        <f t="shared" si="348"/>
        <v>0</v>
      </c>
      <c r="K201" s="9">
        <f t="shared" si="348"/>
        <v>0</v>
      </c>
      <c r="L201" s="9">
        <f t="shared" si="348"/>
        <v>0</v>
      </c>
      <c r="M201" s="9">
        <f t="shared" si="348"/>
        <v>264</v>
      </c>
      <c r="N201" s="9">
        <f t="shared" si="348"/>
        <v>0</v>
      </c>
      <c r="O201" s="9">
        <f t="shared" si="348"/>
        <v>0</v>
      </c>
      <c r="P201" s="9">
        <f t="shared" si="348"/>
        <v>0</v>
      </c>
      <c r="Q201" s="9">
        <f t="shared" si="348"/>
        <v>0</v>
      </c>
      <c r="R201" s="9">
        <f t="shared" si="348"/>
        <v>0</v>
      </c>
      <c r="S201" s="9">
        <f t="shared" si="348"/>
        <v>264</v>
      </c>
      <c r="T201" s="9">
        <f t="shared" si="348"/>
        <v>0</v>
      </c>
      <c r="U201" s="9">
        <f t="shared" si="349"/>
        <v>0</v>
      </c>
      <c r="V201" s="9">
        <f t="shared" si="349"/>
        <v>0</v>
      </c>
      <c r="W201" s="9">
        <f t="shared" si="349"/>
        <v>0</v>
      </c>
      <c r="X201" s="9">
        <f t="shared" si="349"/>
        <v>0</v>
      </c>
      <c r="Y201" s="9">
        <f t="shared" si="349"/>
        <v>264</v>
      </c>
      <c r="Z201" s="9">
        <f t="shared" si="349"/>
        <v>0</v>
      </c>
      <c r="AA201" s="9">
        <f t="shared" si="349"/>
        <v>0</v>
      </c>
      <c r="AB201" s="9">
        <f t="shared" si="349"/>
        <v>0</v>
      </c>
      <c r="AC201" s="9">
        <f t="shared" si="349"/>
        <v>0</v>
      </c>
      <c r="AD201" s="9">
        <f t="shared" si="349"/>
        <v>0</v>
      </c>
      <c r="AE201" s="9">
        <f t="shared" si="349"/>
        <v>264</v>
      </c>
      <c r="AF201" s="9">
        <f t="shared" si="349"/>
        <v>0</v>
      </c>
      <c r="AG201" s="9">
        <f t="shared" si="350"/>
        <v>0</v>
      </c>
      <c r="AH201" s="9">
        <f t="shared" si="350"/>
        <v>0</v>
      </c>
      <c r="AI201" s="9">
        <f t="shared" si="350"/>
        <v>0</v>
      </c>
      <c r="AJ201" s="9">
        <f t="shared" si="350"/>
        <v>0</v>
      </c>
      <c r="AK201" s="86">
        <f t="shared" si="350"/>
        <v>264</v>
      </c>
      <c r="AL201" s="86">
        <f t="shared" si="350"/>
        <v>0</v>
      </c>
      <c r="AM201" s="9">
        <f t="shared" si="350"/>
        <v>0</v>
      </c>
      <c r="AN201" s="9">
        <f t="shared" si="350"/>
        <v>0</v>
      </c>
      <c r="AO201" s="9">
        <f t="shared" si="350"/>
        <v>0</v>
      </c>
      <c r="AP201" s="9">
        <f t="shared" si="350"/>
        <v>0</v>
      </c>
      <c r="AQ201" s="9">
        <f t="shared" si="350"/>
        <v>264</v>
      </c>
      <c r="AR201" s="9">
        <f t="shared" si="350"/>
        <v>0</v>
      </c>
      <c r="AS201" s="9">
        <f t="shared" si="351"/>
        <v>0</v>
      </c>
      <c r="AT201" s="9">
        <f t="shared" si="351"/>
        <v>0</v>
      </c>
      <c r="AU201" s="9">
        <f t="shared" si="351"/>
        <v>0</v>
      </c>
      <c r="AV201" s="9">
        <f t="shared" si="351"/>
        <v>0</v>
      </c>
      <c r="AW201" s="9">
        <f t="shared" si="351"/>
        <v>264</v>
      </c>
      <c r="AX201" s="9">
        <f t="shared" si="351"/>
        <v>0</v>
      </c>
    </row>
    <row r="202" spans="1:50" ht="33.75" hidden="1" customHeight="1">
      <c r="A202" s="26" t="s">
        <v>37</v>
      </c>
      <c r="B202" s="43">
        <v>903</v>
      </c>
      <c r="C202" s="27" t="s">
        <v>147</v>
      </c>
      <c r="D202" s="27" t="s">
        <v>8</v>
      </c>
      <c r="E202" s="27" t="s">
        <v>389</v>
      </c>
      <c r="F202" s="27" t="s">
        <v>38</v>
      </c>
      <c r="G202" s="9">
        <v>264</v>
      </c>
      <c r="H202" s="9"/>
      <c r="I202" s="9"/>
      <c r="J202" s="9"/>
      <c r="K202" s="9"/>
      <c r="L202" s="9"/>
      <c r="M202" s="9">
        <f>G202+I202+J202+K202+L202</f>
        <v>264</v>
      </c>
      <c r="N202" s="10">
        <f>H202+L202</f>
        <v>0</v>
      </c>
      <c r="O202" s="9"/>
      <c r="P202" s="9"/>
      <c r="Q202" s="9"/>
      <c r="R202" s="9"/>
      <c r="S202" s="9">
        <f>M202+O202+P202+Q202+R202</f>
        <v>264</v>
      </c>
      <c r="T202" s="10">
        <f>N202+R202</f>
        <v>0</v>
      </c>
      <c r="U202" s="9"/>
      <c r="V202" s="9"/>
      <c r="W202" s="9"/>
      <c r="X202" s="9"/>
      <c r="Y202" s="9">
        <f>S202+U202+V202+W202+X202</f>
        <v>264</v>
      </c>
      <c r="Z202" s="10">
        <f>T202+X202</f>
        <v>0</v>
      </c>
      <c r="AA202" s="9"/>
      <c r="AB202" s="9"/>
      <c r="AC202" s="9"/>
      <c r="AD202" s="9"/>
      <c r="AE202" s="9">
        <f>Y202+AA202+AB202+AC202+AD202</f>
        <v>264</v>
      </c>
      <c r="AF202" s="10">
        <f>Z202+AD202</f>
        <v>0</v>
      </c>
      <c r="AG202" s="9"/>
      <c r="AH202" s="9"/>
      <c r="AI202" s="9"/>
      <c r="AJ202" s="9"/>
      <c r="AK202" s="86">
        <f>AE202+AG202+AH202+AI202+AJ202</f>
        <v>264</v>
      </c>
      <c r="AL202" s="87">
        <f>AF202+AJ202</f>
        <v>0</v>
      </c>
      <c r="AM202" s="9"/>
      <c r="AN202" s="9"/>
      <c r="AO202" s="9"/>
      <c r="AP202" s="9"/>
      <c r="AQ202" s="9">
        <f>AK202+AM202+AN202+AO202+AP202</f>
        <v>264</v>
      </c>
      <c r="AR202" s="10">
        <f>AL202+AP202</f>
        <v>0</v>
      </c>
      <c r="AS202" s="9"/>
      <c r="AT202" s="9"/>
      <c r="AU202" s="9"/>
      <c r="AV202" s="9"/>
      <c r="AW202" s="9">
        <f>AQ202+AS202+AT202+AU202+AV202</f>
        <v>264</v>
      </c>
      <c r="AX202" s="10">
        <f>AR202+AV202</f>
        <v>0</v>
      </c>
    </row>
    <row r="203" spans="1:50" hidden="1">
      <c r="A203" s="26"/>
      <c r="B203" s="43"/>
      <c r="C203" s="27"/>
      <c r="D203" s="27"/>
      <c r="E203" s="27"/>
      <c r="F203" s="27"/>
      <c r="G203" s="9"/>
      <c r="H203" s="9"/>
      <c r="I203" s="9"/>
      <c r="J203" s="9"/>
      <c r="K203" s="9"/>
      <c r="L203" s="9"/>
      <c r="M203" s="9"/>
      <c r="N203" s="10"/>
      <c r="O203" s="9"/>
      <c r="P203" s="9"/>
      <c r="Q203" s="9"/>
      <c r="R203" s="9"/>
      <c r="S203" s="9"/>
      <c r="T203" s="10"/>
      <c r="U203" s="9"/>
      <c r="V203" s="9"/>
      <c r="W203" s="9"/>
      <c r="X203" s="9"/>
      <c r="Y203" s="9"/>
      <c r="Z203" s="10"/>
      <c r="AA203" s="9"/>
      <c r="AB203" s="9"/>
      <c r="AC203" s="9"/>
      <c r="AD203" s="9"/>
      <c r="AE203" s="9"/>
      <c r="AF203" s="10"/>
      <c r="AG203" s="9"/>
      <c r="AH203" s="9"/>
      <c r="AI203" s="9"/>
      <c r="AJ203" s="9"/>
      <c r="AK203" s="86"/>
      <c r="AL203" s="87"/>
      <c r="AM203" s="9"/>
      <c r="AN203" s="9"/>
      <c r="AO203" s="9"/>
      <c r="AP203" s="9"/>
      <c r="AQ203" s="9"/>
      <c r="AR203" s="10"/>
      <c r="AS203" s="9"/>
      <c r="AT203" s="9"/>
      <c r="AU203" s="9"/>
      <c r="AV203" s="9"/>
      <c r="AW203" s="9"/>
      <c r="AX203" s="10"/>
    </row>
    <row r="204" spans="1:50" ht="17.399999999999999" hidden="1">
      <c r="A204" s="41" t="s">
        <v>168</v>
      </c>
      <c r="B204" s="25" t="s">
        <v>636</v>
      </c>
      <c r="C204" s="25" t="s">
        <v>147</v>
      </c>
      <c r="D204" s="25" t="s">
        <v>80</v>
      </c>
      <c r="E204" s="25"/>
      <c r="F204" s="27"/>
      <c r="G204" s="9"/>
      <c r="H204" s="9"/>
      <c r="I204" s="9"/>
      <c r="J204" s="9"/>
      <c r="K204" s="9"/>
      <c r="L204" s="9"/>
      <c r="M204" s="9"/>
      <c r="N204" s="10"/>
      <c r="O204" s="9"/>
      <c r="P204" s="9"/>
      <c r="Q204" s="9"/>
      <c r="R204" s="9"/>
      <c r="S204" s="9"/>
      <c r="T204" s="10"/>
      <c r="U204" s="9"/>
      <c r="V204" s="9"/>
      <c r="W204" s="9"/>
      <c r="X204" s="9"/>
      <c r="Y204" s="9"/>
      <c r="Z204" s="10"/>
      <c r="AA204" s="9"/>
      <c r="AB204" s="9"/>
      <c r="AC204" s="9"/>
      <c r="AD204" s="9"/>
      <c r="AE204" s="9"/>
      <c r="AF204" s="10"/>
      <c r="AG204" s="9"/>
      <c r="AH204" s="9"/>
      <c r="AI204" s="9"/>
      <c r="AJ204" s="9"/>
      <c r="AK204" s="9"/>
      <c r="AL204" s="10"/>
      <c r="AM204" s="9"/>
      <c r="AN204" s="9"/>
      <c r="AO204" s="9"/>
      <c r="AP204" s="9"/>
      <c r="AQ204" s="9"/>
      <c r="AR204" s="10"/>
      <c r="AS204" s="15">
        <f>AS205</f>
        <v>0</v>
      </c>
      <c r="AT204" s="15">
        <f t="shared" ref="AT204:AX208" si="352">AT205</f>
        <v>85718</v>
      </c>
      <c r="AU204" s="15">
        <f t="shared" si="352"/>
        <v>0</v>
      </c>
      <c r="AV204" s="15">
        <f t="shared" si="352"/>
        <v>0</v>
      </c>
      <c r="AW204" s="15">
        <f t="shared" si="352"/>
        <v>85718</v>
      </c>
      <c r="AX204" s="15">
        <f t="shared" si="352"/>
        <v>0</v>
      </c>
    </row>
    <row r="205" spans="1:50" ht="16.5" hidden="1" customHeight="1">
      <c r="A205" s="26" t="s">
        <v>62</v>
      </c>
      <c r="B205" s="27">
        <v>903</v>
      </c>
      <c r="C205" s="27" t="s">
        <v>147</v>
      </c>
      <c r="D205" s="27" t="s">
        <v>80</v>
      </c>
      <c r="E205" s="27" t="s">
        <v>63</v>
      </c>
      <c r="F205" s="27"/>
      <c r="G205" s="9"/>
      <c r="H205" s="9"/>
      <c r="I205" s="9"/>
      <c r="J205" s="9"/>
      <c r="K205" s="9"/>
      <c r="L205" s="9"/>
      <c r="M205" s="9"/>
      <c r="N205" s="10"/>
      <c r="O205" s="9"/>
      <c r="P205" s="9"/>
      <c r="Q205" s="9"/>
      <c r="R205" s="9"/>
      <c r="S205" s="9"/>
      <c r="T205" s="10"/>
      <c r="U205" s="9"/>
      <c r="V205" s="9"/>
      <c r="W205" s="9"/>
      <c r="X205" s="9"/>
      <c r="Y205" s="9"/>
      <c r="Z205" s="10"/>
      <c r="AA205" s="9"/>
      <c r="AB205" s="9"/>
      <c r="AC205" s="9"/>
      <c r="AD205" s="9"/>
      <c r="AE205" s="9"/>
      <c r="AF205" s="10"/>
      <c r="AG205" s="9"/>
      <c r="AH205" s="9"/>
      <c r="AI205" s="9"/>
      <c r="AJ205" s="9"/>
      <c r="AK205" s="9"/>
      <c r="AL205" s="10"/>
      <c r="AM205" s="9"/>
      <c r="AN205" s="9"/>
      <c r="AO205" s="9"/>
      <c r="AP205" s="9"/>
      <c r="AQ205" s="9"/>
      <c r="AR205" s="10"/>
      <c r="AS205" s="9">
        <f>AS206</f>
        <v>0</v>
      </c>
      <c r="AT205" s="9">
        <f t="shared" si="352"/>
        <v>85718</v>
      </c>
      <c r="AU205" s="9">
        <f t="shared" si="352"/>
        <v>0</v>
      </c>
      <c r="AV205" s="9">
        <f t="shared" si="352"/>
        <v>0</v>
      </c>
      <c r="AW205" s="9">
        <f t="shared" si="352"/>
        <v>85718</v>
      </c>
      <c r="AX205" s="9">
        <f t="shared" si="352"/>
        <v>0</v>
      </c>
    </row>
    <row r="206" spans="1:50" ht="20.25" hidden="1" customHeight="1">
      <c r="A206" s="26" t="s">
        <v>15</v>
      </c>
      <c r="B206" s="27">
        <v>903</v>
      </c>
      <c r="C206" s="27" t="s">
        <v>147</v>
      </c>
      <c r="D206" s="27" t="s">
        <v>80</v>
      </c>
      <c r="E206" s="27" t="s">
        <v>64</v>
      </c>
      <c r="F206" s="27"/>
      <c r="G206" s="9"/>
      <c r="H206" s="9"/>
      <c r="I206" s="9"/>
      <c r="J206" s="9"/>
      <c r="K206" s="9"/>
      <c r="L206" s="9"/>
      <c r="M206" s="9"/>
      <c r="N206" s="10"/>
      <c r="O206" s="9"/>
      <c r="P206" s="9"/>
      <c r="Q206" s="9"/>
      <c r="R206" s="9"/>
      <c r="S206" s="9"/>
      <c r="T206" s="10"/>
      <c r="U206" s="9"/>
      <c r="V206" s="9"/>
      <c r="W206" s="9"/>
      <c r="X206" s="9"/>
      <c r="Y206" s="9"/>
      <c r="Z206" s="10"/>
      <c r="AA206" s="9"/>
      <c r="AB206" s="9"/>
      <c r="AC206" s="9"/>
      <c r="AD206" s="9"/>
      <c r="AE206" s="9"/>
      <c r="AF206" s="10"/>
      <c r="AG206" s="9"/>
      <c r="AH206" s="9"/>
      <c r="AI206" s="9"/>
      <c r="AJ206" s="9"/>
      <c r="AK206" s="9"/>
      <c r="AL206" s="10"/>
      <c r="AM206" s="9"/>
      <c r="AN206" s="9"/>
      <c r="AO206" s="9"/>
      <c r="AP206" s="9"/>
      <c r="AQ206" s="9"/>
      <c r="AR206" s="10"/>
      <c r="AS206" s="9">
        <f>AS207</f>
        <v>0</v>
      </c>
      <c r="AT206" s="9">
        <f t="shared" si="352"/>
        <v>85718</v>
      </c>
      <c r="AU206" s="9">
        <f t="shared" si="352"/>
        <v>0</v>
      </c>
      <c r="AV206" s="9">
        <f t="shared" si="352"/>
        <v>0</v>
      </c>
      <c r="AW206" s="9">
        <f t="shared" si="352"/>
        <v>85718</v>
      </c>
      <c r="AX206" s="9">
        <f t="shared" si="352"/>
        <v>0</v>
      </c>
    </row>
    <row r="207" spans="1:50" ht="18.75" hidden="1" customHeight="1">
      <c r="A207" s="29" t="s">
        <v>330</v>
      </c>
      <c r="B207" s="27">
        <v>903</v>
      </c>
      <c r="C207" s="27" t="s">
        <v>147</v>
      </c>
      <c r="D207" s="27" t="s">
        <v>80</v>
      </c>
      <c r="E207" s="27" t="s">
        <v>390</v>
      </c>
      <c r="F207" s="27"/>
      <c r="G207" s="9"/>
      <c r="H207" s="9"/>
      <c r="I207" s="9"/>
      <c r="J207" s="9"/>
      <c r="K207" s="9"/>
      <c r="L207" s="9"/>
      <c r="M207" s="9"/>
      <c r="N207" s="10"/>
      <c r="O207" s="9"/>
      <c r="P207" s="9"/>
      <c r="Q207" s="9"/>
      <c r="R207" s="9"/>
      <c r="S207" s="9"/>
      <c r="T207" s="10"/>
      <c r="U207" s="9"/>
      <c r="V207" s="9"/>
      <c r="W207" s="9"/>
      <c r="X207" s="9"/>
      <c r="Y207" s="9"/>
      <c r="Z207" s="10"/>
      <c r="AA207" s="9"/>
      <c r="AB207" s="9"/>
      <c r="AC207" s="9"/>
      <c r="AD207" s="9"/>
      <c r="AE207" s="9"/>
      <c r="AF207" s="10"/>
      <c r="AG207" s="9"/>
      <c r="AH207" s="9"/>
      <c r="AI207" s="9"/>
      <c r="AJ207" s="9"/>
      <c r="AK207" s="9"/>
      <c r="AL207" s="10"/>
      <c r="AM207" s="9"/>
      <c r="AN207" s="9"/>
      <c r="AO207" s="9"/>
      <c r="AP207" s="9"/>
      <c r="AQ207" s="9"/>
      <c r="AR207" s="10"/>
      <c r="AS207" s="9">
        <f>AS208</f>
        <v>0</v>
      </c>
      <c r="AT207" s="9">
        <f t="shared" si="352"/>
        <v>85718</v>
      </c>
      <c r="AU207" s="9">
        <f t="shared" si="352"/>
        <v>0</v>
      </c>
      <c r="AV207" s="9">
        <f t="shared" si="352"/>
        <v>0</v>
      </c>
      <c r="AW207" s="9">
        <f t="shared" si="352"/>
        <v>85718</v>
      </c>
      <c r="AX207" s="9">
        <f t="shared" si="352"/>
        <v>0</v>
      </c>
    </row>
    <row r="208" spans="1:50" ht="18" hidden="1" customHeight="1">
      <c r="A208" s="26" t="s">
        <v>66</v>
      </c>
      <c r="B208" s="27" t="s">
        <v>636</v>
      </c>
      <c r="C208" s="27" t="s">
        <v>147</v>
      </c>
      <c r="D208" s="27" t="s">
        <v>80</v>
      </c>
      <c r="E208" s="27" t="s">
        <v>390</v>
      </c>
      <c r="F208" s="27" t="s">
        <v>67</v>
      </c>
      <c r="G208" s="9"/>
      <c r="H208" s="9"/>
      <c r="I208" s="9"/>
      <c r="J208" s="9"/>
      <c r="K208" s="9"/>
      <c r="L208" s="9"/>
      <c r="M208" s="9"/>
      <c r="N208" s="10"/>
      <c r="O208" s="9"/>
      <c r="P208" s="9"/>
      <c r="Q208" s="9"/>
      <c r="R208" s="9"/>
      <c r="S208" s="9"/>
      <c r="T208" s="10"/>
      <c r="U208" s="9"/>
      <c r="V208" s="9"/>
      <c r="W208" s="9"/>
      <c r="X208" s="9"/>
      <c r="Y208" s="9"/>
      <c r="Z208" s="10"/>
      <c r="AA208" s="9"/>
      <c r="AB208" s="9"/>
      <c r="AC208" s="9"/>
      <c r="AD208" s="9"/>
      <c r="AE208" s="9"/>
      <c r="AF208" s="10"/>
      <c r="AG208" s="9"/>
      <c r="AH208" s="9"/>
      <c r="AI208" s="9"/>
      <c r="AJ208" s="9"/>
      <c r="AK208" s="9"/>
      <c r="AL208" s="10"/>
      <c r="AM208" s="9"/>
      <c r="AN208" s="9"/>
      <c r="AO208" s="9"/>
      <c r="AP208" s="9"/>
      <c r="AQ208" s="9"/>
      <c r="AR208" s="10"/>
      <c r="AS208" s="9">
        <f>AS209</f>
        <v>0</v>
      </c>
      <c r="AT208" s="9">
        <f t="shared" si="352"/>
        <v>85718</v>
      </c>
      <c r="AU208" s="9">
        <f t="shared" si="352"/>
        <v>0</v>
      </c>
      <c r="AV208" s="9">
        <f t="shared" si="352"/>
        <v>0</v>
      </c>
      <c r="AW208" s="9">
        <f t="shared" si="352"/>
        <v>85718</v>
      </c>
      <c r="AX208" s="9">
        <f t="shared" si="352"/>
        <v>0</v>
      </c>
    </row>
    <row r="209" spans="1:50" ht="20.25" hidden="1" customHeight="1">
      <c r="A209" s="26" t="s">
        <v>68</v>
      </c>
      <c r="B209" s="27" t="s">
        <v>636</v>
      </c>
      <c r="C209" s="27" t="s">
        <v>147</v>
      </c>
      <c r="D209" s="27" t="s">
        <v>80</v>
      </c>
      <c r="E209" s="27" t="s">
        <v>390</v>
      </c>
      <c r="F209" s="27" t="s">
        <v>69</v>
      </c>
      <c r="G209" s="9"/>
      <c r="H209" s="9"/>
      <c r="I209" s="9"/>
      <c r="J209" s="9"/>
      <c r="K209" s="9"/>
      <c r="L209" s="9"/>
      <c r="M209" s="9"/>
      <c r="N209" s="10"/>
      <c r="O209" s="9"/>
      <c r="P209" s="9"/>
      <c r="Q209" s="9"/>
      <c r="R209" s="9"/>
      <c r="S209" s="9"/>
      <c r="T209" s="10"/>
      <c r="U209" s="9"/>
      <c r="V209" s="9"/>
      <c r="W209" s="9"/>
      <c r="X209" s="9"/>
      <c r="Y209" s="9"/>
      <c r="Z209" s="10"/>
      <c r="AA209" s="9"/>
      <c r="AB209" s="9"/>
      <c r="AC209" s="9"/>
      <c r="AD209" s="9"/>
      <c r="AE209" s="9"/>
      <c r="AF209" s="10"/>
      <c r="AG209" s="9"/>
      <c r="AH209" s="9"/>
      <c r="AI209" s="9"/>
      <c r="AJ209" s="9"/>
      <c r="AK209" s="9"/>
      <c r="AL209" s="10"/>
      <c r="AM209" s="9"/>
      <c r="AN209" s="9"/>
      <c r="AO209" s="9"/>
      <c r="AP209" s="9"/>
      <c r="AQ209" s="9"/>
      <c r="AR209" s="10"/>
      <c r="AS209" s="9"/>
      <c r="AT209" s="9">
        <v>85718</v>
      </c>
      <c r="AU209" s="9"/>
      <c r="AV209" s="9"/>
      <c r="AW209" s="9">
        <f>AQ209+AS209+AT209+AU209+AV209</f>
        <v>85718</v>
      </c>
      <c r="AX209" s="10">
        <f>AR209+AV209</f>
        <v>0</v>
      </c>
    </row>
    <row r="210" spans="1:50" hidden="1">
      <c r="A210" s="26"/>
      <c r="B210" s="43"/>
      <c r="C210" s="27"/>
      <c r="D210" s="27"/>
      <c r="E210" s="27"/>
      <c r="F210" s="27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86"/>
      <c r="AL210" s="86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ht="17.399999999999999" hidden="1">
      <c r="A211" s="41" t="s">
        <v>170</v>
      </c>
      <c r="B211" s="42">
        <v>903</v>
      </c>
      <c r="C211" s="25" t="s">
        <v>33</v>
      </c>
      <c r="D211" s="25" t="s">
        <v>80</v>
      </c>
      <c r="E211" s="27"/>
      <c r="F211" s="27"/>
      <c r="G211" s="15">
        <f>G212</f>
        <v>33935</v>
      </c>
      <c r="H211" s="9"/>
      <c r="I211" s="15">
        <f t="shared" ref="I211:I212" si="353">I212</f>
        <v>0</v>
      </c>
      <c r="J211" s="9"/>
      <c r="K211" s="15">
        <f t="shared" ref="K211:K212" si="354">K212</f>
        <v>0</v>
      </c>
      <c r="L211" s="9"/>
      <c r="M211" s="15">
        <f t="shared" ref="M211:M212" si="355">M212</f>
        <v>33935</v>
      </c>
      <c r="N211" s="9"/>
      <c r="O211" s="15">
        <f t="shared" ref="O211" si="356">O212</f>
        <v>0</v>
      </c>
      <c r="P211" s="9"/>
      <c r="Q211" s="15">
        <f t="shared" ref="Q211" si="357">Q212</f>
        <v>0</v>
      </c>
      <c r="R211" s="9"/>
      <c r="S211" s="15">
        <f t="shared" ref="S211" si="358">S212</f>
        <v>33935</v>
      </c>
      <c r="T211" s="9"/>
      <c r="U211" s="15">
        <f t="shared" ref="U211" si="359">U212</f>
        <v>0</v>
      </c>
      <c r="V211" s="9"/>
      <c r="W211" s="15">
        <f t="shared" ref="W211" si="360">W212</f>
        <v>0</v>
      </c>
      <c r="X211" s="9"/>
      <c r="Y211" s="15">
        <f t="shared" ref="Y211" si="361">Y212</f>
        <v>33935</v>
      </c>
      <c r="Z211" s="9"/>
      <c r="AA211" s="15">
        <f>AA212+AA226</f>
        <v>0</v>
      </c>
      <c r="AB211" s="15">
        <f t="shared" ref="AB211:AF211" si="362">AB212+AB226</f>
        <v>0</v>
      </c>
      <c r="AC211" s="15">
        <f t="shared" si="362"/>
        <v>0</v>
      </c>
      <c r="AD211" s="15">
        <f t="shared" si="362"/>
        <v>105240</v>
      </c>
      <c r="AE211" s="15">
        <f t="shared" si="362"/>
        <v>139175</v>
      </c>
      <c r="AF211" s="15">
        <f t="shared" si="362"/>
        <v>105240</v>
      </c>
      <c r="AG211" s="15">
        <f>AG212+AG226</f>
        <v>0</v>
      </c>
      <c r="AH211" s="15">
        <f t="shared" ref="AH211:AL211" si="363">AH212+AH226</f>
        <v>0</v>
      </c>
      <c r="AI211" s="15">
        <f t="shared" si="363"/>
        <v>0</v>
      </c>
      <c r="AJ211" s="15">
        <f t="shared" si="363"/>
        <v>0</v>
      </c>
      <c r="AK211" s="92">
        <f t="shared" si="363"/>
        <v>139175</v>
      </c>
      <c r="AL211" s="92">
        <f t="shared" si="363"/>
        <v>105240</v>
      </c>
      <c r="AM211" s="15">
        <f>AM212+AM226</f>
        <v>0</v>
      </c>
      <c r="AN211" s="15">
        <f t="shared" ref="AN211:AR211" si="364">AN212+AN226</f>
        <v>0</v>
      </c>
      <c r="AO211" s="15">
        <f t="shared" si="364"/>
        <v>0</v>
      </c>
      <c r="AP211" s="15">
        <f t="shared" si="364"/>
        <v>0</v>
      </c>
      <c r="AQ211" s="15">
        <f t="shared" si="364"/>
        <v>139175</v>
      </c>
      <c r="AR211" s="15">
        <f t="shared" si="364"/>
        <v>105240</v>
      </c>
      <c r="AS211" s="15">
        <f>AS212+AS226</f>
        <v>0</v>
      </c>
      <c r="AT211" s="15">
        <f t="shared" ref="AT211:AX211" si="365">AT212+AT226</f>
        <v>0</v>
      </c>
      <c r="AU211" s="15">
        <f t="shared" si="365"/>
        <v>0</v>
      </c>
      <c r="AV211" s="15">
        <f t="shared" si="365"/>
        <v>0</v>
      </c>
      <c r="AW211" s="15">
        <f t="shared" si="365"/>
        <v>139175</v>
      </c>
      <c r="AX211" s="15">
        <f t="shared" si="365"/>
        <v>105240</v>
      </c>
    </row>
    <row r="212" spans="1:50" ht="33.75" hidden="1" customHeight="1">
      <c r="A212" s="44" t="s">
        <v>522</v>
      </c>
      <c r="B212" s="43">
        <v>903</v>
      </c>
      <c r="C212" s="27" t="s">
        <v>33</v>
      </c>
      <c r="D212" s="27" t="s">
        <v>80</v>
      </c>
      <c r="E212" s="43" t="s">
        <v>521</v>
      </c>
      <c r="F212" s="27"/>
      <c r="G212" s="9">
        <f>G213</f>
        <v>33935</v>
      </c>
      <c r="H212" s="9"/>
      <c r="I212" s="9">
        <f t="shared" si="353"/>
        <v>0</v>
      </c>
      <c r="J212" s="9"/>
      <c r="K212" s="9">
        <f t="shared" si="354"/>
        <v>0</v>
      </c>
      <c r="L212" s="9"/>
      <c r="M212" s="9">
        <f t="shared" si="355"/>
        <v>33935</v>
      </c>
      <c r="N212" s="9"/>
      <c r="O212" s="9">
        <f t="shared" ref="O212:Z212" si="366">O213+O223</f>
        <v>0</v>
      </c>
      <c r="P212" s="9">
        <f t="shared" si="366"/>
        <v>0</v>
      </c>
      <c r="Q212" s="9">
        <f t="shared" si="366"/>
        <v>0</v>
      </c>
      <c r="R212" s="9">
        <f t="shared" si="366"/>
        <v>0</v>
      </c>
      <c r="S212" s="9">
        <f t="shared" si="366"/>
        <v>33935</v>
      </c>
      <c r="T212" s="9">
        <f t="shared" si="366"/>
        <v>0</v>
      </c>
      <c r="U212" s="9">
        <f t="shared" si="366"/>
        <v>0</v>
      </c>
      <c r="V212" s="9">
        <f t="shared" si="366"/>
        <v>0</v>
      </c>
      <c r="W212" s="9">
        <f t="shared" si="366"/>
        <v>0</v>
      </c>
      <c r="X212" s="9">
        <f t="shared" si="366"/>
        <v>0</v>
      </c>
      <c r="Y212" s="9">
        <f t="shared" si="366"/>
        <v>33935</v>
      </c>
      <c r="Z212" s="9">
        <f t="shared" si="366"/>
        <v>0</v>
      </c>
      <c r="AA212" s="9">
        <f>AA213+AA223+AA220</f>
        <v>0</v>
      </c>
      <c r="AB212" s="9">
        <f t="shared" ref="AB212:AF212" si="367">AB213+AB223+AB220</f>
        <v>0</v>
      </c>
      <c r="AC212" s="9">
        <f t="shared" si="367"/>
        <v>0</v>
      </c>
      <c r="AD212" s="9">
        <f t="shared" si="367"/>
        <v>94025</v>
      </c>
      <c r="AE212" s="9">
        <f t="shared" si="367"/>
        <v>127960</v>
      </c>
      <c r="AF212" s="9">
        <f t="shared" si="367"/>
        <v>94025</v>
      </c>
      <c r="AG212" s="9">
        <f>AG213+AG223+AG220</f>
        <v>0</v>
      </c>
      <c r="AH212" s="9">
        <f t="shared" ref="AH212:AL212" si="368">AH213+AH223+AH220</f>
        <v>0</v>
      </c>
      <c r="AI212" s="9">
        <f t="shared" si="368"/>
        <v>0</v>
      </c>
      <c r="AJ212" s="9">
        <f t="shared" si="368"/>
        <v>0</v>
      </c>
      <c r="AK212" s="86">
        <f t="shared" si="368"/>
        <v>127960</v>
      </c>
      <c r="AL212" s="86">
        <f t="shared" si="368"/>
        <v>94025</v>
      </c>
      <c r="AM212" s="9">
        <f>AM213+AM223+AM220</f>
        <v>0</v>
      </c>
      <c r="AN212" s="9">
        <f t="shared" ref="AN212:AR212" si="369">AN213+AN223+AN220</f>
        <v>0</v>
      </c>
      <c r="AO212" s="9">
        <f t="shared" si="369"/>
        <v>0</v>
      </c>
      <c r="AP212" s="9">
        <f t="shared" si="369"/>
        <v>0</v>
      </c>
      <c r="AQ212" s="9">
        <f t="shared" si="369"/>
        <v>127960</v>
      </c>
      <c r="AR212" s="9">
        <f t="shared" si="369"/>
        <v>94025</v>
      </c>
      <c r="AS212" s="9">
        <f>AS213+AS223+AS220</f>
        <v>0</v>
      </c>
      <c r="AT212" s="9">
        <f t="shared" ref="AT212:AX212" si="370">AT213+AT223+AT220</f>
        <v>0</v>
      </c>
      <c r="AU212" s="9">
        <f t="shared" si="370"/>
        <v>0</v>
      </c>
      <c r="AV212" s="9">
        <f t="shared" si="370"/>
        <v>0</v>
      </c>
      <c r="AW212" s="9">
        <f t="shared" si="370"/>
        <v>127960</v>
      </c>
      <c r="AX212" s="9">
        <f t="shared" si="370"/>
        <v>94025</v>
      </c>
    </row>
    <row r="213" spans="1:50" ht="18.75" hidden="1" customHeight="1">
      <c r="A213" s="29" t="s">
        <v>518</v>
      </c>
      <c r="B213" s="43">
        <v>903</v>
      </c>
      <c r="C213" s="27" t="s">
        <v>33</v>
      </c>
      <c r="D213" s="27" t="s">
        <v>80</v>
      </c>
      <c r="E213" s="43" t="s">
        <v>519</v>
      </c>
      <c r="F213" s="27"/>
      <c r="G213" s="9">
        <f>G214+G223</f>
        <v>33935</v>
      </c>
      <c r="H213" s="9"/>
      <c r="I213" s="9">
        <f>I214+I223</f>
        <v>0</v>
      </c>
      <c r="J213" s="9"/>
      <c r="K213" s="9">
        <f>K214+K223</f>
        <v>0</v>
      </c>
      <c r="L213" s="9"/>
      <c r="M213" s="9">
        <f>M214+M223</f>
        <v>33935</v>
      </c>
      <c r="N213" s="9"/>
      <c r="O213" s="9">
        <f>O214</f>
        <v>0</v>
      </c>
      <c r="P213" s="9">
        <f t="shared" ref="P213:Z215" si="371">P214</f>
        <v>0</v>
      </c>
      <c r="Q213" s="9">
        <f t="shared" si="371"/>
        <v>0</v>
      </c>
      <c r="R213" s="9">
        <f t="shared" si="371"/>
        <v>0</v>
      </c>
      <c r="S213" s="9">
        <f t="shared" si="371"/>
        <v>32351</v>
      </c>
      <c r="T213" s="9">
        <f t="shared" si="371"/>
        <v>0</v>
      </c>
      <c r="U213" s="9">
        <f>U214</f>
        <v>0</v>
      </c>
      <c r="V213" s="9">
        <f t="shared" si="371"/>
        <v>0</v>
      </c>
      <c r="W213" s="9">
        <f t="shared" si="371"/>
        <v>0</v>
      </c>
      <c r="X213" s="9">
        <f t="shared" si="371"/>
        <v>0</v>
      </c>
      <c r="Y213" s="9">
        <f t="shared" si="371"/>
        <v>32351</v>
      </c>
      <c r="Z213" s="9">
        <f t="shared" si="371"/>
        <v>0</v>
      </c>
      <c r="AA213" s="9">
        <f>AA214+AA217</f>
        <v>0</v>
      </c>
      <c r="AB213" s="9">
        <f t="shared" ref="AB213:AF213" si="372">AB214+AB217</f>
        <v>0</v>
      </c>
      <c r="AC213" s="9">
        <f t="shared" si="372"/>
        <v>0</v>
      </c>
      <c r="AD213" s="9">
        <f t="shared" si="372"/>
        <v>0</v>
      </c>
      <c r="AE213" s="9">
        <f t="shared" si="372"/>
        <v>32351</v>
      </c>
      <c r="AF213" s="9">
        <f t="shared" si="372"/>
        <v>0</v>
      </c>
      <c r="AG213" s="9">
        <f>AG214+AG217</f>
        <v>0</v>
      </c>
      <c r="AH213" s="9">
        <f t="shared" ref="AH213:AL213" si="373">AH214+AH217</f>
        <v>0</v>
      </c>
      <c r="AI213" s="9">
        <f t="shared" si="373"/>
        <v>0</v>
      </c>
      <c r="AJ213" s="9">
        <f t="shared" si="373"/>
        <v>94025</v>
      </c>
      <c r="AK213" s="86">
        <f t="shared" si="373"/>
        <v>126376</v>
      </c>
      <c r="AL213" s="86">
        <f t="shared" si="373"/>
        <v>94025</v>
      </c>
      <c r="AM213" s="9">
        <f>AM214+AM217</f>
        <v>0</v>
      </c>
      <c r="AN213" s="9">
        <f t="shared" ref="AN213:AR213" si="374">AN214+AN217</f>
        <v>0</v>
      </c>
      <c r="AO213" s="9">
        <f t="shared" si="374"/>
        <v>0</v>
      </c>
      <c r="AP213" s="9">
        <f t="shared" si="374"/>
        <v>0</v>
      </c>
      <c r="AQ213" s="9">
        <f t="shared" si="374"/>
        <v>126376</v>
      </c>
      <c r="AR213" s="9">
        <f t="shared" si="374"/>
        <v>94025</v>
      </c>
      <c r="AS213" s="9">
        <f>AS214+AS217</f>
        <v>0</v>
      </c>
      <c r="AT213" s="9">
        <f t="shared" ref="AT213:AX213" si="375">AT214+AT217</f>
        <v>0</v>
      </c>
      <c r="AU213" s="9">
        <f t="shared" si="375"/>
        <v>0</v>
      </c>
      <c r="AV213" s="9">
        <f t="shared" si="375"/>
        <v>0</v>
      </c>
      <c r="AW213" s="9">
        <f t="shared" si="375"/>
        <v>126376</v>
      </c>
      <c r="AX213" s="9">
        <f t="shared" si="375"/>
        <v>94025</v>
      </c>
    </row>
    <row r="214" spans="1:50" ht="50.4" hidden="1">
      <c r="A214" s="29" t="s">
        <v>520</v>
      </c>
      <c r="B214" s="43">
        <v>903</v>
      </c>
      <c r="C214" s="27" t="s">
        <v>33</v>
      </c>
      <c r="D214" s="27" t="s">
        <v>80</v>
      </c>
      <c r="E214" s="43" t="s">
        <v>557</v>
      </c>
      <c r="F214" s="27"/>
      <c r="G214" s="11">
        <f t="shared" ref="G214:T215" si="376">G215</f>
        <v>32351</v>
      </c>
      <c r="H214" s="9"/>
      <c r="I214" s="11">
        <f t="shared" si="376"/>
        <v>0</v>
      </c>
      <c r="J214" s="9"/>
      <c r="K214" s="11">
        <f t="shared" si="376"/>
        <v>0</v>
      </c>
      <c r="L214" s="9"/>
      <c r="M214" s="11">
        <f t="shared" si="376"/>
        <v>32351</v>
      </c>
      <c r="N214" s="9"/>
      <c r="O214" s="11">
        <f>O215</f>
        <v>0</v>
      </c>
      <c r="P214" s="9"/>
      <c r="Q214" s="11">
        <f t="shared" si="376"/>
        <v>0</v>
      </c>
      <c r="R214" s="9"/>
      <c r="S214" s="11">
        <f t="shared" si="376"/>
        <v>32351</v>
      </c>
      <c r="T214" s="9"/>
      <c r="U214" s="11">
        <f>U215</f>
        <v>0</v>
      </c>
      <c r="V214" s="9"/>
      <c r="W214" s="11">
        <f t="shared" si="371"/>
        <v>0</v>
      </c>
      <c r="X214" s="9"/>
      <c r="Y214" s="11">
        <f t="shared" si="371"/>
        <v>32351</v>
      </c>
      <c r="Z214" s="9"/>
      <c r="AA214" s="11">
        <f>AA215</f>
        <v>-32351</v>
      </c>
      <c r="AB214" s="9"/>
      <c r="AC214" s="11">
        <f t="shared" ref="AC214:AF215" si="377">AC215</f>
        <v>0</v>
      </c>
      <c r="AD214" s="9"/>
      <c r="AE214" s="11">
        <f t="shared" si="377"/>
        <v>0</v>
      </c>
      <c r="AF214" s="9"/>
      <c r="AG214" s="11">
        <f>AG215</f>
        <v>0</v>
      </c>
      <c r="AH214" s="9"/>
      <c r="AI214" s="11">
        <f t="shared" ref="AI214:AL215" si="378">AI215</f>
        <v>0</v>
      </c>
      <c r="AJ214" s="9"/>
      <c r="AK214" s="88">
        <f t="shared" si="378"/>
        <v>0</v>
      </c>
      <c r="AL214" s="86"/>
      <c r="AM214" s="11">
        <f>AM215</f>
        <v>0</v>
      </c>
      <c r="AN214" s="9"/>
      <c r="AO214" s="11">
        <f t="shared" ref="AO214:AR215" si="379">AO215</f>
        <v>0</v>
      </c>
      <c r="AP214" s="9"/>
      <c r="AQ214" s="11">
        <f t="shared" si="379"/>
        <v>0</v>
      </c>
      <c r="AR214" s="9"/>
      <c r="AS214" s="11">
        <f>AS215</f>
        <v>0</v>
      </c>
      <c r="AT214" s="9"/>
      <c r="AU214" s="11">
        <f t="shared" ref="AU214:AX215" si="380">AU215</f>
        <v>0</v>
      </c>
      <c r="AV214" s="9"/>
      <c r="AW214" s="11">
        <f t="shared" si="380"/>
        <v>0</v>
      </c>
      <c r="AX214" s="9"/>
    </row>
    <row r="215" spans="1:50" ht="18" hidden="1" customHeight="1">
      <c r="A215" s="29" t="s">
        <v>101</v>
      </c>
      <c r="B215" s="43">
        <v>903</v>
      </c>
      <c r="C215" s="27" t="s">
        <v>33</v>
      </c>
      <c r="D215" s="27" t="s">
        <v>80</v>
      </c>
      <c r="E215" s="43" t="s">
        <v>557</v>
      </c>
      <c r="F215" s="27" t="s">
        <v>102</v>
      </c>
      <c r="G215" s="11">
        <f t="shared" si="376"/>
        <v>32351</v>
      </c>
      <c r="H215" s="9"/>
      <c r="I215" s="11">
        <f t="shared" si="376"/>
        <v>0</v>
      </c>
      <c r="J215" s="9"/>
      <c r="K215" s="11">
        <f t="shared" si="376"/>
        <v>0</v>
      </c>
      <c r="L215" s="9"/>
      <c r="M215" s="11">
        <f t="shared" si="376"/>
        <v>32351</v>
      </c>
      <c r="N215" s="9"/>
      <c r="O215" s="11">
        <f>O216</f>
        <v>0</v>
      </c>
      <c r="P215" s="11">
        <f t="shared" ref="P215" si="381">P216</f>
        <v>0</v>
      </c>
      <c r="Q215" s="11">
        <f t="shared" si="376"/>
        <v>0</v>
      </c>
      <c r="R215" s="11">
        <f t="shared" si="376"/>
        <v>0</v>
      </c>
      <c r="S215" s="11">
        <f t="shared" si="376"/>
        <v>32351</v>
      </c>
      <c r="T215" s="11">
        <f t="shared" si="376"/>
        <v>0</v>
      </c>
      <c r="U215" s="11">
        <f>U216</f>
        <v>0</v>
      </c>
      <c r="V215" s="11">
        <f t="shared" ref="V215" si="382">V216</f>
        <v>0</v>
      </c>
      <c r="W215" s="11">
        <f t="shared" si="371"/>
        <v>0</v>
      </c>
      <c r="X215" s="11">
        <f t="shared" si="371"/>
        <v>0</v>
      </c>
      <c r="Y215" s="11">
        <f t="shared" si="371"/>
        <v>32351</v>
      </c>
      <c r="Z215" s="11">
        <f t="shared" si="371"/>
        <v>0</v>
      </c>
      <c r="AA215" s="11">
        <f>AA216</f>
        <v>-32351</v>
      </c>
      <c r="AB215" s="11">
        <f t="shared" ref="AB215" si="383">AB216</f>
        <v>0</v>
      </c>
      <c r="AC215" s="11">
        <f t="shared" si="377"/>
        <v>0</v>
      </c>
      <c r="AD215" s="11">
        <f t="shared" si="377"/>
        <v>0</v>
      </c>
      <c r="AE215" s="11">
        <f t="shared" si="377"/>
        <v>0</v>
      </c>
      <c r="AF215" s="11">
        <f t="shared" si="377"/>
        <v>0</v>
      </c>
      <c r="AG215" s="11">
        <f>AG216</f>
        <v>0</v>
      </c>
      <c r="AH215" s="11">
        <f t="shared" ref="AH215" si="384">AH216</f>
        <v>0</v>
      </c>
      <c r="AI215" s="11">
        <f t="shared" si="378"/>
        <v>0</v>
      </c>
      <c r="AJ215" s="11">
        <f t="shared" si="378"/>
        <v>0</v>
      </c>
      <c r="AK215" s="88">
        <f t="shared" si="378"/>
        <v>0</v>
      </c>
      <c r="AL215" s="88">
        <f t="shared" si="378"/>
        <v>0</v>
      </c>
      <c r="AM215" s="11">
        <f>AM216</f>
        <v>0</v>
      </c>
      <c r="AN215" s="11">
        <f t="shared" ref="AN215" si="385">AN216</f>
        <v>0</v>
      </c>
      <c r="AO215" s="11">
        <f t="shared" si="379"/>
        <v>0</v>
      </c>
      <c r="AP215" s="11">
        <f t="shared" si="379"/>
        <v>0</v>
      </c>
      <c r="AQ215" s="11">
        <f t="shared" si="379"/>
        <v>0</v>
      </c>
      <c r="AR215" s="11">
        <f t="shared" si="379"/>
        <v>0</v>
      </c>
      <c r="AS215" s="11">
        <f>AS216</f>
        <v>0</v>
      </c>
      <c r="AT215" s="11">
        <f t="shared" ref="AT215" si="386">AT216</f>
        <v>0</v>
      </c>
      <c r="AU215" s="11">
        <f t="shared" si="380"/>
        <v>0</v>
      </c>
      <c r="AV215" s="11">
        <f t="shared" si="380"/>
        <v>0</v>
      </c>
      <c r="AW215" s="11">
        <f t="shared" si="380"/>
        <v>0</v>
      </c>
      <c r="AX215" s="11">
        <f t="shared" si="380"/>
        <v>0</v>
      </c>
    </row>
    <row r="216" spans="1:50" ht="33.6" hidden="1">
      <c r="A216" s="29" t="s">
        <v>171</v>
      </c>
      <c r="B216" s="43">
        <v>903</v>
      </c>
      <c r="C216" s="27" t="s">
        <v>33</v>
      </c>
      <c r="D216" s="27" t="s">
        <v>80</v>
      </c>
      <c r="E216" s="43" t="s">
        <v>557</v>
      </c>
      <c r="F216" s="27" t="s">
        <v>172</v>
      </c>
      <c r="G216" s="11">
        <f>33935-1584</f>
        <v>32351</v>
      </c>
      <c r="H216" s="9"/>
      <c r="I216" s="11"/>
      <c r="J216" s="9"/>
      <c r="K216" s="11"/>
      <c r="L216" s="9"/>
      <c r="M216" s="9">
        <f>G216+I216+J216+K216+L216</f>
        <v>32351</v>
      </c>
      <c r="N216" s="10">
        <f>H216+L216</f>
        <v>0</v>
      </c>
      <c r="O216" s="11"/>
      <c r="P216" s="9"/>
      <c r="Q216" s="11"/>
      <c r="R216" s="9"/>
      <c r="S216" s="9">
        <f>M216+O216+P216+Q216+R216</f>
        <v>32351</v>
      </c>
      <c r="T216" s="10">
        <f>N216+R216</f>
        <v>0</v>
      </c>
      <c r="U216" s="11"/>
      <c r="V216" s="9"/>
      <c r="W216" s="11"/>
      <c r="X216" s="9"/>
      <c r="Y216" s="9">
        <f>S216+U216+V216+W216+X216</f>
        <v>32351</v>
      </c>
      <c r="Z216" s="10">
        <f>T216+X216</f>
        <v>0</v>
      </c>
      <c r="AA216" s="11">
        <v>-32351</v>
      </c>
      <c r="AB216" s="9"/>
      <c r="AC216" s="11"/>
      <c r="AD216" s="9"/>
      <c r="AE216" s="9">
        <f>Y216+AA216+AB216+AC216+AD216</f>
        <v>0</v>
      </c>
      <c r="AF216" s="10">
        <f>Z216+AD216</f>
        <v>0</v>
      </c>
      <c r="AG216" s="11"/>
      <c r="AH216" s="9"/>
      <c r="AI216" s="11"/>
      <c r="AJ216" s="9"/>
      <c r="AK216" s="86">
        <f>AE216+AG216+AH216+AI216+AJ216</f>
        <v>0</v>
      </c>
      <c r="AL216" s="87">
        <f>AF216+AJ216</f>
        <v>0</v>
      </c>
      <c r="AM216" s="11"/>
      <c r="AN216" s="9"/>
      <c r="AO216" s="11"/>
      <c r="AP216" s="9"/>
      <c r="AQ216" s="9">
        <f>AK216+AM216+AN216+AO216+AP216</f>
        <v>0</v>
      </c>
      <c r="AR216" s="10">
        <f>AL216+AP216</f>
        <v>0</v>
      </c>
      <c r="AS216" s="11"/>
      <c r="AT216" s="9"/>
      <c r="AU216" s="11"/>
      <c r="AV216" s="9"/>
      <c r="AW216" s="9">
        <f>AQ216+AS216+AT216+AU216+AV216</f>
        <v>0</v>
      </c>
      <c r="AX216" s="10">
        <f>AR216+AV216</f>
        <v>0</v>
      </c>
    </row>
    <row r="217" spans="1:50" ht="50.4" hidden="1">
      <c r="A217" s="29" t="s">
        <v>520</v>
      </c>
      <c r="B217" s="43">
        <v>903</v>
      </c>
      <c r="C217" s="27" t="s">
        <v>33</v>
      </c>
      <c r="D217" s="27" t="s">
        <v>80</v>
      </c>
      <c r="E217" s="43" t="s">
        <v>688</v>
      </c>
      <c r="F217" s="27"/>
      <c r="G217" s="11"/>
      <c r="H217" s="9"/>
      <c r="I217" s="11"/>
      <c r="J217" s="9"/>
      <c r="K217" s="11"/>
      <c r="L217" s="9"/>
      <c r="M217" s="9"/>
      <c r="N217" s="10"/>
      <c r="O217" s="11"/>
      <c r="P217" s="9"/>
      <c r="Q217" s="11"/>
      <c r="R217" s="9"/>
      <c r="S217" s="9"/>
      <c r="T217" s="10"/>
      <c r="U217" s="11"/>
      <c r="V217" s="9"/>
      <c r="W217" s="11"/>
      <c r="X217" s="9"/>
      <c r="Y217" s="9"/>
      <c r="Z217" s="10"/>
      <c r="AA217" s="11">
        <f>AA218</f>
        <v>32351</v>
      </c>
      <c r="AB217" s="11">
        <f t="shared" ref="AB217:AQ218" si="387">AB218</f>
        <v>0</v>
      </c>
      <c r="AC217" s="11">
        <f t="shared" si="387"/>
        <v>0</v>
      </c>
      <c r="AD217" s="11">
        <f t="shared" si="387"/>
        <v>0</v>
      </c>
      <c r="AE217" s="11">
        <f t="shared" si="387"/>
        <v>32351</v>
      </c>
      <c r="AF217" s="11">
        <f t="shared" si="387"/>
        <v>0</v>
      </c>
      <c r="AG217" s="11">
        <f>AG218</f>
        <v>0</v>
      </c>
      <c r="AH217" s="11">
        <f t="shared" si="387"/>
        <v>0</v>
      </c>
      <c r="AI217" s="11">
        <f t="shared" si="387"/>
        <v>0</v>
      </c>
      <c r="AJ217" s="11">
        <f t="shared" si="387"/>
        <v>94025</v>
      </c>
      <c r="AK217" s="88">
        <f t="shared" si="387"/>
        <v>126376</v>
      </c>
      <c r="AL217" s="88">
        <f t="shared" si="387"/>
        <v>94025</v>
      </c>
      <c r="AM217" s="11">
        <f>AM218</f>
        <v>0</v>
      </c>
      <c r="AN217" s="11">
        <f t="shared" si="387"/>
        <v>0</v>
      </c>
      <c r="AO217" s="11">
        <f t="shared" si="387"/>
        <v>0</v>
      </c>
      <c r="AP217" s="11">
        <f t="shared" si="387"/>
        <v>0</v>
      </c>
      <c r="AQ217" s="11">
        <f t="shared" si="387"/>
        <v>126376</v>
      </c>
      <c r="AR217" s="11">
        <f t="shared" ref="AN217:AR218" si="388">AR218</f>
        <v>94025</v>
      </c>
      <c r="AS217" s="11">
        <f>AS218</f>
        <v>0</v>
      </c>
      <c r="AT217" s="11">
        <f t="shared" ref="AT217:AX218" si="389">AT218</f>
        <v>0</v>
      </c>
      <c r="AU217" s="11">
        <f t="shared" si="389"/>
        <v>0</v>
      </c>
      <c r="AV217" s="11">
        <f t="shared" si="389"/>
        <v>0</v>
      </c>
      <c r="AW217" s="11">
        <f t="shared" si="389"/>
        <v>126376</v>
      </c>
      <c r="AX217" s="11">
        <f t="shared" si="389"/>
        <v>94025</v>
      </c>
    </row>
    <row r="218" spans="1:50" ht="27" hidden="1" customHeight="1">
      <c r="A218" s="29" t="s">
        <v>101</v>
      </c>
      <c r="B218" s="43">
        <v>903</v>
      </c>
      <c r="C218" s="27" t="s">
        <v>33</v>
      </c>
      <c r="D218" s="27" t="s">
        <v>80</v>
      </c>
      <c r="E218" s="43" t="s">
        <v>688</v>
      </c>
      <c r="F218" s="27" t="s">
        <v>102</v>
      </c>
      <c r="G218" s="11"/>
      <c r="H218" s="9"/>
      <c r="I218" s="11"/>
      <c r="J218" s="9"/>
      <c r="K218" s="11"/>
      <c r="L218" s="9"/>
      <c r="M218" s="9"/>
      <c r="N218" s="10"/>
      <c r="O218" s="11"/>
      <c r="P218" s="9"/>
      <c r="Q218" s="11"/>
      <c r="R218" s="9"/>
      <c r="S218" s="9"/>
      <c r="T218" s="10"/>
      <c r="U218" s="11"/>
      <c r="V218" s="9"/>
      <c r="W218" s="11"/>
      <c r="X218" s="9"/>
      <c r="Y218" s="9"/>
      <c r="Z218" s="10"/>
      <c r="AA218" s="11">
        <f>AA219</f>
        <v>32351</v>
      </c>
      <c r="AB218" s="11">
        <f t="shared" si="387"/>
        <v>0</v>
      </c>
      <c r="AC218" s="11">
        <f t="shared" si="387"/>
        <v>0</v>
      </c>
      <c r="AD218" s="11">
        <f t="shared" si="387"/>
        <v>0</v>
      </c>
      <c r="AE218" s="11">
        <f t="shared" si="387"/>
        <v>32351</v>
      </c>
      <c r="AF218" s="11">
        <f t="shared" si="387"/>
        <v>0</v>
      </c>
      <c r="AG218" s="11">
        <f>AG219</f>
        <v>0</v>
      </c>
      <c r="AH218" s="11">
        <f t="shared" si="387"/>
        <v>0</v>
      </c>
      <c r="AI218" s="11">
        <f t="shared" si="387"/>
        <v>0</v>
      </c>
      <c r="AJ218" s="11">
        <f t="shared" si="387"/>
        <v>94025</v>
      </c>
      <c r="AK218" s="88">
        <f t="shared" si="387"/>
        <v>126376</v>
      </c>
      <c r="AL218" s="88">
        <f t="shared" si="387"/>
        <v>94025</v>
      </c>
      <c r="AM218" s="11">
        <f>AM219</f>
        <v>0</v>
      </c>
      <c r="AN218" s="11">
        <f t="shared" si="388"/>
        <v>0</v>
      </c>
      <c r="AO218" s="11">
        <f t="shared" si="388"/>
        <v>0</v>
      </c>
      <c r="AP218" s="11">
        <f t="shared" si="388"/>
        <v>0</v>
      </c>
      <c r="AQ218" s="11">
        <f t="shared" si="388"/>
        <v>126376</v>
      </c>
      <c r="AR218" s="11">
        <f t="shared" si="388"/>
        <v>94025</v>
      </c>
      <c r="AS218" s="11">
        <f>AS219</f>
        <v>0</v>
      </c>
      <c r="AT218" s="11">
        <f t="shared" si="389"/>
        <v>0</v>
      </c>
      <c r="AU218" s="11">
        <f t="shared" si="389"/>
        <v>0</v>
      </c>
      <c r="AV218" s="11">
        <f t="shared" si="389"/>
        <v>0</v>
      </c>
      <c r="AW218" s="11">
        <f t="shared" si="389"/>
        <v>126376</v>
      </c>
      <c r="AX218" s="11">
        <f t="shared" si="389"/>
        <v>94025</v>
      </c>
    </row>
    <row r="219" spans="1:50" ht="42" hidden="1" customHeight="1">
      <c r="A219" s="29" t="s">
        <v>171</v>
      </c>
      <c r="B219" s="43">
        <v>903</v>
      </c>
      <c r="C219" s="27" t="s">
        <v>33</v>
      </c>
      <c r="D219" s="27" t="s">
        <v>80</v>
      </c>
      <c r="E219" s="43" t="s">
        <v>688</v>
      </c>
      <c r="F219" s="27" t="s">
        <v>172</v>
      </c>
      <c r="G219" s="11"/>
      <c r="H219" s="9"/>
      <c r="I219" s="11"/>
      <c r="J219" s="9"/>
      <c r="K219" s="11"/>
      <c r="L219" s="9"/>
      <c r="M219" s="9"/>
      <c r="N219" s="10"/>
      <c r="O219" s="11"/>
      <c r="P219" s="9"/>
      <c r="Q219" s="11"/>
      <c r="R219" s="9"/>
      <c r="S219" s="9"/>
      <c r="T219" s="10"/>
      <c r="U219" s="11"/>
      <c r="V219" s="9"/>
      <c r="W219" s="11"/>
      <c r="X219" s="9"/>
      <c r="Y219" s="9"/>
      <c r="Z219" s="10"/>
      <c r="AA219" s="11">
        <v>32351</v>
      </c>
      <c r="AB219" s="9"/>
      <c r="AC219" s="11"/>
      <c r="AD219" s="9"/>
      <c r="AE219" s="9">
        <f>Y219+AA219+AB219+AC219+AD219</f>
        <v>32351</v>
      </c>
      <c r="AF219" s="10">
        <f>Z219+AD219</f>
        <v>0</v>
      </c>
      <c r="AG219" s="11"/>
      <c r="AH219" s="9"/>
      <c r="AI219" s="11"/>
      <c r="AJ219" s="9">
        <v>94025</v>
      </c>
      <c r="AK219" s="86">
        <f>AE219+AG219+AH219+AI219+AJ219</f>
        <v>126376</v>
      </c>
      <c r="AL219" s="86">
        <f>AF219+AJ219</f>
        <v>94025</v>
      </c>
      <c r="AM219" s="11"/>
      <c r="AN219" s="9"/>
      <c r="AO219" s="11"/>
      <c r="AP219" s="9"/>
      <c r="AQ219" s="9">
        <f>AK219+AM219+AN219+AO219+AP219</f>
        <v>126376</v>
      </c>
      <c r="AR219" s="9">
        <f>AL219+AP219</f>
        <v>94025</v>
      </c>
      <c r="AS219" s="11"/>
      <c r="AT219" s="9"/>
      <c r="AU219" s="11"/>
      <c r="AV219" s="9"/>
      <c r="AW219" s="9">
        <f>AQ219+AS219+AT219+AU219+AV219</f>
        <v>126376</v>
      </c>
      <c r="AX219" s="9">
        <f>AR219+AV219</f>
        <v>94025</v>
      </c>
    </row>
    <row r="220" spans="1:50" s="82" customFormat="1" ht="50.4" hidden="1">
      <c r="A220" s="100" t="s">
        <v>520</v>
      </c>
      <c r="B220" s="101">
        <v>903</v>
      </c>
      <c r="C220" s="102" t="s">
        <v>33</v>
      </c>
      <c r="D220" s="102" t="s">
        <v>80</v>
      </c>
      <c r="E220" s="101" t="s">
        <v>689</v>
      </c>
      <c r="F220" s="102"/>
      <c r="G220" s="88"/>
      <c r="H220" s="86"/>
      <c r="I220" s="88"/>
      <c r="J220" s="86"/>
      <c r="K220" s="88"/>
      <c r="L220" s="86"/>
      <c r="M220" s="86"/>
      <c r="N220" s="87"/>
      <c r="O220" s="88"/>
      <c r="P220" s="86"/>
      <c r="Q220" s="88"/>
      <c r="R220" s="86"/>
      <c r="S220" s="86"/>
      <c r="T220" s="87"/>
      <c r="U220" s="88"/>
      <c r="V220" s="86"/>
      <c r="W220" s="88"/>
      <c r="X220" s="86"/>
      <c r="Y220" s="86"/>
      <c r="Z220" s="87"/>
      <c r="AA220" s="11">
        <f>AA221</f>
        <v>0</v>
      </c>
      <c r="AB220" s="11">
        <f t="shared" ref="AB220:AQ221" si="390">AB221</f>
        <v>0</v>
      </c>
      <c r="AC220" s="11">
        <f t="shared" si="390"/>
        <v>0</v>
      </c>
      <c r="AD220" s="11">
        <f t="shared" si="390"/>
        <v>94025</v>
      </c>
      <c r="AE220" s="11">
        <f t="shared" si="390"/>
        <v>94025</v>
      </c>
      <c r="AF220" s="11">
        <f t="shared" si="390"/>
        <v>94025</v>
      </c>
      <c r="AG220" s="11">
        <f>AG221</f>
        <v>0</v>
      </c>
      <c r="AH220" s="11">
        <f t="shared" si="390"/>
        <v>0</v>
      </c>
      <c r="AI220" s="11">
        <f t="shared" si="390"/>
        <v>0</v>
      </c>
      <c r="AJ220" s="11">
        <f t="shared" si="390"/>
        <v>-94025</v>
      </c>
      <c r="AK220" s="88">
        <f t="shared" si="390"/>
        <v>0</v>
      </c>
      <c r="AL220" s="88">
        <f t="shared" si="390"/>
        <v>0</v>
      </c>
      <c r="AM220" s="11">
        <f>AM221</f>
        <v>0</v>
      </c>
      <c r="AN220" s="11">
        <f t="shared" si="390"/>
        <v>0</v>
      </c>
      <c r="AO220" s="11">
        <f t="shared" si="390"/>
        <v>0</v>
      </c>
      <c r="AP220" s="11">
        <f t="shared" si="390"/>
        <v>0</v>
      </c>
      <c r="AQ220" s="11">
        <f t="shared" si="390"/>
        <v>0</v>
      </c>
      <c r="AR220" s="11">
        <f t="shared" ref="AN220:AR221" si="391">AR221</f>
        <v>0</v>
      </c>
      <c r="AS220" s="88">
        <f>AS221</f>
        <v>0</v>
      </c>
      <c r="AT220" s="88">
        <f t="shared" ref="AT220:AX221" si="392">AT221</f>
        <v>0</v>
      </c>
      <c r="AU220" s="88">
        <f t="shared" si="392"/>
        <v>0</v>
      </c>
      <c r="AV220" s="88">
        <f t="shared" si="392"/>
        <v>0</v>
      </c>
      <c r="AW220" s="88">
        <f t="shared" si="392"/>
        <v>0</v>
      </c>
      <c r="AX220" s="88">
        <f t="shared" si="392"/>
        <v>0</v>
      </c>
    </row>
    <row r="221" spans="1:50" s="82" customFormat="1" ht="24.75" hidden="1" customHeight="1">
      <c r="A221" s="100" t="s">
        <v>101</v>
      </c>
      <c r="B221" s="101">
        <v>903</v>
      </c>
      <c r="C221" s="102" t="s">
        <v>33</v>
      </c>
      <c r="D221" s="102" t="s">
        <v>80</v>
      </c>
      <c r="E221" s="101" t="s">
        <v>689</v>
      </c>
      <c r="F221" s="102" t="s">
        <v>102</v>
      </c>
      <c r="G221" s="88"/>
      <c r="H221" s="86"/>
      <c r="I221" s="88"/>
      <c r="J221" s="86"/>
      <c r="K221" s="88"/>
      <c r="L221" s="86"/>
      <c r="M221" s="86"/>
      <c r="N221" s="87"/>
      <c r="O221" s="88"/>
      <c r="P221" s="86"/>
      <c r="Q221" s="88"/>
      <c r="R221" s="86"/>
      <c r="S221" s="86"/>
      <c r="T221" s="87"/>
      <c r="U221" s="88"/>
      <c r="V221" s="86"/>
      <c r="W221" s="88"/>
      <c r="X221" s="86"/>
      <c r="Y221" s="86"/>
      <c r="Z221" s="87"/>
      <c r="AA221" s="11">
        <f>AA222</f>
        <v>0</v>
      </c>
      <c r="AB221" s="11">
        <f t="shared" si="390"/>
        <v>0</v>
      </c>
      <c r="AC221" s="11">
        <f t="shared" si="390"/>
        <v>0</v>
      </c>
      <c r="AD221" s="11">
        <f t="shared" si="390"/>
        <v>94025</v>
      </c>
      <c r="AE221" s="11">
        <f t="shared" si="390"/>
        <v>94025</v>
      </c>
      <c r="AF221" s="11">
        <f t="shared" si="390"/>
        <v>94025</v>
      </c>
      <c r="AG221" s="11">
        <f>AG222</f>
        <v>0</v>
      </c>
      <c r="AH221" s="11">
        <f t="shared" si="390"/>
        <v>0</v>
      </c>
      <c r="AI221" s="11">
        <f t="shared" si="390"/>
        <v>0</v>
      </c>
      <c r="AJ221" s="11">
        <f t="shared" si="390"/>
        <v>-94025</v>
      </c>
      <c r="AK221" s="88">
        <f t="shared" si="390"/>
        <v>0</v>
      </c>
      <c r="AL221" s="88">
        <f t="shared" si="390"/>
        <v>0</v>
      </c>
      <c r="AM221" s="11">
        <f>AM222</f>
        <v>0</v>
      </c>
      <c r="AN221" s="11">
        <f t="shared" si="391"/>
        <v>0</v>
      </c>
      <c r="AO221" s="11">
        <f t="shared" si="391"/>
        <v>0</v>
      </c>
      <c r="AP221" s="11">
        <f t="shared" si="391"/>
        <v>0</v>
      </c>
      <c r="AQ221" s="11">
        <f t="shared" si="391"/>
        <v>0</v>
      </c>
      <c r="AR221" s="11">
        <f t="shared" si="391"/>
        <v>0</v>
      </c>
      <c r="AS221" s="88">
        <f>AS222</f>
        <v>0</v>
      </c>
      <c r="AT221" s="88">
        <f t="shared" si="392"/>
        <v>0</v>
      </c>
      <c r="AU221" s="88">
        <f t="shared" si="392"/>
        <v>0</v>
      </c>
      <c r="AV221" s="88">
        <f t="shared" si="392"/>
        <v>0</v>
      </c>
      <c r="AW221" s="88">
        <f t="shared" si="392"/>
        <v>0</v>
      </c>
      <c r="AX221" s="88">
        <f t="shared" si="392"/>
        <v>0</v>
      </c>
    </row>
    <row r="222" spans="1:50" s="82" customFormat="1" ht="33.6" hidden="1">
      <c r="A222" s="100" t="s">
        <v>171</v>
      </c>
      <c r="B222" s="101">
        <v>903</v>
      </c>
      <c r="C222" s="102" t="s">
        <v>33</v>
      </c>
      <c r="D222" s="102" t="s">
        <v>80</v>
      </c>
      <c r="E222" s="101" t="s">
        <v>689</v>
      </c>
      <c r="F222" s="102" t="s">
        <v>172</v>
      </c>
      <c r="G222" s="88"/>
      <c r="H222" s="86"/>
      <c r="I222" s="88"/>
      <c r="J222" s="86"/>
      <c r="K222" s="88"/>
      <c r="L222" s="86"/>
      <c r="M222" s="86"/>
      <c r="N222" s="87"/>
      <c r="O222" s="88"/>
      <c r="P222" s="86"/>
      <c r="Q222" s="88"/>
      <c r="R222" s="86"/>
      <c r="S222" s="86"/>
      <c r="T222" s="87"/>
      <c r="U222" s="88"/>
      <c r="V222" s="86"/>
      <c r="W222" s="88"/>
      <c r="X222" s="86"/>
      <c r="Y222" s="86"/>
      <c r="Z222" s="87"/>
      <c r="AA222" s="11"/>
      <c r="AB222" s="9"/>
      <c r="AC222" s="11"/>
      <c r="AD222" s="9">
        <v>94025</v>
      </c>
      <c r="AE222" s="9">
        <f>Y222+AA222+AB222+AC222+AD222</f>
        <v>94025</v>
      </c>
      <c r="AF222" s="9">
        <f>Z222+AD222</f>
        <v>94025</v>
      </c>
      <c r="AG222" s="11"/>
      <c r="AH222" s="9"/>
      <c r="AI222" s="11"/>
      <c r="AJ222" s="9">
        <v>-94025</v>
      </c>
      <c r="AK222" s="86">
        <f>AE222+AG222+AH222+AI222+AJ222</f>
        <v>0</v>
      </c>
      <c r="AL222" s="86">
        <f>AF222+AJ222</f>
        <v>0</v>
      </c>
      <c r="AM222" s="11"/>
      <c r="AN222" s="9"/>
      <c r="AO222" s="11"/>
      <c r="AP222" s="9"/>
      <c r="AQ222" s="9">
        <f>AK222+AM222+AN222+AO222+AP222</f>
        <v>0</v>
      </c>
      <c r="AR222" s="9">
        <f>AL222+AP222</f>
        <v>0</v>
      </c>
      <c r="AS222" s="88"/>
      <c r="AT222" s="86"/>
      <c r="AU222" s="88"/>
      <c r="AV222" s="86"/>
      <c r="AW222" s="86">
        <f>AQ222+AS222+AT222+AU222+AV222</f>
        <v>0</v>
      </c>
      <c r="AX222" s="86">
        <f>AR222+AV222</f>
        <v>0</v>
      </c>
    </row>
    <row r="223" spans="1:50" ht="68.25" hidden="1" customHeight="1">
      <c r="A223" s="29" t="s">
        <v>578</v>
      </c>
      <c r="B223" s="43">
        <v>903</v>
      </c>
      <c r="C223" s="27" t="s">
        <v>33</v>
      </c>
      <c r="D223" s="27" t="s">
        <v>80</v>
      </c>
      <c r="E223" s="43" t="s">
        <v>577</v>
      </c>
      <c r="F223" s="27"/>
      <c r="G223" s="11">
        <f>G224</f>
        <v>1584</v>
      </c>
      <c r="H223" s="9"/>
      <c r="I223" s="11">
        <f t="shared" ref="I223:I224" si="393">I224</f>
        <v>0</v>
      </c>
      <c r="J223" s="9"/>
      <c r="K223" s="11">
        <f t="shared" ref="K223:K224" si="394">K224</f>
        <v>0</v>
      </c>
      <c r="L223" s="9"/>
      <c r="M223" s="11">
        <f t="shared" ref="M223:M224" si="395">M224</f>
        <v>1584</v>
      </c>
      <c r="N223" s="9"/>
      <c r="O223" s="11">
        <f t="shared" ref="O223:O224" si="396">O224</f>
        <v>0</v>
      </c>
      <c r="P223" s="9"/>
      <c r="Q223" s="11">
        <f t="shared" ref="Q223:Q224" si="397">Q224</f>
        <v>0</v>
      </c>
      <c r="R223" s="9"/>
      <c r="S223" s="11">
        <f t="shared" ref="S223:S224" si="398">S224</f>
        <v>1584</v>
      </c>
      <c r="T223" s="9"/>
      <c r="U223" s="11">
        <f t="shared" ref="U223:U224" si="399">U224</f>
        <v>0</v>
      </c>
      <c r="V223" s="9"/>
      <c r="W223" s="11">
        <f t="shared" ref="W223:W224" si="400">W224</f>
        <v>0</v>
      </c>
      <c r="X223" s="9"/>
      <c r="Y223" s="11">
        <f t="shared" ref="Y223:Y224" si="401">Y224</f>
        <v>1584</v>
      </c>
      <c r="Z223" s="9"/>
      <c r="AA223" s="11">
        <f t="shared" ref="AA223:AA224" si="402">AA224</f>
        <v>0</v>
      </c>
      <c r="AB223" s="9"/>
      <c r="AC223" s="11">
        <f t="shared" ref="AC223:AC224" si="403">AC224</f>
        <v>0</v>
      </c>
      <c r="AD223" s="9"/>
      <c r="AE223" s="11">
        <f t="shared" ref="AE223:AE224" si="404">AE224</f>
        <v>1584</v>
      </c>
      <c r="AF223" s="9"/>
      <c r="AG223" s="11">
        <f t="shared" ref="AG223:AG224" si="405">AG224</f>
        <v>0</v>
      </c>
      <c r="AH223" s="9"/>
      <c r="AI223" s="11">
        <f t="shared" ref="AI223:AI224" si="406">AI224</f>
        <v>0</v>
      </c>
      <c r="AJ223" s="9"/>
      <c r="AK223" s="88">
        <f t="shared" ref="AK223:AK224" si="407">AK224</f>
        <v>1584</v>
      </c>
      <c r="AL223" s="86"/>
      <c r="AM223" s="11">
        <f t="shared" ref="AM223:AM224" si="408">AM224</f>
        <v>0</v>
      </c>
      <c r="AN223" s="9"/>
      <c r="AO223" s="11">
        <f t="shared" ref="AO223:AO224" si="409">AO224</f>
        <v>0</v>
      </c>
      <c r="AP223" s="9"/>
      <c r="AQ223" s="11">
        <f t="shared" ref="AQ223:AQ224" si="410">AQ224</f>
        <v>1584</v>
      </c>
      <c r="AR223" s="9"/>
      <c r="AS223" s="11">
        <f t="shared" ref="AS223:AS224" si="411">AS224</f>
        <v>0</v>
      </c>
      <c r="AT223" s="9"/>
      <c r="AU223" s="11">
        <f t="shared" ref="AU223:AU224" si="412">AU224</f>
        <v>0</v>
      </c>
      <c r="AV223" s="9"/>
      <c r="AW223" s="11">
        <f t="shared" ref="AW223:AW224" si="413">AW224</f>
        <v>1584</v>
      </c>
      <c r="AX223" s="9"/>
    </row>
    <row r="224" spans="1:50" ht="30.75" hidden="1" customHeight="1">
      <c r="A224" s="29" t="s">
        <v>101</v>
      </c>
      <c r="B224" s="43">
        <v>903</v>
      </c>
      <c r="C224" s="27" t="s">
        <v>33</v>
      </c>
      <c r="D224" s="27" t="s">
        <v>80</v>
      </c>
      <c r="E224" s="43" t="s">
        <v>577</v>
      </c>
      <c r="F224" s="27" t="s">
        <v>102</v>
      </c>
      <c r="G224" s="11">
        <f>G225</f>
        <v>1584</v>
      </c>
      <c r="H224" s="9"/>
      <c r="I224" s="11">
        <f t="shared" si="393"/>
        <v>0</v>
      </c>
      <c r="J224" s="9"/>
      <c r="K224" s="11">
        <f t="shared" si="394"/>
        <v>0</v>
      </c>
      <c r="L224" s="9"/>
      <c r="M224" s="11">
        <f t="shared" si="395"/>
        <v>1584</v>
      </c>
      <c r="N224" s="9"/>
      <c r="O224" s="11">
        <f t="shared" si="396"/>
        <v>0</v>
      </c>
      <c r="P224" s="9"/>
      <c r="Q224" s="11">
        <f t="shared" si="397"/>
        <v>0</v>
      </c>
      <c r="R224" s="9"/>
      <c r="S224" s="11">
        <f t="shared" si="398"/>
        <v>1584</v>
      </c>
      <c r="T224" s="9"/>
      <c r="U224" s="11">
        <f t="shared" si="399"/>
        <v>0</v>
      </c>
      <c r="V224" s="9"/>
      <c r="W224" s="11">
        <f t="shared" si="400"/>
        <v>0</v>
      </c>
      <c r="X224" s="9"/>
      <c r="Y224" s="11">
        <f t="shared" si="401"/>
        <v>1584</v>
      </c>
      <c r="Z224" s="9"/>
      <c r="AA224" s="11">
        <f t="shared" si="402"/>
        <v>0</v>
      </c>
      <c r="AB224" s="9"/>
      <c r="AC224" s="11">
        <f t="shared" si="403"/>
        <v>0</v>
      </c>
      <c r="AD224" s="9"/>
      <c r="AE224" s="11">
        <f t="shared" si="404"/>
        <v>1584</v>
      </c>
      <c r="AF224" s="9"/>
      <c r="AG224" s="11">
        <f t="shared" si="405"/>
        <v>0</v>
      </c>
      <c r="AH224" s="9"/>
      <c r="AI224" s="11">
        <f t="shared" si="406"/>
        <v>0</v>
      </c>
      <c r="AJ224" s="9"/>
      <c r="AK224" s="88">
        <f t="shared" si="407"/>
        <v>1584</v>
      </c>
      <c r="AL224" s="86"/>
      <c r="AM224" s="11">
        <f t="shared" si="408"/>
        <v>0</v>
      </c>
      <c r="AN224" s="9"/>
      <c r="AO224" s="11">
        <f t="shared" si="409"/>
        <v>0</v>
      </c>
      <c r="AP224" s="9"/>
      <c r="AQ224" s="11">
        <f t="shared" si="410"/>
        <v>1584</v>
      </c>
      <c r="AR224" s="9"/>
      <c r="AS224" s="11">
        <f t="shared" si="411"/>
        <v>0</v>
      </c>
      <c r="AT224" s="9"/>
      <c r="AU224" s="11">
        <f t="shared" si="412"/>
        <v>0</v>
      </c>
      <c r="AV224" s="9"/>
      <c r="AW224" s="11">
        <f t="shared" si="413"/>
        <v>1584</v>
      </c>
      <c r="AX224" s="9"/>
    </row>
    <row r="225" spans="1:50" ht="45" hidden="1" customHeight="1">
      <c r="A225" s="29" t="s">
        <v>171</v>
      </c>
      <c r="B225" s="43">
        <v>903</v>
      </c>
      <c r="C225" s="27" t="s">
        <v>33</v>
      </c>
      <c r="D225" s="27" t="s">
        <v>80</v>
      </c>
      <c r="E225" s="43" t="s">
        <v>577</v>
      </c>
      <c r="F225" s="27" t="s">
        <v>172</v>
      </c>
      <c r="G225" s="11">
        <v>1584</v>
      </c>
      <c r="H225" s="9"/>
      <c r="I225" s="11"/>
      <c r="J225" s="9"/>
      <c r="K225" s="11"/>
      <c r="L225" s="9"/>
      <c r="M225" s="9">
        <f>G225+I225+J225+K225+L225</f>
        <v>1584</v>
      </c>
      <c r="N225" s="10">
        <f>H225+L225</f>
        <v>0</v>
      </c>
      <c r="O225" s="11"/>
      <c r="P225" s="9"/>
      <c r="Q225" s="11"/>
      <c r="R225" s="9"/>
      <c r="S225" s="9">
        <f>M225+O225+P225+Q225+R225</f>
        <v>1584</v>
      </c>
      <c r="T225" s="10">
        <f>N225+R225</f>
        <v>0</v>
      </c>
      <c r="U225" s="11"/>
      <c r="V225" s="9"/>
      <c r="W225" s="11"/>
      <c r="X225" s="9"/>
      <c r="Y225" s="9">
        <f>S225+U225+V225+W225+X225</f>
        <v>1584</v>
      </c>
      <c r="Z225" s="10">
        <f>T225+X225</f>
        <v>0</v>
      </c>
      <c r="AA225" s="11"/>
      <c r="AB225" s="9"/>
      <c r="AC225" s="11"/>
      <c r="AD225" s="9"/>
      <c r="AE225" s="9">
        <f>Y225+AA225+AB225+AC225+AD225</f>
        <v>1584</v>
      </c>
      <c r="AF225" s="10">
        <f>Z225+AD225</f>
        <v>0</v>
      </c>
      <c r="AG225" s="11"/>
      <c r="AH225" s="9"/>
      <c r="AI225" s="11"/>
      <c r="AJ225" s="9"/>
      <c r="AK225" s="86">
        <f>AE225+AG225+AH225+AI225+AJ225</f>
        <v>1584</v>
      </c>
      <c r="AL225" s="87">
        <f>AF225+AJ225</f>
        <v>0</v>
      </c>
      <c r="AM225" s="11"/>
      <c r="AN225" s="9"/>
      <c r="AO225" s="11"/>
      <c r="AP225" s="9"/>
      <c r="AQ225" s="9">
        <f>AK225+AM225+AN225+AO225+AP225</f>
        <v>1584</v>
      </c>
      <c r="AR225" s="10">
        <f>AL225+AP225</f>
        <v>0</v>
      </c>
      <c r="AS225" s="11"/>
      <c r="AT225" s="9"/>
      <c r="AU225" s="11"/>
      <c r="AV225" s="9"/>
      <c r="AW225" s="9">
        <f>AQ225+AS225+AT225+AU225+AV225</f>
        <v>1584</v>
      </c>
      <c r="AX225" s="10">
        <f>AR225+AV225</f>
        <v>0</v>
      </c>
    </row>
    <row r="226" spans="1:50" ht="18" hidden="1" customHeight="1">
      <c r="A226" s="26" t="s">
        <v>62</v>
      </c>
      <c r="B226" s="35">
        <v>903</v>
      </c>
      <c r="C226" s="27" t="s">
        <v>33</v>
      </c>
      <c r="D226" s="27" t="s">
        <v>80</v>
      </c>
      <c r="E226" s="27" t="s">
        <v>63</v>
      </c>
      <c r="F226" s="27"/>
      <c r="G226" s="11"/>
      <c r="H226" s="9"/>
      <c r="I226" s="11"/>
      <c r="J226" s="9"/>
      <c r="K226" s="11"/>
      <c r="L226" s="9"/>
      <c r="M226" s="11"/>
      <c r="N226" s="9"/>
      <c r="O226" s="11"/>
      <c r="P226" s="9"/>
      <c r="Q226" s="11"/>
      <c r="R226" s="9"/>
      <c r="S226" s="11"/>
      <c r="T226" s="9"/>
      <c r="U226" s="11"/>
      <c r="V226" s="9"/>
      <c r="W226" s="11"/>
      <c r="X226" s="9"/>
      <c r="Y226" s="11"/>
      <c r="Z226" s="9"/>
      <c r="AA226" s="11">
        <f>AA227+AA230+AA233+AA236</f>
        <v>0</v>
      </c>
      <c r="AB226" s="11">
        <f t="shared" ref="AB226:AF226" si="414">AB227+AB230+AB233+AB236</f>
        <v>0</v>
      </c>
      <c r="AC226" s="11">
        <f t="shared" si="414"/>
        <v>0</v>
      </c>
      <c r="AD226" s="11">
        <f t="shared" si="414"/>
        <v>11215</v>
      </c>
      <c r="AE226" s="11">
        <f t="shared" si="414"/>
        <v>11215</v>
      </c>
      <c r="AF226" s="11">
        <f t="shared" si="414"/>
        <v>11215</v>
      </c>
      <c r="AG226" s="11">
        <f>AG227+AG230+AG233+AG236</f>
        <v>0</v>
      </c>
      <c r="AH226" s="11">
        <f t="shared" ref="AH226:AL226" si="415">AH227+AH230+AH233+AH236</f>
        <v>0</v>
      </c>
      <c r="AI226" s="11">
        <f t="shared" si="415"/>
        <v>0</v>
      </c>
      <c r="AJ226" s="11">
        <f t="shared" si="415"/>
        <v>0</v>
      </c>
      <c r="AK226" s="88">
        <f t="shared" si="415"/>
        <v>11215</v>
      </c>
      <c r="AL226" s="88">
        <f t="shared" si="415"/>
        <v>11215</v>
      </c>
      <c r="AM226" s="11">
        <f>AM227+AM230+AM233+AM236</f>
        <v>0</v>
      </c>
      <c r="AN226" s="11">
        <f t="shared" ref="AN226:AR226" si="416">AN227+AN230+AN233+AN236</f>
        <v>0</v>
      </c>
      <c r="AO226" s="11">
        <f t="shared" si="416"/>
        <v>0</v>
      </c>
      <c r="AP226" s="11">
        <f t="shared" si="416"/>
        <v>0</v>
      </c>
      <c r="AQ226" s="11">
        <f t="shared" si="416"/>
        <v>11215</v>
      </c>
      <c r="AR226" s="11">
        <f t="shared" si="416"/>
        <v>11215</v>
      </c>
      <c r="AS226" s="11">
        <f>AS227+AS230+AS233+AS236</f>
        <v>0</v>
      </c>
      <c r="AT226" s="11">
        <f t="shared" ref="AT226:AX226" si="417">AT227+AT230+AT233+AT236</f>
        <v>0</v>
      </c>
      <c r="AU226" s="11">
        <f t="shared" si="417"/>
        <v>0</v>
      </c>
      <c r="AV226" s="11">
        <f t="shared" si="417"/>
        <v>0</v>
      </c>
      <c r="AW226" s="11">
        <f t="shared" si="417"/>
        <v>11215</v>
      </c>
      <c r="AX226" s="11">
        <f t="shared" si="417"/>
        <v>11215</v>
      </c>
    </row>
    <row r="227" spans="1:50" ht="84" hidden="1">
      <c r="A227" s="29" t="s">
        <v>690</v>
      </c>
      <c r="B227" s="35">
        <v>903</v>
      </c>
      <c r="C227" s="27" t="s">
        <v>33</v>
      </c>
      <c r="D227" s="27" t="s">
        <v>80</v>
      </c>
      <c r="E227" s="27" t="s">
        <v>691</v>
      </c>
      <c r="F227" s="27"/>
      <c r="G227" s="11"/>
      <c r="H227" s="9"/>
      <c r="I227" s="11"/>
      <c r="J227" s="9"/>
      <c r="K227" s="11"/>
      <c r="L227" s="9"/>
      <c r="M227" s="11"/>
      <c r="N227" s="9"/>
      <c r="O227" s="11"/>
      <c r="P227" s="9"/>
      <c r="Q227" s="11"/>
      <c r="R227" s="9"/>
      <c r="S227" s="11"/>
      <c r="T227" s="9"/>
      <c r="U227" s="11"/>
      <c r="V227" s="9"/>
      <c r="W227" s="11"/>
      <c r="X227" s="9"/>
      <c r="Y227" s="11"/>
      <c r="Z227" s="9"/>
      <c r="AA227" s="11">
        <f>AA228</f>
        <v>0</v>
      </c>
      <c r="AB227" s="11">
        <f t="shared" ref="AB227:AQ228" si="418">AB228</f>
        <v>0</v>
      </c>
      <c r="AC227" s="11">
        <f t="shared" si="418"/>
        <v>0</v>
      </c>
      <c r="AD227" s="11">
        <f t="shared" si="418"/>
        <v>1320</v>
      </c>
      <c r="AE227" s="11">
        <f t="shared" si="418"/>
        <v>1320</v>
      </c>
      <c r="AF227" s="11">
        <f t="shared" si="418"/>
        <v>1320</v>
      </c>
      <c r="AG227" s="11">
        <f>AG228</f>
        <v>0</v>
      </c>
      <c r="AH227" s="11">
        <f t="shared" si="418"/>
        <v>0</v>
      </c>
      <c r="AI227" s="11">
        <f t="shared" si="418"/>
        <v>0</v>
      </c>
      <c r="AJ227" s="11">
        <f t="shared" si="418"/>
        <v>0</v>
      </c>
      <c r="AK227" s="88">
        <f t="shared" si="418"/>
        <v>1320</v>
      </c>
      <c r="AL227" s="88">
        <f t="shared" si="418"/>
        <v>1320</v>
      </c>
      <c r="AM227" s="11">
        <f>AM228</f>
        <v>0</v>
      </c>
      <c r="AN227" s="11">
        <f t="shared" si="418"/>
        <v>0</v>
      </c>
      <c r="AO227" s="11">
        <f t="shared" si="418"/>
        <v>0</v>
      </c>
      <c r="AP227" s="11">
        <f t="shared" si="418"/>
        <v>0</v>
      </c>
      <c r="AQ227" s="11">
        <f t="shared" si="418"/>
        <v>1320</v>
      </c>
      <c r="AR227" s="11">
        <f t="shared" ref="AN227:AR228" si="419">AR228</f>
        <v>1320</v>
      </c>
      <c r="AS227" s="11">
        <f>AS228</f>
        <v>0</v>
      </c>
      <c r="AT227" s="11">
        <f t="shared" ref="AT227:AX228" si="420">AT228</f>
        <v>0</v>
      </c>
      <c r="AU227" s="11">
        <f t="shared" si="420"/>
        <v>0</v>
      </c>
      <c r="AV227" s="11">
        <f t="shared" si="420"/>
        <v>0</v>
      </c>
      <c r="AW227" s="11">
        <f t="shared" si="420"/>
        <v>1320</v>
      </c>
      <c r="AX227" s="11">
        <f t="shared" si="420"/>
        <v>1320</v>
      </c>
    </row>
    <row r="228" spans="1:50" ht="33" hidden="1" customHeight="1">
      <c r="A228" s="29" t="s">
        <v>101</v>
      </c>
      <c r="B228" s="35">
        <v>903</v>
      </c>
      <c r="C228" s="27" t="s">
        <v>33</v>
      </c>
      <c r="D228" s="27" t="s">
        <v>80</v>
      </c>
      <c r="E228" s="27" t="s">
        <v>691</v>
      </c>
      <c r="F228" s="27" t="s">
        <v>102</v>
      </c>
      <c r="G228" s="11"/>
      <c r="H228" s="9"/>
      <c r="I228" s="11"/>
      <c r="J228" s="9"/>
      <c r="K228" s="11"/>
      <c r="L228" s="9"/>
      <c r="M228" s="11"/>
      <c r="N228" s="9"/>
      <c r="O228" s="11"/>
      <c r="P228" s="9"/>
      <c r="Q228" s="11"/>
      <c r="R228" s="9"/>
      <c r="S228" s="11"/>
      <c r="T228" s="9"/>
      <c r="U228" s="11"/>
      <c r="V228" s="9"/>
      <c r="W228" s="11"/>
      <c r="X228" s="9"/>
      <c r="Y228" s="11"/>
      <c r="Z228" s="9"/>
      <c r="AA228" s="11">
        <f>AA229</f>
        <v>0</v>
      </c>
      <c r="AB228" s="11">
        <f t="shared" si="418"/>
        <v>0</v>
      </c>
      <c r="AC228" s="11">
        <f t="shared" si="418"/>
        <v>0</v>
      </c>
      <c r="AD228" s="11">
        <f t="shared" si="418"/>
        <v>1320</v>
      </c>
      <c r="AE228" s="11">
        <f t="shared" si="418"/>
        <v>1320</v>
      </c>
      <c r="AF228" s="11">
        <f t="shared" si="418"/>
        <v>1320</v>
      </c>
      <c r="AG228" s="11">
        <f>AG229</f>
        <v>0</v>
      </c>
      <c r="AH228" s="11">
        <f t="shared" si="418"/>
        <v>0</v>
      </c>
      <c r="AI228" s="11">
        <f t="shared" si="418"/>
        <v>0</v>
      </c>
      <c r="AJ228" s="11">
        <f t="shared" si="418"/>
        <v>0</v>
      </c>
      <c r="AK228" s="88">
        <f t="shared" si="418"/>
        <v>1320</v>
      </c>
      <c r="AL228" s="88">
        <f t="shared" si="418"/>
        <v>1320</v>
      </c>
      <c r="AM228" s="11">
        <f>AM229</f>
        <v>0</v>
      </c>
      <c r="AN228" s="11">
        <f t="shared" si="419"/>
        <v>0</v>
      </c>
      <c r="AO228" s="11">
        <f t="shared" si="419"/>
        <v>0</v>
      </c>
      <c r="AP228" s="11">
        <f t="shared" si="419"/>
        <v>0</v>
      </c>
      <c r="AQ228" s="11">
        <f t="shared" si="419"/>
        <v>1320</v>
      </c>
      <c r="AR228" s="11">
        <f t="shared" si="419"/>
        <v>1320</v>
      </c>
      <c r="AS228" s="11">
        <f>AS229</f>
        <v>0</v>
      </c>
      <c r="AT228" s="11">
        <f t="shared" si="420"/>
        <v>0</v>
      </c>
      <c r="AU228" s="11">
        <f t="shared" si="420"/>
        <v>0</v>
      </c>
      <c r="AV228" s="11">
        <f t="shared" si="420"/>
        <v>0</v>
      </c>
      <c r="AW228" s="11">
        <f t="shared" si="420"/>
        <v>1320</v>
      </c>
      <c r="AX228" s="11">
        <f t="shared" si="420"/>
        <v>1320</v>
      </c>
    </row>
    <row r="229" spans="1:50" ht="46.5" hidden="1" customHeight="1">
      <c r="A229" s="29" t="s">
        <v>171</v>
      </c>
      <c r="B229" s="35">
        <v>903</v>
      </c>
      <c r="C229" s="27" t="s">
        <v>33</v>
      </c>
      <c r="D229" s="27" t="s">
        <v>80</v>
      </c>
      <c r="E229" s="27" t="s">
        <v>691</v>
      </c>
      <c r="F229" s="27" t="s">
        <v>172</v>
      </c>
      <c r="G229" s="11"/>
      <c r="H229" s="9"/>
      <c r="I229" s="11"/>
      <c r="J229" s="9"/>
      <c r="K229" s="11"/>
      <c r="L229" s="9"/>
      <c r="M229" s="11"/>
      <c r="N229" s="9"/>
      <c r="O229" s="11"/>
      <c r="P229" s="9"/>
      <c r="Q229" s="11"/>
      <c r="R229" s="9"/>
      <c r="S229" s="11"/>
      <c r="T229" s="9"/>
      <c r="U229" s="11"/>
      <c r="V229" s="9"/>
      <c r="W229" s="11"/>
      <c r="X229" s="9"/>
      <c r="Y229" s="11"/>
      <c r="Z229" s="9"/>
      <c r="AA229" s="11"/>
      <c r="AB229" s="9"/>
      <c r="AC229" s="11"/>
      <c r="AD229" s="9">
        <v>1320</v>
      </c>
      <c r="AE229" s="9">
        <f>Y229+AA229+AB229+AC229+AD229</f>
        <v>1320</v>
      </c>
      <c r="AF229" s="9">
        <f>Z229+AD229</f>
        <v>1320</v>
      </c>
      <c r="AG229" s="11"/>
      <c r="AH229" s="9"/>
      <c r="AI229" s="11"/>
      <c r="AJ229" s="9"/>
      <c r="AK229" s="86">
        <f>AE229+AG229+AH229+AI229+AJ229</f>
        <v>1320</v>
      </c>
      <c r="AL229" s="86">
        <f>AF229+AJ229</f>
        <v>1320</v>
      </c>
      <c r="AM229" s="11"/>
      <c r="AN229" s="9"/>
      <c r="AO229" s="11"/>
      <c r="AP229" s="9"/>
      <c r="AQ229" s="9">
        <f>AK229+AM229+AN229+AO229+AP229</f>
        <v>1320</v>
      </c>
      <c r="AR229" s="9">
        <f>AL229+AP229</f>
        <v>1320</v>
      </c>
      <c r="AS229" s="11"/>
      <c r="AT229" s="9"/>
      <c r="AU229" s="11"/>
      <c r="AV229" s="9"/>
      <c r="AW229" s="9">
        <f>AQ229+AS229+AT229+AU229+AV229</f>
        <v>1320</v>
      </c>
      <c r="AX229" s="9">
        <f>AR229+AV229</f>
        <v>1320</v>
      </c>
    </row>
    <row r="230" spans="1:50" ht="50.4" hidden="1">
      <c r="A230" s="29" t="s">
        <v>693</v>
      </c>
      <c r="B230" s="35">
        <v>903</v>
      </c>
      <c r="C230" s="27" t="s">
        <v>33</v>
      </c>
      <c r="D230" s="27" t="s">
        <v>80</v>
      </c>
      <c r="E230" s="27" t="s">
        <v>692</v>
      </c>
      <c r="F230" s="27"/>
      <c r="G230" s="11"/>
      <c r="H230" s="9"/>
      <c r="I230" s="11"/>
      <c r="J230" s="9"/>
      <c r="K230" s="11"/>
      <c r="L230" s="9"/>
      <c r="M230" s="11"/>
      <c r="N230" s="9"/>
      <c r="O230" s="11"/>
      <c r="P230" s="9"/>
      <c r="Q230" s="11"/>
      <c r="R230" s="9"/>
      <c r="S230" s="11"/>
      <c r="T230" s="9"/>
      <c r="U230" s="11"/>
      <c r="V230" s="9"/>
      <c r="W230" s="11"/>
      <c r="X230" s="9"/>
      <c r="Y230" s="11"/>
      <c r="Z230" s="9"/>
      <c r="AA230" s="11">
        <f>AA231</f>
        <v>0</v>
      </c>
      <c r="AB230" s="11">
        <f t="shared" ref="AB230:AQ231" si="421">AB231</f>
        <v>0</v>
      </c>
      <c r="AC230" s="11">
        <f t="shared" si="421"/>
        <v>0</v>
      </c>
      <c r="AD230" s="11">
        <f t="shared" si="421"/>
        <v>1320</v>
      </c>
      <c r="AE230" s="11">
        <f t="shared" si="421"/>
        <v>1320</v>
      </c>
      <c r="AF230" s="11">
        <f t="shared" si="421"/>
        <v>1320</v>
      </c>
      <c r="AG230" s="11">
        <f>AG231</f>
        <v>0</v>
      </c>
      <c r="AH230" s="11">
        <f t="shared" si="421"/>
        <v>0</v>
      </c>
      <c r="AI230" s="11">
        <f t="shared" si="421"/>
        <v>0</v>
      </c>
      <c r="AJ230" s="11">
        <f t="shared" si="421"/>
        <v>0</v>
      </c>
      <c r="AK230" s="88">
        <f t="shared" si="421"/>
        <v>1320</v>
      </c>
      <c r="AL230" s="88">
        <f t="shared" si="421"/>
        <v>1320</v>
      </c>
      <c r="AM230" s="11">
        <f>AM231</f>
        <v>0</v>
      </c>
      <c r="AN230" s="11">
        <f t="shared" si="421"/>
        <v>0</v>
      </c>
      <c r="AO230" s="11">
        <f t="shared" si="421"/>
        <v>0</v>
      </c>
      <c r="AP230" s="11">
        <f t="shared" si="421"/>
        <v>0</v>
      </c>
      <c r="AQ230" s="11">
        <f t="shared" si="421"/>
        <v>1320</v>
      </c>
      <c r="AR230" s="11">
        <f t="shared" ref="AN230:AR231" si="422">AR231</f>
        <v>1320</v>
      </c>
      <c r="AS230" s="11">
        <f>AS231</f>
        <v>0</v>
      </c>
      <c r="AT230" s="11">
        <f t="shared" ref="AT230:AX231" si="423">AT231</f>
        <v>0</v>
      </c>
      <c r="AU230" s="11">
        <f t="shared" si="423"/>
        <v>0</v>
      </c>
      <c r="AV230" s="11">
        <f t="shared" si="423"/>
        <v>0</v>
      </c>
      <c r="AW230" s="11">
        <f t="shared" si="423"/>
        <v>1320</v>
      </c>
      <c r="AX230" s="11">
        <f t="shared" si="423"/>
        <v>1320</v>
      </c>
    </row>
    <row r="231" spans="1:50" ht="27.75" hidden="1" customHeight="1">
      <c r="A231" s="29" t="s">
        <v>101</v>
      </c>
      <c r="B231" s="35">
        <v>903</v>
      </c>
      <c r="C231" s="27" t="s">
        <v>33</v>
      </c>
      <c r="D231" s="27" t="s">
        <v>80</v>
      </c>
      <c r="E231" s="27" t="s">
        <v>692</v>
      </c>
      <c r="F231" s="27" t="s">
        <v>318</v>
      </c>
      <c r="G231" s="11"/>
      <c r="H231" s="9"/>
      <c r="I231" s="11"/>
      <c r="J231" s="9"/>
      <c r="K231" s="11"/>
      <c r="L231" s="9"/>
      <c r="M231" s="11"/>
      <c r="N231" s="9"/>
      <c r="O231" s="11"/>
      <c r="P231" s="9"/>
      <c r="Q231" s="11"/>
      <c r="R231" s="9"/>
      <c r="S231" s="11"/>
      <c r="T231" s="9"/>
      <c r="U231" s="11"/>
      <c r="V231" s="9"/>
      <c r="W231" s="11"/>
      <c r="X231" s="9"/>
      <c r="Y231" s="11"/>
      <c r="Z231" s="9"/>
      <c r="AA231" s="11">
        <f>AA232</f>
        <v>0</v>
      </c>
      <c r="AB231" s="11">
        <f t="shared" si="421"/>
        <v>0</v>
      </c>
      <c r="AC231" s="11">
        <f t="shared" si="421"/>
        <v>0</v>
      </c>
      <c r="AD231" s="11">
        <f t="shared" si="421"/>
        <v>1320</v>
      </c>
      <c r="AE231" s="11">
        <f t="shared" si="421"/>
        <v>1320</v>
      </c>
      <c r="AF231" s="11">
        <f t="shared" si="421"/>
        <v>1320</v>
      </c>
      <c r="AG231" s="11">
        <f>AG232</f>
        <v>0</v>
      </c>
      <c r="AH231" s="11">
        <f t="shared" si="421"/>
        <v>0</v>
      </c>
      <c r="AI231" s="11">
        <f t="shared" si="421"/>
        <v>0</v>
      </c>
      <c r="AJ231" s="11">
        <f t="shared" si="421"/>
        <v>0</v>
      </c>
      <c r="AK231" s="88">
        <f t="shared" si="421"/>
        <v>1320</v>
      </c>
      <c r="AL231" s="88">
        <f t="shared" si="421"/>
        <v>1320</v>
      </c>
      <c r="AM231" s="11">
        <f>AM232</f>
        <v>0</v>
      </c>
      <c r="AN231" s="11">
        <f t="shared" si="422"/>
        <v>0</v>
      </c>
      <c r="AO231" s="11">
        <f t="shared" si="422"/>
        <v>0</v>
      </c>
      <c r="AP231" s="11">
        <f t="shared" si="422"/>
        <v>0</v>
      </c>
      <c r="AQ231" s="11">
        <f t="shared" si="422"/>
        <v>1320</v>
      </c>
      <c r="AR231" s="11">
        <f t="shared" si="422"/>
        <v>1320</v>
      </c>
      <c r="AS231" s="11">
        <f>AS232</f>
        <v>0</v>
      </c>
      <c r="AT231" s="11">
        <f t="shared" si="423"/>
        <v>0</v>
      </c>
      <c r="AU231" s="11">
        <f t="shared" si="423"/>
        <v>0</v>
      </c>
      <c r="AV231" s="11">
        <f t="shared" si="423"/>
        <v>0</v>
      </c>
      <c r="AW231" s="11">
        <f t="shared" si="423"/>
        <v>1320</v>
      </c>
      <c r="AX231" s="11">
        <f t="shared" si="423"/>
        <v>1320</v>
      </c>
    </row>
    <row r="232" spans="1:50" ht="46.5" hidden="1" customHeight="1">
      <c r="A232" s="29" t="s">
        <v>171</v>
      </c>
      <c r="B232" s="35">
        <v>903</v>
      </c>
      <c r="C232" s="27" t="s">
        <v>33</v>
      </c>
      <c r="D232" s="27" t="s">
        <v>80</v>
      </c>
      <c r="E232" s="27" t="s">
        <v>692</v>
      </c>
      <c r="F232" s="27" t="s">
        <v>172</v>
      </c>
      <c r="G232" s="11"/>
      <c r="H232" s="9"/>
      <c r="I232" s="11"/>
      <c r="J232" s="9"/>
      <c r="K232" s="11"/>
      <c r="L232" s="9"/>
      <c r="M232" s="11"/>
      <c r="N232" s="9"/>
      <c r="O232" s="11"/>
      <c r="P232" s="9"/>
      <c r="Q232" s="11"/>
      <c r="R232" s="9"/>
      <c r="S232" s="11"/>
      <c r="T232" s="9"/>
      <c r="U232" s="11"/>
      <c r="V232" s="9"/>
      <c r="W232" s="11"/>
      <c r="X232" s="9"/>
      <c r="Y232" s="11"/>
      <c r="Z232" s="9"/>
      <c r="AA232" s="11"/>
      <c r="AB232" s="9"/>
      <c r="AC232" s="11"/>
      <c r="AD232" s="9">
        <v>1320</v>
      </c>
      <c r="AE232" s="9">
        <f>Y232+AA232+AB232+AC232+AD232</f>
        <v>1320</v>
      </c>
      <c r="AF232" s="9">
        <f>Z232+AD232</f>
        <v>1320</v>
      </c>
      <c r="AG232" s="11"/>
      <c r="AH232" s="9"/>
      <c r="AI232" s="11"/>
      <c r="AJ232" s="9"/>
      <c r="AK232" s="86">
        <f>AE232+AG232+AH232+AI232+AJ232</f>
        <v>1320</v>
      </c>
      <c r="AL232" s="86">
        <f>AF232+AJ232</f>
        <v>1320</v>
      </c>
      <c r="AM232" s="11"/>
      <c r="AN232" s="9"/>
      <c r="AO232" s="11"/>
      <c r="AP232" s="9"/>
      <c r="AQ232" s="9">
        <f>AK232+AM232+AN232+AO232+AP232</f>
        <v>1320</v>
      </c>
      <c r="AR232" s="9">
        <f>AL232+AP232</f>
        <v>1320</v>
      </c>
      <c r="AS232" s="11"/>
      <c r="AT232" s="9"/>
      <c r="AU232" s="11"/>
      <c r="AV232" s="9"/>
      <c r="AW232" s="9">
        <f>AQ232+AS232+AT232+AU232+AV232</f>
        <v>1320</v>
      </c>
      <c r="AX232" s="9">
        <f>AR232+AV232</f>
        <v>1320</v>
      </c>
    </row>
    <row r="233" spans="1:50" ht="50.4" hidden="1">
      <c r="A233" s="29" t="s">
        <v>694</v>
      </c>
      <c r="B233" s="35">
        <v>903</v>
      </c>
      <c r="C233" s="27" t="s">
        <v>33</v>
      </c>
      <c r="D233" s="27" t="s">
        <v>80</v>
      </c>
      <c r="E233" s="27" t="s">
        <v>695</v>
      </c>
      <c r="F233" s="27"/>
      <c r="G233" s="11"/>
      <c r="H233" s="9"/>
      <c r="I233" s="11"/>
      <c r="J233" s="9"/>
      <c r="K233" s="11"/>
      <c r="L233" s="9"/>
      <c r="M233" s="11"/>
      <c r="N233" s="9"/>
      <c r="O233" s="11"/>
      <c r="P233" s="9"/>
      <c r="Q233" s="11"/>
      <c r="R233" s="9"/>
      <c r="S233" s="11"/>
      <c r="T233" s="9"/>
      <c r="U233" s="11"/>
      <c r="V233" s="9"/>
      <c r="W233" s="11"/>
      <c r="X233" s="9"/>
      <c r="Y233" s="11"/>
      <c r="Z233" s="9"/>
      <c r="AA233" s="11">
        <f>AA234</f>
        <v>0</v>
      </c>
      <c r="AB233" s="11">
        <f t="shared" ref="AB233:AQ234" si="424">AB234</f>
        <v>0</v>
      </c>
      <c r="AC233" s="11">
        <f t="shared" si="424"/>
        <v>0</v>
      </c>
      <c r="AD233" s="11">
        <f t="shared" si="424"/>
        <v>660</v>
      </c>
      <c r="AE233" s="11">
        <f t="shared" si="424"/>
        <v>660</v>
      </c>
      <c r="AF233" s="11">
        <f t="shared" si="424"/>
        <v>660</v>
      </c>
      <c r="AG233" s="11">
        <f>AG234</f>
        <v>0</v>
      </c>
      <c r="AH233" s="11">
        <f t="shared" si="424"/>
        <v>0</v>
      </c>
      <c r="AI233" s="11">
        <f t="shared" si="424"/>
        <v>0</v>
      </c>
      <c r="AJ233" s="11">
        <f t="shared" si="424"/>
        <v>0</v>
      </c>
      <c r="AK233" s="88">
        <f t="shared" si="424"/>
        <v>660</v>
      </c>
      <c r="AL233" s="88">
        <f t="shared" si="424"/>
        <v>660</v>
      </c>
      <c r="AM233" s="11">
        <f>AM234</f>
        <v>0</v>
      </c>
      <c r="AN233" s="11">
        <f t="shared" si="424"/>
        <v>0</v>
      </c>
      <c r="AO233" s="11">
        <f t="shared" si="424"/>
        <v>0</v>
      </c>
      <c r="AP233" s="11">
        <f t="shared" si="424"/>
        <v>0</v>
      </c>
      <c r="AQ233" s="11">
        <f t="shared" si="424"/>
        <v>660</v>
      </c>
      <c r="AR233" s="11">
        <f t="shared" ref="AN233:AR234" si="425">AR234</f>
        <v>660</v>
      </c>
      <c r="AS233" s="11">
        <f>AS234</f>
        <v>0</v>
      </c>
      <c r="AT233" s="11">
        <f t="shared" ref="AT233:AX234" si="426">AT234</f>
        <v>0</v>
      </c>
      <c r="AU233" s="11">
        <f t="shared" si="426"/>
        <v>0</v>
      </c>
      <c r="AV233" s="11">
        <f t="shared" si="426"/>
        <v>0</v>
      </c>
      <c r="AW233" s="11">
        <f t="shared" si="426"/>
        <v>660</v>
      </c>
      <c r="AX233" s="11">
        <f t="shared" si="426"/>
        <v>660</v>
      </c>
    </row>
    <row r="234" spans="1:50" ht="33.75" hidden="1" customHeight="1">
      <c r="A234" s="29" t="s">
        <v>101</v>
      </c>
      <c r="B234" s="35">
        <v>903</v>
      </c>
      <c r="C234" s="27" t="s">
        <v>33</v>
      </c>
      <c r="D234" s="27" t="s">
        <v>80</v>
      </c>
      <c r="E234" s="27" t="s">
        <v>695</v>
      </c>
      <c r="F234" s="27" t="s">
        <v>318</v>
      </c>
      <c r="G234" s="11"/>
      <c r="H234" s="9"/>
      <c r="I234" s="11"/>
      <c r="J234" s="9"/>
      <c r="K234" s="11"/>
      <c r="L234" s="9"/>
      <c r="M234" s="11"/>
      <c r="N234" s="9"/>
      <c r="O234" s="11"/>
      <c r="P234" s="9"/>
      <c r="Q234" s="11"/>
      <c r="R234" s="9"/>
      <c r="S234" s="11"/>
      <c r="T234" s="9"/>
      <c r="U234" s="11"/>
      <c r="V234" s="9"/>
      <c r="W234" s="11"/>
      <c r="X234" s="9"/>
      <c r="Y234" s="11"/>
      <c r="Z234" s="9"/>
      <c r="AA234" s="11">
        <f>AA235</f>
        <v>0</v>
      </c>
      <c r="AB234" s="11">
        <f t="shared" si="424"/>
        <v>0</v>
      </c>
      <c r="AC234" s="11">
        <f t="shared" si="424"/>
        <v>0</v>
      </c>
      <c r="AD234" s="11">
        <f t="shared" si="424"/>
        <v>660</v>
      </c>
      <c r="AE234" s="11">
        <f t="shared" si="424"/>
        <v>660</v>
      </c>
      <c r="AF234" s="11">
        <f t="shared" si="424"/>
        <v>660</v>
      </c>
      <c r="AG234" s="11">
        <f>AG235</f>
        <v>0</v>
      </c>
      <c r="AH234" s="11">
        <f t="shared" si="424"/>
        <v>0</v>
      </c>
      <c r="AI234" s="11">
        <f t="shared" si="424"/>
        <v>0</v>
      </c>
      <c r="AJ234" s="11">
        <f t="shared" si="424"/>
        <v>0</v>
      </c>
      <c r="AK234" s="88">
        <f t="shared" si="424"/>
        <v>660</v>
      </c>
      <c r="AL234" s="88">
        <f t="shared" si="424"/>
        <v>660</v>
      </c>
      <c r="AM234" s="11">
        <f>AM235</f>
        <v>0</v>
      </c>
      <c r="AN234" s="11">
        <f t="shared" si="425"/>
        <v>0</v>
      </c>
      <c r="AO234" s="11">
        <f t="shared" si="425"/>
        <v>0</v>
      </c>
      <c r="AP234" s="11">
        <f t="shared" si="425"/>
        <v>0</v>
      </c>
      <c r="AQ234" s="11">
        <f t="shared" si="425"/>
        <v>660</v>
      </c>
      <c r="AR234" s="11">
        <f t="shared" si="425"/>
        <v>660</v>
      </c>
      <c r="AS234" s="11">
        <f>AS235</f>
        <v>0</v>
      </c>
      <c r="AT234" s="11">
        <f t="shared" si="426"/>
        <v>0</v>
      </c>
      <c r="AU234" s="11">
        <f t="shared" si="426"/>
        <v>0</v>
      </c>
      <c r="AV234" s="11">
        <f t="shared" si="426"/>
        <v>0</v>
      </c>
      <c r="AW234" s="11">
        <f t="shared" si="426"/>
        <v>660</v>
      </c>
      <c r="AX234" s="11">
        <f t="shared" si="426"/>
        <v>660</v>
      </c>
    </row>
    <row r="235" spans="1:50" ht="42.75" hidden="1" customHeight="1">
      <c r="A235" s="29" t="s">
        <v>171</v>
      </c>
      <c r="B235" s="35">
        <v>903</v>
      </c>
      <c r="C235" s="27" t="s">
        <v>33</v>
      </c>
      <c r="D235" s="27" t="s">
        <v>80</v>
      </c>
      <c r="E235" s="27" t="s">
        <v>695</v>
      </c>
      <c r="F235" s="27" t="s">
        <v>172</v>
      </c>
      <c r="G235" s="11"/>
      <c r="H235" s="9"/>
      <c r="I235" s="11"/>
      <c r="J235" s="9"/>
      <c r="K235" s="11"/>
      <c r="L235" s="9"/>
      <c r="M235" s="11"/>
      <c r="N235" s="9"/>
      <c r="O235" s="11"/>
      <c r="P235" s="9"/>
      <c r="Q235" s="11"/>
      <c r="R235" s="9"/>
      <c r="S235" s="11"/>
      <c r="T235" s="9"/>
      <c r="U235" s="11"/>
      <c r="V235" s="9"/>
      <c r="W235" s="11"/>
      <c r="X235" s="9"/>
      <c r="Y235" s="11"/>
      <c r="Z235" s="9"/>
      <c r="AA235" s="11"/>
      <c r="AB235" s="9"/>
      <c r="AC235" s="11"/>
      <c r="AD235" s="9">
        <v>660</v>
      </c>
      <c r="AE235" s="9">
        <f>Y235+AA235+AB235+AC235+AD235</f>
        <v>660</v>
      </c>
      <c r="AF235" s="9">
        <f>Z235+AD235</f>
        <v>660</v>
      </c>
      <c r="AG235" s="11"/>
      <c r="AH235" s="9"/>
      <c r="AI235" s="11"/>
      <c r="AJ235" s="9"/>
      <c r="AK235" s="86">
        <f>AE235+AG235+AH235+AI235+AJ235</f>
        <v>660</v>
      </c>
      <c r="AL235" s="86">
        <f>AF235+AJ235</f>
        <v>660</v>
      </c>
      <c r="AM235" s="11"/>
      <c r="AN235" s="9"/>
      <c r="AO235" s="11"/>
      <c r="AP235" s="9"/>
      <c r="AQ235" s="9">
        <f>AK235+AM235+AN235+AO235+AP235</f>
        <v>660</v>
      </c>
      <c r="AR235" s="9">
        <f>AL235+AP235</f>
        <v>660</v>
      </c>
      <c r="AS235" s="11"/>
      <c r="AT235" s="9"/>
      <c r="AU235" s="11"/>
      <c r="AV235" s="9"/>
      <c r="AW235" s="9">
        <f>AQ235+AS235+AT235+AU235+AV235</f>
        <v>660</v>
      </c>
      <c r="AX235" s="9">
        <f>AR235+AV235</f>
        <v>660</v>
      </c>
    </row>
    <row r="236" spans="1:50" ht="18" hidden="1" customHeight="1">
      <c r="A236" s="26" t="s">
        <v>603</v>
      </c>
      <c r="B236" s="35">
        <v>903</v>
      </c>
      <c r="C236" s="27" t="s">
        <v>33</v>
      </c>
      <c r="D236" s="27" t="s">
        <v>80</v>
      </c>
      <c r="E236" s="27" t="s">
        <v>696</v>
      </c>
      <c r="F236" s="27"/>
      <c r="G236" s="11"/>
      <c r="H236" s="9"/>
      <c r="I236" s="11"/>
      <c r="J236" s="9"/>
      <c r="K236" s="11"/>
      <c r="L236" s="9"/>
      <c r="M236" s="11"/>
      <c r="N236" s="9"/>
      <c r="O236" s="11"/>
      <c r="P236" s="9"/>
      <c r="Q236" s="11"/>
      <c r="R236" s="9"/>
      <c r="S236" s="11"/>
      <c r="T236" s="9"/>
      <c r="U236" s="11"/>
      <c r="V236" s="9"/>
      <c r="W236" s="11"/>
      <c r="X236" s="9"/>
      <c r="Y236" s="11"/>
      <c r="Z236" s="9"/>
      <c r="AA236" s="11">
        <f>AA237</f>
        <v>0</v>
      </c>
      <c r="AB236" s="11">
        <f t="shared" ref="AB236:AQ238" si="427">AB237</f>
        <v>0</v>
      </c>
      <c r="AC236" s="11">
        <f t="shared" si="427"/>
        <v>0</v>
      </c>
      <c r="AD236" s="11">
        <f t="shared" si="427"/>
        <v>7915</v>
      </c>
      <c r="AE236" s="11">
        <f t="shared" si="427"/>
        <v>7915</v>
      </c>
      <c r="AF236" s="11">
        <f t="shared" si="427"/>
        <v>7915</v>
      </c>
      <c r="AG236" s="11">
        <f>AG237</f>
        <v>0</v>
      </c>
      <c r="AH236" s="11">
        <f t="shared" si="427"/>
        <v>0</v>
      </c>
      <c r="AI236" s="11">
        <f t="shared" si="427"/>
        <v>0</v>
      </c>
      <c r="AJ236" s="11">
        <f t="shared" si="427"/>
        <v>0</v>
      </c>
      <c r="AK236" s="88">
        <f t="shared" si="427"/>
        <v>7915</v>
      </c>
      <c r="AL236" s="88">
        <f t="shared" si="427"/>
        <v>7915</v>
      </c>
      <c r="AM236" s="11">
        <f>AM237</f>
        <v>0</v>
      </c>
      <c r="AN236" s="11">
        <f t="shared" si="427"/>
        <v>0</v>
      </c>
      <c r="AO236" s="11">
        <f t="shared" si="427"/>
        <v>0</v>
      </c>
      <c r="AP236" s="11">
        <f t="shared" si="427"/>
        <v>0</v>
      </c>
      <c r="AQ236" s="11">
        <f t="shared" si="427"/>
        <v>7915</v>
      </c>
      <c r="AR236" s="11">
        <f t="shared" ref="AN236:AR238" si="428">AR237</f>
        <v>7915</v>
      </c>
      <c r="AS236" s="11">
        <f>AS237</f>
        <v>0</v>
      </c>
      <c r="AT236" s="11">
        <f t="shared" ref="AT236:AX238" si="429">AT237</f>
        <v>0</v>
      </c>
      <c r="AU236" s="11">
        <f t="shared" si="429"/>
        <v>0</v>
      </c>
      <c r="AV236" s="11">
        <f t="shared" si="429"/>
        <v>0</v>
      </c>
      <c r="AW236" s="11">
        <f t="shared" si="429"/>
        <v>7915</v>
      </c>
      <c r="AX236" s="11">
        <f t="shared" si="429"/>
        <v>7915</v>
      </c>
    </row>
    <row r="237" spans="1:50" ht="35.25" hidden="1" customHeight="1">
      <c r="A237" s="29" t="s">
        <v>697</v>
      </c>
      <c r="B237" s="35">
        <v>903</v>
      </c>
      <c r="C237" s="27" t="s">
        <v>33</v>
      </c>
      <c r="D237" s="27" t="s">
        <v>80</v>
      </c>
      <c r="E237" s="27" t="s">
        <v>698</v>
      </c>
      <c r="F237" s="27"/>
      <c r="G237" s="11"/>
      <c r="H237" s="9"/>
      <c r="I237" s="11"/>
      <c r="J237" s="9"/>
      <c r="K237" s="11"/>
      <c r="L237" s="9"/>
      <c r="M237" s="11"/>
      <c r="N237" s="9"/>
      <c r="O237" s="11"/>
      <c r="P237" s="9"/>
      <c r="Q237" s="11"/>
      <c r="R237" s="9"/>
      <c r="S237" s="11"/>
      <c r="T237" s="9"/>
      <c r="U237" s="11"/>
      <c r="V237" s="9"/>
      <c r="W237" s="11"/>
      <c r="X237" s="9"/>
      <c r="Y237" s="11"/>
      <c r="Z237" s="9"/>
      <c r="AA237" s="11">
        <f>AA238</f>
        <v>0</v>
      </c>
      <c r="AB237" s="11">
        <f t="shared" si="427"/>
        <v>0</v>
      </c>
      <c r="AC237" s="11">
        <f t="shared" si="427"/>
        <v>0</v>
      </c>
      <c r="AD237" s="11">
        <f t="shared" si="427"/>
        <v>7915</v>
      </c>
      <c r="AE237" s="11">
        <f t="shared" si="427"/>
        <v>7915</v>
      </c>
      <c r="AF237" s="11">
        <f t="shared" si="427"/>
        <v>7915</v>
      </c>
      <c r="AG237" s="11">
        <f>AG238</f>
        <v>0</v>
      </c>
      <c r="AH237" s="11">
        <f t="shared" si="427"/>
        <v>0</v>
      </c>
      <c r="AI237" s="11">
        <f t="shared" si="427"/>
        <v>0</v>
      </c>
      <c r="AJ237" s="11">
        <f t="shared" si="427"/>
        <v>0</v>
      </c>
      <c r="AK237" s="88">
        <f t="shared" si="427"/>
        <v>7915</v>
      </c>
      <c r="AL237" s="88">
        <f t="shared" si="427"/>
        <v>7915</v>
      </c>
      <c r="AM237" s="11">
        <f>AM238</f>
        <v>0</v>
      </c>
      <c r="AN237" s="11">
        <f t="shared" si="428"/>
        <v>0</v>
      </c>
      <c r="AO237" s="11">
        <f t="shared" si="428"/>
        <v>0</v>
      </c>
      <c r="AP237" s="11">
        <f t="shared" si="428"/>
        <v>0</v>
      </c>
      <c r="AQ237" s="11">
        <f t="shared" si="428"/>
        <v>7915</v>
      </c>
      <c r="AR237" s="11">
        <f t="shared" si="428"/>
        <v>7915</v>
      </c>
      <c r="AS237" s="11">
        <f>AS238</f>
        <v>0</v>
      </c>
      <c r="AT237" s="11">
        <f t="shared" si="429"/>
        <v>0</v>
      </c>
      <c r="AU237" s="11">
        <f t="shared" si="429"/>
        <v>0</v>
      </c>
      <c r="AV237" s="11">
        <f t="shared" si="429"/>
        <v>0</v>
      </c>
      <c r="AW237" s="11">
        <f t="shared" si="429"/>
        <v>7915</v>
      </c>
      <c r="AX237" s="11">
        <f t="shared" si="429"/>
        <v>7915</v>
      </c>
    </row>
    <row r="238" spans="1:50" ht="28.5" hidden="1" customHeight="1">
      <c r="A238" s="29" t="s">
        <v>101</v>
      </c>
      <c r="B238" s="35">
        <v>903</v>
      </c>
      <c r="C238" s="27" t="s">
        <v>33</v>
      </c>
      <c r="D238" s="27" t="s">
        <v>80</v>
      </c>
      <c r="E238" s="27" t="s">
        <v>698</v>
      </c>
      <c r="F238" s="27" t="s">
        <v>102</v>
      </c>
      <c r="G238" s="11"/>
      <c r="H238" s="9"/>
      <c r="I238" s="11"/>
      <c r="J238" s="9"/>
      <c r="K238" s="11"/>
      <c r="L238" s="9"/>
      <c r="M238" s="11"/>
      <c r="N238" s="9"/>
      <c r="O238" s="11"/>
      <c r="P238" s="9"/>
      <c r="Q238" s="11"/>
      <c r="R238" s="9"/>
      <c r="S238" s="11"/>
      <c r="T238" s="9"/>
      <c r="U238" s="11"/>
      <c r="V238" s="9"/>
      <c r="W238" s="11"/>
      <c r="X238" s="9"/>
      <c r="Y238" s="11"/>
      <c r="Z238" s="9"/>
      <c r="AA238" s="11">
        <f>AA239</f>
        <v>0</v>
      </c>
      <c r="AB238" s="11">
        <f t="shared" si="427"/>
        <v>0</v>
      </c>
      <c r="AC238" s="11">
        <f t="shared" si="427"/>
        <v>0</v>
      </c>
      <c r="AD238" s="11">
        <f t="shared" si="427"/>
        <v>7915</v>
      </c>
      <c r="AE238" s="11">
        <f t="shared" si="427"/>
        <v>7915</v>
      </c>
      <c r="AF238" s="11">
        <f t="shared" si="427"/>
        <v>7915</v>
      </c>
      <c r="AG238" s="11">
        <f>AG239</f>
        <v>0</v>
      </c>
      <c r="AH238" s="11">
        <f t="shared" si="427"/>
        <v>0</v>
      </c>
      <c r="AI238" s="11">
        <f t="shared" si="427"/>
        <v>0</v>
      </c>
      <c r="AJ238" s="11">
        <f t="shared" si="427"/>
        <v>0</v>
      </c>
      <c r="AK238" s="88">
        <f t="shared" si="427"/>
        <v>7915</v>
      </c>
      <c r="AL238" s="88">
        <f t="shared" si="427"/>
        <v>7915</v>
      </c>
      <c r="AM238" s="11">
        <f>AM239</f>
        <v>0</v>
      </c>
      <c r="AN238" s="11">
        <f t="shared" si="428"/>
        <v>0</v>
      </c>
      <c r="AO238" s="11">
        <f t="shared" si="428"/>
        <v>0</v>
      </c>
      <c r="AP238" s="11">
        <f t="shared" si="428"/>
        <v>0</v>
      </c>
      <c r="AQ238" s="11">
        <f t="shared" si="428"/>
        <v>7915</v>
      </c>
      <c r="AR238" s="11">
        <f t="shared" si="428"/>
        <v>7915</v>
      </c>
      <c r="AS238" s="11">
        <f>AS239</f>
        <v>0</v>
      </c>
      <c r="AT238" s="11">
        <f t="shared" si="429"/>
        <v>0</v>
      </c>
      <c r="AU238" s="11">
        <f t="shared" si="429"/>
        <v>0</v>
      </c>
      <c r="AV238" s="11">
        <f t="shared" si="429"/>
        <v>0</v>
      </c>
      <c r="AW238" s="11">
        <f t="shared" si="429"/>
        <v>7915</v>
      </c>
      <c r="AX238" s="11">
        <f t="shared" si="429"/>
        <v>7915</v>
      </c>
    </row>
    <row r="239" spans="1:50" ht="46.5" hidden="1" customHeight="1">
      <c r="A239" s="29" t="s">
        <v>171</v>
      </c>
      <c r="B239" s="35">
        <v>903</v>
      </c>
      <c r="C239" s="27" t="s">
        <v>33</v>
      </c>
      <c r="D239" s="27" t="s">
        <v>80</v>
      </c>
      <c r="E239" s="27" t="s">
        <v>698</v>
      </c>
      <c r="F239" s="27" t="s">
        <v>172</v>
      </c>
      <c r="G239" s="11"/>
      <c r="H239" s="9"/>
      <c r="I239" s="11"/>
      <c r="J239" s="9"/>
      <c r="K239" s="11"/>
      <c r="L239" s="9"/>
      <c r="M239" s="11"/>
      <c r="N239" s="9"/>
      <c r="O239" s="11"/>
      <c r="P239" s="9"/>
      <c r="Q239" s="11"/>
      <c r="R239" s="9"/>
      <c r="S239" s="11"/>
      <c r="T239" s="9"/>
      <c r="U239" s="11"/>
      <c r="V239" s="9"/>
      <c r="W239" s="11"/>
      <c r="X239" s="9"/>
      <c r="Y239" s="11"/>
      <c r="Z239" s="9"/>
      <c r="AA239" s="11"/>
      <c r="AB239" s="9"/>
      <c r="AC239" s="11"/>
      <c r="AD239" s="9">
        <v>7915</v>
      </c>
      <c r="AE239" s="9">
        <f>Y239+AA239+AB239+AC239+AD239</f>
        <v>7915</v>
      </c>
      <c r="AF239" s="9">
        <f>Z239+AD239</f>
        <v>7915</v>
      </c>
      <c r="AG239" s="11"/>
      <c r="AH239" s="9"/>
      <c r="AI239" s="11"/>
      <c r="AJ239" s="9"/>
      <c r="AK239" s="86">
        <f>AE239+AG239+AH239+AI239+AJ239</f>
        <v>7915</v>
      </c>
      <c r="AL239" s="86">
        <f>AF239+AJ239</f>
        <v>7915</v>
      </c>
      <c r="AM239" s="11"/>
      <c r="AN239" s="9"/>
      <c r="AO239" s="11"/>
      <c r="AP239" s="9"/>
      <c r="AQ239" s="9">
        <f>AK239+AM239+AN239+AO239+AP239</f>
        <v>7915</v>
      </c>
      <c r="AR239" s="9">
        <f>AL239+AP239</f>
        <v>7915</v>
      </c>
      <c r="AS239" s="11"/>
      <c r="AT239" s="9"/>
      <c r="AU239" s="11"/>
      <c r="AV239" s="9"/>
      <c r="AW239" s="9">
        <f>AQ239+AS239+AT239+AU239+AV239</f>
        <v>7915</v>
      </c>
      <c r="AX239" s="9">
        <f>AR239+AV239</f>
        <v>7915</v>
      </c>
    </row>
    <row r="240" spans="1:50" ht="19.5" hidden="1" customHeight="1">
      <c r="A240" s="29"/>
      <c r="B240" s="35"/>
      <c r="C240" s="27"/>
      <c r="D240" s="27"/>
      <c r="E240" s="27"/>
      <c r="F240" s="27"/>
      <c r="G240" s="11"/>
      <c r="H240" s="9"/>
      <c r="I240" s="11"/>
      <c r="J240" s="9"/>
      <c r="K240" s="11"/>
      <c r="L240" s="9"/>
      <c r="M240" s="11"/>
      <c r="N240" s="9"/>
      <c r="O240" s="11"/>
      <c r="P240" s="9"/>
      <c r="Q240" s="11"/>
      <c r="R240" s="9"/>
      <c r="S240" s="11"/>
      <c r="T240" s="9"/>
      <c r="U240" s="11"/>
      <c r="V240" s="9"/>
      <c r="W240" s="11"/>
      <c r="X240" s="9"/>
      <c r="Y240" s="11"/>
      <c r="Z240" s="9"/>
      <c r="AA240" s="11"/>
      <c r="AB240" s="9"/>
      <c r="AC240" s="11"/>
      <c r="AD240" s="9"/>
      <c r="AE240" s="9"/>
      <c r="AF240" s="9"/>
      <c r="AG240" s="11"/>
      <c r="AH240" s="9"/>
      <c r="AI240" s="11"/>
      <c r="AJ240" s="9"/>
      <c r="AK240" s="86"/>
      <c r="AL240" s="86"/>
      <c r="AM240" s="11"/>
      <c r="AN240" s="9"/>
      <c r="AO240" s="11"/>
      <c r="AP240" s="9"/>
      <c r="AQ240" s="9"/>
      <c r="AR240" s="9"/>
      <c r="AS240" s="11"/>
      <c r="AT240" s="9"/>
      <c r="AU240" s="11"/>
      <c r="AV240" s="9"/>
      <c r="AW240" s="9"/>
      <c r="AX240" s="9"/>
    </row>
    <row r="241" spans="1:51" ht="18.75" hidden="1" customHeight="1">
      <c r="A241" s="24" t="s">
        <v>623</v>
      </c>
      <c r="B241" s="25" t="s">
        <v>636</v>
      </c>
      <c r="C241" s="25" t="s">
        <v>33</v>
      </c>
      <c r="D241" s="25" t="s">
        <v>29</v>
      </c>
      <c r="E241" s="27"/>
      <c r="F241" s="27"/>
      <c r="G241" s="11"/>
      <c r="H241" s="9"/>
      <c r="I241" s="11"/>
      <c r="J241" s="9"/>
      <c r="K241" s="11"/>
      <c r="L241" s="9"/>
      <c r="M241" s="11"/>
      <c r="N241" s="9"/>
      <c r="O241" s="11"/>
      <c r="P241" s="9"/>
      <c r="Q241" s="11"/>
      <c r="R241" s="9"/>
      <c r="S241" s="11"/>
      <c r="T241" s="9"/>
      <c r="U241" s="11"/>
      <c r="V241" s="9"/>
      <c r="W241" s="11"/>
      <c r="X241" s="9"/>
      <c r="Y241" s="11"/>
      <c r="Z241" s="9"/>
      <c r="AA241" s="13">
        <f>AA242</f>
        <v>0</v>
      </c>
      <c r="AB241" s="13">
        <f t="shared" ref="AB241:AQ244" si="430">AB242</f>
        <v>0</v>
      </c>
      <c r="AC241" s="13">
        <f t="shared" si="430"/>
        <v>0</v>
      </c>
      <c r="AD241" s="13">
        <f t="shared" si="430"/>
        <v>68595</v>
      </c>
      <c r="AE241" s="13">
        <f t="shared" si="430"/>
        <v>68595</v>
      </c>
      <c r="AF241" s="13">
        <f t="shared" si="430"/>
        <v>68595</v>
      </c>
      <c r="AG241" s="13">
        <f>AG242</f>
        <v>0</v>
      </c>
      <c r="AH241" s="13">
        <f t="shared" si="430"/>
        <v>0</v>
      </c>
      <c r="AI241" s="13">
        <f t="shared" si="430"/>
        <v>0</v>
      </c>
      <c r="AJ241" s="13">
        <f t="shared" si="430"/>
        <v>0</v>
      </c>
      <c r="AK241" s="90">
        <f t="shared" si="430"/>
        <v>68595</v>
      </c>
      <c r="AL241" s="90">
        <f t="shared" si="430"/>
        <v>68595</v>
      </c>
      <c r="AM241" s="13">
        <f>AM242</f>
        <v>0</v>
      </c>
      <c r="AN241" s="13">
        <f t="shared" si="430"/>
        <v>0</v>
      </c>
      <c r="AO241" s="13">
        <f t="shared" si="430"/>
        <v>0</v>
      </c>
      <c r="AP241" s="13">
        <f t="shared" si="430"/>
        <v>0</v>
      </c>
      <c r="AQ241" s="13">
        <f t="shared" si="430"/>
        <v>68595</v>
      </c>
      <c r="AR241" s="13">
        <f t="shared" ref="AN241:AR244" si="431">AR242</f>
        <v>68595</v>
      </c>
      <c r="AS241" s="13">
        <f>AS242</f>
        <v>0</v>
      </c>
      <c r="AT241" s="13">
        <f t="shared" ref="AT241:AX244" si="432">AT242</f>
        <v>0</v>
      </c>
      <c r="AU241" s="13">
        <f t="shared" si="432"/>
        <v>0</v>
      </c>
      <c r="AV241" s="13">
        <f t="shared" si="432"/>
        <v>0</v>
      </c>
      <c r="AW241" s="13">
        <f t="shared" si="432"/>
        <v>68595</v>
      </c>
      <c r="AX241" s="13">
        <f t="shared" si="432"/>
        <v>68595</v>
      </c>
    </row>
    <row r="242" spans="1:51" ht="22.5" hidden="1" customHeight="1">
      <c r="A242" s="26" t="s">
        <v>62</v>
      </c>
      <c r="B242" s="35">
        <v>903</v>
      </c>
      <c r="C242" s="27" t="s">
        <v>33</v>
      </c>
      <c r="D242" s="27" t="s">
        <v>29</v>
      </c>
      <c r="E242" s="27" t="s">
        <v>63</v>
      </c>
      <c r="F242" s="27"/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>
        <f>AA243</f>
        <v>0</v>
      </c>
      <c r="AB242" s="11">
        <f t="shared" si="430"/>
        <v>0</v>
      </c>
      <c r="AC242" s="11">
        <f t="shared" si="430"/>
        <v>0</v>
      </c>
      <c r="AD242" s="11">
        <f t="shared" si="430"/>
        <v>68595</v>
      </c>
      <c r="AE242" s="11">
        <f t="shared" si="430"/>
        <v>68595</v>
      </c>
      <c r="AF242" s="11">
        <f t="shared" si="430"/>
        <v>68595</v>
      </c>
      <c r="AG242" s="11">
        <f>AG243</f>
        <v>0</v>
      </c>
      <c r="AH242" s="11">
        <f t="shared" si="430"/>
        <v>0</v>
      </c>
      <c r="AI242" s="11">
        <f t="shared" si="430"/>
        <v>0</v>
      </c>
      <c r="AJ242" s="11">
        <f t="shared" si="430"/>
        <v>0</v>
      </c>
      <c r="AK242" s="88">
        <f t="shared" si="430"/>
        <v>68595</v>
      </c>
      <c r="AL242" s="88">
        <f t="shared" si="430"/>
        <v>68595</v>
      </c>
      <c r="AM242" s="11">
        <f>AM243</f>
        <v>0</v>
      </c>
      <c r="AN242" s="11">
        <f t="shared" si="431"/>
        <v>0</v>
      </c>
      <c r="AO242" s="11">
        <f t="shared" si="431"/>
        <v>0</v>
      </c>
      <c r="AP242" s="11">
        <f t="shared" si="431"/>
        <v>0</v>
      </c>
      <c r="AQ242" s="11">
        <f t="shared" si="431"/>
        <v>68595</v>
      </c>
      <c r="AR242" s="11">
        <f t="shared" si="431"/>
        <v>68595</v>
      </c>
      <c r="AS242" s="11">
        <f>AS243</f>
        <v>0</v>
      </c>
      <c r="AT242" s="11">
        <f t="shared" si="432"/>
        <v>0</v>
      </c>
      <c r="AU242" s="11">
        <f t="shared" si="432"/>
        <v>0</v>
      </c>
      <c r="AV242" s="11">
        <f t="shared" si="432"/>
        <v>0</v>
      </c>
      <c r="AW242" s="11">
        <f t="shared" si="432"/>
        <v>68595</v>
      </c>
      <c r="AX242" s="11">
        <f t="shared" si="432"/>
        <v>68595</v>
      </c>
    </row>
    <row r="243" spans="1:51" ht="54.75" hidden="1" customHeight="1">
      <c r="A243" s="29" t="s">
        <v>699</v>
      </c>
      <c r="B243" s="35">
        <v>903</v>
      </c>
      <c r="C243" s="27" t="s">
        <v>33</v>
      </c>
      <c r="D243" s="27" t="s">
        <v>29</v>
      </c>
      <c r="E243" s="43" t="s">
        <v>700</v>
      </c>
      <c r="F243" s="27"/>
      <c r="G243" s="11"/>
      <c r="H243" s="9"/>
      <c r="I243" s="11"/>
      <c r="J243" s="9"/>
      <c r="K243" s="11"/>
      <c r="L243" s="9"/>
      <c r="M243" s="11"/>
      <c r="N243" s="9"/>
      <c r="O243" s="11"/>
      <c r="P243" s="9"/>
      <c r="Q243" s="11"/>
      <c r="R243" s="9"/>
      <c r="S243" s="11"/>
      <c r="T243" s="9"/>
      <c r="U243" s="11"/>
      <c r="V243" s="9"/>
      <c r="W243" s="11"/>
      <c r="X243" s="9"/>
      <c r="Y243" s="11"/>
      <c r="Z243" s="9"/>
      <c r="AA243" s="11">
        <f>AA244</f>
        <v>0</v>
      </c>
      <c r="AB243" s="11">
        <f t="shared" si="430"/>
        <v>0</v>
      </c>
      <c r="AC243" s="11">
        <f t="shared" si="430"/>
        <v>0</v>
      </c>
      <c r="AD243" s="11">
        <f t="shared" si="430"/>
        <v>68595</v>
      </c>
      <c r="AE243" s="11">
        <f t="shared" si="430"/>
        <v>68595</v>
      </c>
      <c r="AF243" s="11">
        <f t="shared" si="430"/>
        <v>68595</v>
      </c>
      <c r="AG243" s="11">
        <f>AG244</f>
        <v>0</v>
      </c>
      <c r="AH243" s="11">
        <f t="shared" si="430"/>
        <v>0</v>
      </c>
      <c r="AI243" s="11">
        <f t="shared" si="430"/>
        <v>0</v>
      </c>
      <c r="AJ243" s="11">
        <f t="shared" si="430"/>
        <v>0</v>
      </c>
      <c r="AK243" s="88">
        <f t="shared" si="430"/>
        <v>68595</v>
      </c>
      <c r="AL243" s="88">
        <f t="shared" si="430"/>
        <v>68595</v>
      </c>
      <c r="AM243" s="11">
        <f>AM244</f>
        <v>0</v>
      </c>
      <c r="AN243" s="11">
        <f t="shared" si="431"/>
        <v>0</v>
      </c>
      <c r="AO243" s="11">
        <f t="shared" si="431"/>
        <v>0</v>
      </c>
      <c r="AP243" s="11">
        <f t="shared" si="431"/>
        <v>0</v>
      </c>
      <c r="AQ243" s="11">
        <f t="shared" si="431"/>
        <v>68595</v>
      </c>
      <c r="AR243" s="11">
        <f t="shared" si="431"/>
        <v>68595</v>
      </c>
      <c r="AS243" s="11">
        <f>AS244</f>
        <v>0</v>
      </c>
      <c r="AT243" s="11">
        <f t="shared" si="432"/>
        <v>0</v>
      </c>
      <c r="AU243" s="11">
        <f t="shared" si="432"/>
        <v>0</v>
      </c>
      <c r="AV243" s="11">
        <f t="shared" si="432"/>
        <v>0</v>
      </c>
      <c r="AW243" s="11">
        <f t="shared" si="432"/>
        <v>68595</v>
      </c>
      <c r="AX243" s="11">
        <f t="shared" si="432"/>
        <v>68595</v>
      </c>
    </row>
    <row r="244" spans="1:51" ht="44.25" hidden="1" customHeight="1">
      <c r="A244" s="29" t="s">
        <v>181</v>
      </c>
      <c r="B244" s="35">
        <v>903</v>
      </c>
      <c r="C244" s="27" t="s">
        <v>33</v>
      </c>
      <c r="D244" s="27" t="s">
        <v>29</v>
      </c>
      <c r="E244" s="43" t="s">
        <v>700</v>
      </c>
      <c r="F244" s="27" t="s">
        <v>182</v>
      </c>
      <c r="G244" s="11"/>
      <c r="H244" s="9"/>
      <c r="I244" s="11"/>
      <c r="J244" s="9"/>
      <c r="K244" s="11"/>
      <c r="L244" s="9"/>
      <c r="M244" s="11"/>
      <c r="N244" s="9"/>
      <c r="O244" s="11"/>
      <c r="P244" s="9"/>
      <c r="Q244" s="11"/>
      <c r="R244" s="9"/>
      <c r="S244" s="11"/>
      <c r="T244" s="9"/>
      <c r="U244" s="11"/>
      <c r="V244" s="9"/>
      <c r="W244" s="11"/>
      <c r="X244" s="9"/>
      <c r="Y244" s="11"/>
      <c r="Z244" s="9"/>
      <c r="AA244" s="11">
        <f>AA245</f>
        <v>0</v>
      </c>
      <c r="AB244" s="11">
        <f t="shared" si="430"/>
        <v>0</v>
      </c>
      <c r="AC244" s="11">
        <f t="shared" si="430"/>
        <v>0</v>
      </c>
      <c r="AD244" s="11">
        <f t="shared" si="430"/>
        <v>68595</v>
      </c>
      <c r="AE244" s="11">
        <f t="shared" si="430"/>
        <v>68595</v>
      </c>
      <c r="AF244" s="11">
        <f t="shared" si="430"/>
        <v>68595</v>
      </c>
      <c r="AG244" s="11">
        <f>AG245</f>
        <v>0</v>
      </c>
      <c r="AH244" s="11">
        <f t="shared" si="430"/>
        <v>0</v>
      </c>
      <c r="AI244" s="11">
        <f t="shared" si="430"/>
        <v>0</v>
      </c>
      <c r="AJ244" s="11">
        <f t="shared" si="430"/>
        <v>0</v>
      </c>
      <c r="AK244" s="88">
        <f t="shared" si="430"/>
        <v>68595</v>
      </c>
      <c r="AL244" s="88">
        <f t="shared" si="430"/>
        <v>68595</v>
      </c>
      <c r="AM244" s="11">
        <f>AM245</f>
        <v>0</v>
      </c>
      <c r="AN244" s="11">
        <f t="shared" si="431"/>
        <v>0</v>
      </c>
      <c r="AO244" s="11">
        <f t="shared" si="431"/>
        <v>0</v>
      </c>
      <c r="AP244" s="11">
        <f t="shared" si="431"/>
        <v>0</v>
      </c>
      <c r="AQ244" s="11">
        <f t="shared" si="431"/>
        <v>68595</v>
      </c>
      <c r="AR244" s="11">
        <f t="shared" si="431"/>
        <v>68595</v>
      </c>
      <c r="AS244" s="11">
        <f>AS245</f>
        <v>0</v>
      </c>
      <c r="AT244" s="11">
        <f t="shared" si="432"/>
        <v>0</v>
      </c>
      <c r="AU244" s="11">
        <f t="shared" si="432"/>
        <v>0</v>
      </c>
      <c r="AV244" s="11">
        <f t="shared" si="432"/>
        <v>0</v>
      </c>
      <c r="AW244" s="11">
        <f t="shared" si="432"/>
        <v>68595</v>
      </c>
      <c r="AX244" s="11">
        <f t="shared" si="432"/>
        <v>68595</v>
      </c>
    </row>
    <row r="245" spans="1:51" ht="16.5" hidden="1" customHeight="1">
      <c r="A245" s="29" t="s">
        <v>169</v>
      </c>
      <c r="B245" s="35">
        <v>903</v>
      </c>
      <c r="C245" s="27" t="s">
        <v>33</v>
      </c>
      <c r="D245" s="27" t="s">
        <v>29</v>
      </c>
      <c r="E245" s="43" t="s">
        <v>700</v>
      </c>
      <c r="F245" s="27" t="s">
        <v>183</v>
      </c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/>
      <c r="AB245" s="9"/>
      <c r="AC245" s="11"/>
      <c r="AD245" s="9">
        <v>68595</v>
      </c>
      <c r="AE245" s="9">
        <f>Y245+AA245+AB245+AC245+AD245</f>
        <v>68595</v>
      </c>
      <c r="AF245" s="9">
        <f>Z245+AD245</f>
        <v>68595</v>
      </c>
      <c r="AG245" s="11"/>
      <c r="AH245" s="9"/>
      <c r="AI245" s="11"/>
      <c r="AJ245" s="9"/>
      <c r="AK245" s="86">
        <f>AE245+AG245+AH245+AI245+AJ245</f>
        <v>68595</v>
      </c>
      <c r="AL245" s="86">
        <f>AF245+AJ245</f>
        <v>68595</v>
      </c>
      <c r="AM245" s="11"/>
      <c r="AN245" s="9"/>
      <c r="AO245" s="11"/>
      <c r="AP245" s="9"/>
      <c r="AQ245" s="9">
        <f>AK245+AM245+AN245+AO245+AP245</f>
        <v>68595</v>
      </c>
      <c r="AR245" s="9">
        <f>AL245+AP245</f>
        <v>68595</v>
      </c>
      <c r="AS245" s="11"/>
      <c r="AT245" s="9"/>
      <c r="AU245" s="11"/>
      <c r="AV245" s="9"/>
      <c r="AW245" s="9">
        <f>AQ245+AS245+AT245+AU245+AV245</f>
        <v>68595</v>
      </c>
      <c r="AX245" s="9">
        <f>AR245+AV245</f>
        <v>68595</v>
      </c>
    </row>
    <row r="246" spans="1:51" ht="19.5" hidden="1" customHeight="1">
      <c r="A246" s="26"/>
      <c r="B246" s="35"/>
      <c r="C246" s="27"/>
      <c r="D246" s="27"/>
      <c r="E246" s="27"/>
      <c r="F246" s="27"/>
      <c r="G246" s="11"/>
      <c r="H246" s="9"/>
      <c r="I246" s="11"/>
      <c r="J246" s="9"/>
      <c r="K246" s="11"/>
      <c r="L246" s="9"/>
      <c r="M246" s="11"/>
      <c r="N246" s="9"/>
      <c r="O246" s="11"/>
      <c r="P246" s="9"/>
      <c r="Q246" s="11"/>
      <c r="R246" s="9"/>
      <c r="S246" s="11"/>
      <c r="T246" s="9"/>
      <c r="U246" s="11"/>
      <c r="V246" s="9"/>
      <c r="W246" s="11"/>
      <c r="X246" s="9"/>
      <c r="Y246" s="11"/>
      <c r="Z246" s="9"/>
      <c r="AA246" s="11"/>
      <c r="AB246" s="9"/>
      <c r="AC246" s="11"/>
      <c r="AD246" s="9"/>
      <c r="AE246" s="11"/>
      <c r="AF246" s="9"/>
      <c r="AG246" s="11"/>
      <c r="AH246" s="9"/>
      <c r="AI246" s="11"/>
      <c r="AJ246" s="9"/>
      <c r="AK246" s="88"/>
      <c r="AL246" s="86"/>
      <c r="AM246" s="11"/>
      <c r="AN246" s="9"/>
      <c r="AO246" s="11"/>
      <c r="AP246" s="9"/>
      <c r="AQ246" s="11"/>
      <c r="AR246" s="9"/>
      <c r="AS246" s="11"/>
      <c r="AT246" s="9"/>
      <c r="AU246" s="11"/>
      <c r="AV246" s="9"/>
      <c r="AW246" s="11"/>
      <c r="AX246" s="9"/>
    </row>
    <row r="247" spans="1:51" ht="42.75" hidden="1" customHeight="1">
      <c r="A247" s="21" t="s">
        <v>486</v>
      </c>
      <c r="B247" s="22">
        <v>906</v>
      </c>
      <c r="C247" s="22"/>
      <c r="D247" s="22"/>
      <c r="E247" s="22"/>
      <c r="F247" s="22"/>
      <c r="G247" s="14">
        <f t="shared" ref="G247:AR247" si="433">G249+G268+G298+G261</f>
        <v>124382</v>
      </c>
      <c r="H247" s="14">
        <f t="shared" si="433"/>
        <v>0</v>
      </c>
      <c r="I247" s="14">
        <f t="shared" si="433"/>
        <v>0</v>
      </c>
      <c r="J247" s="14">
        <f t="shared" si="433"/>
        <v>5094</v>
      </c>
      <c r="K247" s="14">
        <f t="shared" si="433"/>
        <v>0</v>
      </c>
      <c r="L247" s="14">
        <f t="shared" si="433"/>
        <v>0</v>
      </c>
      <c r="M247" s="14">
        <f t="shared" si="433"/>
        <v>129476</v>
      </c>
      <c r="N247" s="14">
        <f t="shared" si="433"/>
        <v>0</v>
      </c>
      <c r="O247" s="14">
        <f t="shared" si="433"/>
        <v>0</v>
      </c>
      <c r="P247" s="14">
        <f t="shared" si="433"/>
        <v>0</v>
      </c>
      <c r="Q247" s="14">
        <f t="shared" si="433"/>
        <v>0</v>
      </c>
      <c r="R247" s="14">
        <f t="shared" si="433"/>
        <v>0</v>
      </c>
      <c r="S247" s="14">
        <f t="shared" si="433"/>
        <v>129476</v>
      </c>
      <c r="T247" s="14">
        <f t="shared" si="433"/>
        <v>0</v>
      </c>
      <c r="U247" s="14">
        <f t="shared" si="433"/>
        <v>0</v>
      </c>
      <c r="V247" s="14">
        <f t="shared" si="433"/>
        <v>2047</v>
      </c>
      <c r="W247" s="14">
        <f t="shared" si="433"/>
        <v>0</v>
      </c>
      <c r="X247" s="14">
        <f t="shared" si="433"/>
        <v>0</v>
      </c>
      <c r="Y247" s="14">
        <f t="shared" si="433"/>
        <v>131523</v>
      </c>
      <c r="Z247" s="14">
        <f t="shared" si="433"/>
        <v>0</v>
      </c>
      <c r="AA247" s="14">
        <f t="shared" si="433"/>
        <v>0</v>
      </c>
      <c r="AB247" s="14">
        <f t="shared" si="433"/>
        <v>1852</v>
      </c>
      <c r="AC247" s="14">
        <f t="shared" si="433"/>
        <v>0</v>
      </c>
      <c r="AD247" s="14">
        <f t="shared" si="433"/>
        <v>0</v>
      </c>
      <c r="AE247" s="14">
        <f t="shared" si="433"/>
        <v>133375</v>
      </c>
      <c r="AF247" s="14">
        <f t="shared" si="433"/>
        <v>0</v>
      </c>
      <c r="AG247" s="14">
        <f t="shared" si="433"/>
        <v>0</v>
      </c>
      <c r="AH247" s="14">
        <f t="shared" si="433"/>
        <v>0</v>
      </c>
      <c r="AI247" s="14">
        <f t="shared" si="433"/>
        <v>0</v>
      </c>
      <c r="AJ247" s="14">
        <f t="shared" si="433"/>
        <v>0</v>
      </c>
      <c r="AK247" s="91">
        <f t="shared" si="433"/>
        <v>133375</v>
      </c>
      <c r="AL247" s="91">
        <f t="shared" si="433"/>
        <v>0</v>
      </c>
      <c r="AM247" s="14">
        <f t="shared" si="433"/>
        <v>0</v>
      </c>
      <c r="AN247" s="14">
        <f t="shared" si="433"/>
        <v>124</v>
      </c>
      <c r="AO247" s="14">
        <f t="shared" si="433"/>
        <v>-5</v>
      </c>
      <c r="AP247" s="14">
        <f t="shared" si="433"/>
        <v>0</v>
      </c>
      <c r="AQ247" s="14">
        <f t="shared" si="433"/>
        <v>133494</v>
      </c>
      <c r="AR247" s="14">
        <f t="shared" si="433"/>
        <v>0</v>
      </c>
      <c r="AS247" s="14">
        <f t="shared" ref="AS247:AX247" si="434">AS249+AS268+AS298+AS261</f>
        <v>0</v>
      </c>
      <c r="AT247" s="14">
        <f t="shared" si="434"/>
        <v>1237</v>
      </c>
      <c r="AU247" s="14">
        <f t="shared" si="434"/>
        <v>0</v>
      </c>
      <c r="AV247" s="14">
        <f t="shared" si="434"/>
        <v>0</v>
      </c>
      <c r="AW247" s="14">
        <f t="shared" si="434"/>
        <v>134731</v>
      </c>
      <c r="AX247" s="14">
        <f t="shared" si="434"/>
        <v>0</v>
      </c>
      <c r="AY247" s="2"/>
    </row>
    <row r="248" spans="1:51" ht="18.75" hidden="1" customHeight="1">
      <c r="A248" s="21"/>
      <c r="B248" s="22"/>
      <c r="C248" s="22"/>
      <c r="D248" s="22"/>
      <c r="E248" s="22"/>
      <c r="F248" s="22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91"/>
      <c r="AL248" s="91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1:51" ht="59.25" hidden="1" customHeight="1">
      <c r="A249" s="24" t="s">
        <v>117</v>
      </c>
      <c r="B249" s="25">
        <f>B247</f>
        <v>906</v>
      </c>
      <c r="C249" s="25" t="s">
        <v>80</v>
      </c>
      <c r="D249" s="25" t="s">
        <v>118</v>
      </c>
      <c r="E249" s="25"/>
      <c r="F249" s="25"/>
      <c r="G249" s="13">
        <f t="shared" ref="G249:V250" si="435">G250</f>
        <v>65075</v>
      </c>
      <c r="H249" s="13">
        <f t="shared" si="435"/>
        <v>0</v>
      </c>
      <c r="I249" s="13">
        <f t="shared" si="435"/>
        <v>0</v>
      </c>
      <c r="J249" s="13">
        <f t="shared" si="435"/>
        <v>2524</v>
      </c>
      <c r="K249" s="13">
        <f t="shared" si="435"/>
        <v>0</v>
      </c>
      <c r="L249" s="13">
        <f t="shared" si="435"/>
        <v>0</v>
      </c>
      <c r="M249" s="13">
        <f t="shared" si="435"/>
        <v>67599</v>
      </c>
      <c r="N249" s="13">
        <f t="shared" si="435"/>
        <v>0</v>
      </c>
      <c r="O249" s="13">
        <f t="shared" si="435"/>
        <v>0</v>
      </c>
      <c r="P249" s="13">
        <f t="shared" si="435"/>
        <v>0</v>
      </c>
      <c r="Q249" s="13">
        <f t="shared" si="435"/>
        <v>0</v>
      </c>
      <c r="R249" s="13">
        <f t="shared" si="435"/>
        <v>0</v>
      </c>
      <c r="S249" s="13">
        <f t="shared" si="435"/>
        <v>67599</v>
      </c>
      <c r="T249" s="13">
        <f t="shared" si="435"/>
        <v>0</v>
      </c>
      <c r="U249" s="13">
        <f t="shared" si="435"/>
        <v>0</v>
      </c>
      <c r="V249" s="13">
        <f t="shared" si="435"/>
        <v>337</v>
      </c>
      <c r="W249" s="13">
        <f t="shared" ref="U249:AJ250" si="436">W250</f>
        <v>0</v>
      </c>
      <c r="X249" s="13">
        <f t="shared" si="436"/>
        <v>0</v>
      </c>
      <c r="Y249" s="13">
        <f t="shared" si="436"/>
        <v>67936</v>
      </c>
      <c r="Z249" s="13">
        <f t="shared" si="436"/>
        <v>0</v>
      </c>
      <c r="AA249" s="13">
        <f t="shared" si="436"/>
        <v>0</v>
      </c>
      <c r="AB249" s="13">
        <f t="shared" si="436"/>
        <v>0</v>
      </c>
      <c r="AC249" s="13">
        <f t="shared" si="436"/>
        <v>0</v>
      </c>
      <c r="AD249" s="13">
        <f t="shared" si="436"/>
        <v>0</v>
      </c>
      <c r="AE249" s="13">
        <f t="shared" si="436"/>
        <v>67936</v>
      </c>
      <c r="AF249" s="13">
        <f t="shared" si="436"/>
        <v>0</v>
      </c>
      <c r="AG249" s="13">
        <f t="shared" si="436"/>
        <v>0</v>
      </c>
      <c r="AH249" s="13">
        <f t="shared" si="436"/>
        <v>0</v>
      </c>
      <c r="AI249" s="13">
        <f t="shared" si="436"/>
        <v>0</v>
      </c>
      <c r="AJ249" s="13">
        <f t="shared" si="436"/>
        <v>0</v>
      </c>
      <c r="AK249" s="90">
        <f t="shared" ref="AG249:AV250" si="437">AK250</f>
        <v>67936</v>
      </c>
      <c r="AL249" s="90">
        <f t="shared" si="437"/>
        <v>0</v>
      </c>
      <c r="AM249" s="13">
        <f t="shared" si="437"/>
        <v>0</v>
      </c>
      <c r="AN249" s="13">
        <f t="shared" si="437"/>
        <v>124</v>
      </c>
      <c r="AO249" s="13">
        <f t="shared" si="437"/>
        <v>0</v>
      </c>
      <c r="AP249" s="13">
        <f t="shared" si="437"/>
        <v>0</v>
      </c>
      <c r="AQ249" s="13">
        <f t="shared" si="437"/>
        <v>68060</v>
      </c>
      <c r="AR249" s="13">
        <f t="shared" si="437"/>
        <v>0</v>
      </c>
      <c r="AS249" s="13">
        <f t="shared" si="437"/>
        <v>1081</v>
      </c>
      <c r="AT249" s="13">
        <f t="shared" si="437"/>
        <v>1237</v>
      </c>
      <c r="AU249" s="13">
        <f t="shared" si="437"/>
        <v>0</v>
      </c>
      <c r="AV249" s="13">
        <f t="shared" si="437"/>
        <v>0</v>
      </c>
      <c r="AW249" s="13">
        <f t="shared" ref="AS249:AX250" si="438">AW250</f>
        <v>70378</v>
      </c>
      <c r="AX249" s="13">
        <f t="shared" si="438"/>
        <v>0</v>
      </c>
    </row>
    <row r="250" spans="1:51" ht="85.5" hidden="1" customHeight="1">
      <c r="A250" s="26" t="s">
        <v>119</v>
      </c>
      <c r="B250" s="27">
        <v>906</v>
      </c>
      <c r="C250" s="27" t="s">
        <v>80</v>
      </c>
      <c r="D250" s="27" t="s">
        <v>118</v>
      </c>
      <c r="E250" s="27" t="s">
        <v>120</v>
      </c>
      <c r="F250" s="27"/>
      <c r="G250" s="11">
        <f>G251</f>
        <v>65075</v>
      </c>
      <c r="H250" s="11">
        <f>H251</f>
        <v>0</v>
      </c>
      <c r="I250" s="11">
        <f t="shared" si="435"/>
        <v>0</v>
      </c>
      <c r="J250" s="11">
        <f t="shared" si="435"/>
        <v>2524</v>
      </c>
      <c r="K250" s="11">
        <f t="shared" si="435"/>
        <v>0</v>
      </c>
      <c r="L250" s="11">
        <f t="shared" si="435"/>
        <v>0</v>
      </c>
      <c r="M250" s="11">
        <f t="shared" si="435"/>
        <v>67599</v>
      </c>
      <c r="N250" s="11">
        <f t="shared" si="435"/>
        <v>0</v>
      </c>
      <c r="O250" s="11">
        <f t="shared" si="435"/>
        <v>0</v>
      </c>
      <c r="P250" s="11">
        <f t="shared" si="435"/>
        <v>0</v>
      </c>
      <c r="Q250" s="11">
        <f t="shared" si="435"/>
        <v>0</v>
      </c>
      <c r="R250" s="11">
        <f t="shared" si="435"/>
        <v>0</v>
      </c>
      <c r="S250" s="11">
        <f t="shared" si="435"/>
        <v>67599</v>
      </c>
      <c r="T250" s="11">
        <f t="shared" si="435"/>
        <v>0</v>
      </c>
      <c r="U250" s="11">
        <f t="shared" si="436"/>
        <v>0</v>
      </c>
      <c r="V250" s="11">
        <f t="shared" si="436"/>
        <v>337</v>
      </c>
      <c r="W250" s="11">
        <f t="shared" si="436"/>
        <v>0</v>
      </c>
      <c r="X250" s="11">
        <f t="shared" si="436"/>
        <v>0</v>
      </c>
      <c r="Y250" s="11">
        <f t="shared" si="436"/>
        <v>67936</v>
      </c>
      <c r="Z250" s="11">
        <f t="shared" si="436"/>
        <v>0</v>
      </c>
      <c r="AA250" s="11">
        <f t="shared" si="436"/>
        <v>0</v>
      </c>
      <c r="AB250" s="11">
        <f t="shared" si="436"/>
        <v>0</v>
      </c>
      <c r="AC250" s="11">
        <f t="shared" si="436"/>
        <v>0</v>
      </c>
      <c r="AD250" s="11">
        <f t="shared" si="436"/>
        <v>0</v>
      </c>
      <c r="AE250" s="11">
        <f t="shared" si="436"/>
        <v>67936</v>
      </c>
      <c r="AF250" s="11">
        <f t="shared" si="436"/>
        <v>0</v>
      </c>
      <c r="AG250" s="11">
        <f t="shared" si="437"/>
        <v>0</v>
      </c>
      <c r="AH250" s="11">
        <f t="shared" si="437"/>
        <v>0</v>
      </c>
      <c r="AI250" s="11">
        <f t="shared" si="437"/>
        <v>0</v>
      </c>
      <c r="AJ250" s="11">
        <f t="shared" si="437"/>
        <v>0</v>
      </c>
      <c r="AK250" s="88">
        <f t="shared" si="437"/>
        <v>67936</v>
      </c>
      <c r="AL250" s="88">
        <f t="shared" si="437"/>
        <v>0</v>
      </c>
      <c r="AM250" s="11">
        <f t="shared" si="437"/>
        <v>0</v>
      </c>
      <c r="AN250" s="11">
        <f t="shared" si="437"/>
        <v>124</v>
      </c>
      <c r="AO250" s="11">
        <f t="shared" si="437"/>
        <v>0</v>
      </c>
      <c r="AP250" s="11">
        <f t="shared" si="437"/>
        <v>0</v>
      </c>
      <c r="AQ250" s="11">
        <f t="shared" si="437"/>
        <v>68060</v>
      </c>
      <c r="AR250" s="11">
        <f t="shared" si="437"/>
        <v>0</v>
      </c>
      <c r="AS250" s="11">
        <f t="shared" si="438"/>
        <v>1081</v>
      </c>
      <c r="AT250" s="11">
        <f t="shared" si="438"/>
        <v>1237</v>
      </c>
      <c r="AU250" s="11">
        <f t="shared" si="438"/>
        <v>0</v>
      </c>
      <c r="AV250" s="11">
        <f t="shared" si="438"/>
        <v>0</v>
      </c>
      <c r="AW250" s="11">
        <f t="shared" si="438"/>
        <v>70378</v>
      </c>
      <c r="AX250" s="11">
        <f t="shared" si="438"/>
        <v>0</v>
      </c>
    </row>
    <row r="251" spans="1:51" ht="21.75" hidden="1" customHeight="1">
      <c r="A251" s="26" t="s">
        <v>121</v>
      </c>
      <c r="B251" s="27">
        <v>906</v>
      </c>
      <c r="C251" s="27" t="s">
        <v>80</v>
      </c>
      <c r="D251" s="27" t="s">
        <v>118</v>
      </c>
      <c r="E251" s="27" t="s">
        <v>122</v>
      </c>
      <c r="F251" s="27"/>
      <c r="G251" s="11">
        <f t="shared" ref="G251:AX251" si="439">G252</f>
        <v>65075</v>
      </c>
      <c r="H251" s="11">
        <f t="shared" si="439"/>
        <v>0</v>
      </c>
      <c r="I251" s="11">
        <f t="shared" si="439"/>
        <v>0</v>
      </c>
      <c r="J251" s="11">
        <f t="shared" si="439"/>
        <v>2524</v>
      </c>
      <c r="K251" s="11">
        <f t="shared" si="439"/>
        <v>0</v>
      </c>
      <c r="L251" s="11">
        <f t="shared" si="439"/>
        <v>0</v>
      </c>
      <c r="M251" s="11">
        <f t="shared" si="439"/>
        <v>67599</v>
      </c>
      <c r="N251" s="11">
        <f t="shared" si="439"/>
        <v>0</v>
      </c>
      <c r="O251" s="11">
        <f t="shared" si="439"/>
        <v>0</v>
      </c>
      <c r="P251" s="11">
        <f t="shared" si="439"/>
        <v>0</v>
      </c>
      <c r="Q251" s="11">
        <f t="shared" si="439"/>
        <v>0</v>
      </c>
      <c r="R251" s="11">
        <f t="shared" si="439"/>
        <v>0</v>
      </c>
      <c r="S251" s="11">
        <f t="shared" si="439"/>
        <v>67599</v>
      </c>
      <c r="T251" s="11">
        <f t="shared" si="439"/>
        <v>0</v>
      </c>
      <c r="U251" s="11">
        <f t="shared" si="439"/>
        <v>0</v>
      </c>
      <c r="V251" s="11">
        <f t="shared" si="439"/>
        <v>337</v>
      </c>
      <c r="W251" s="11">
        <f t="shared" si="439"/>
        <v>0</v>
      </c>
      <c r="X251" s="11">
        <f t="shared" si="439"/>
        <v>0</v>
      </c>
      <c r="Y251" s="11">
        <f t="shared" si="439"/>
        <v>67936</v>
      </c>
      <c r="Z251" s="11">
        <f t="shared" si="439"/>
        <v>0</v>
      </c>
      <c r="AA251" s="11">
        <f t="shared" si="439"/>
        <v>0</v>
      </c>
      <c r="AB251" s="11">
        <f t="shared" si="439"/>
        <v>0</v>
      </c>
      <c r="AC251" s="11">
        <f t="shared" si="439"/>
        <v>0</v>
      </c>
      <c r="AD251" s="11">
        <f t="shared" si="439"/>
        <v>0</v>
      </c>
      <c r="AE251" s="11">
        <f t="shared" si="439"/>
        <v>67936</v>
      </c>
      <c r="AF251" s="11">
        <f t="shared" si="439"/>
        <v>0</v>
      </c>
      <c r="AG251" s="11">
        <f t="shared" si="439"/>
        <v>0</v>
      </c>
      <c r="AH251" s="11">
        <f t="shared" si="439"/>
        <v>0</v>
      </c>
      <c r="AI251" s="11">
        <f t="shared" si="439"/>
        <v>0</v>
      </c>
      <c r="AJ251" s="11">
        <f t="shared" si="439"/>
        <v>0</v>
      </c>
      <c r="AK251" s="88">
        <f t="shared" si="439"/>
        <v>67936</v>
      </c>
      <c r="AL251" s="88">
        <f t="shared" si="439"/>
        <v>0</v>
      </c>
      <c r="AM251" s="11">
        <f t="shared" si="439"/>
        <v>0</v>
      </c>
      <c r="AN251" s="11">
        <f t="shared" si="439"/>
        <v>124</v>
      </c>
      <c r="AO251" s="11">
        <f t="shared" si="439"/>
        <v>0</v>
      </c>
      <c r="AP251" s="11">
        <f t="shared" si="439"/>
        <v>0</v>
      </c>
      <c r="AQ251" s="11">
        <f t="shared" si="439"/>
        <v>68060</v>
      </c>
      <c r="AR251" s="11">
        <f t="shared" si="439"/>
        <v>0</v>
      </c>
      <c r="AS251" s="11">
        <f t="shared" si="439"/>
        <v>1081</v>
      </c>
      <c r="AT251" s="11">
        <f t="shared" si="439"/>
        <v>1237</v>
      </c>
      <c r="AU251" s="11">
        <f t="shared" si="439"/>
        <v>0</v>
      </c>
      <c r="AV251" s="11">
        <f t="shared" si="439"/>
        <v>0</v>
      </c>
      <c r="AW251" s="11">
        <f t="shared" si="439"/>
        <v>70378</v>
      </c>
      <c r="AX251" s="11">
        <f t="shared" si="439"/>
        <v>0</v>
      </c>
    </row>
    <row r="252" spans="1:51" ht="55.5" hidden="1" customHeight="1">
      <c r="A252" s="26" t="s">
        <v>123</v>
      </c>
      <c r="B252" s="27">
        <v>906</v>
      </c>
      <c r="C252" s="27" t="s">
        <v>80</v>
      </c>
      <c r="D252" s="27" t="s">
        <v>118</v>
      </c>
      <c r="E252" s="27" t="s">
        <v>124</v>
      </c>
      <c r="F252" s="27"/>
      <c r="G252" s="11">
        <f t="shared" ref="G252:H252" si="440">G253+G257+G255</f>
        <v>65075</v>
      </c>
      <c r="H252" s="11">
        <f t="shared" si="440"/>
        <v>0</v>
      </c>
      <c r="I252" s="11">
        <f t="shared" ref="I252:N252" si="441">I253+I257+I255</f>
        <v>0</v>
      </c>
      <c r="J252" s="11">
        <f t="shared" si="441"/>
        <v>2524</v>
      </c>
      <c r="K252" s="11">
        <f t="shared" si="441"/>
        <v>0</v>
      </c>
      <c r="L252" s="11">
        <f t="shared" si="441"/>
        <v>0</v>
      </c>
      <c r="M252" s="11">
        <f t="shared" si="441"/>
        <v>67599</v>
      </c>
      <c r="N252" s="11">
        <f t="shared" si="441"/>
        <v>0</v>
      </c>
      <c r="O252" s="11">
        <f t="shared" ref="O252:T252" si="442">O253+O257+O255</f>
        <v>0</v>
      </c>
      <c r="P252" s="11">
        <f t="shared" si="442"/>
        <v>0</v>
      </c>
      <c r="Q252" s="11">
        <f t="shared" si="442"/>
        <v>0</v>
      </c>
      <c r="R252" s="11">
        <f t="shared" si="442"/>
        <v>0</v>
      </c>
      <c r="S252" s="11">
        <f t="shared" si="442"/>
        <v>67599</v>
      </c>
      <c r="T252" s="11">
        <f t="shared" si="442"/>
        <v>0</v>
      </c>
      <c r="U252" s="11">
        <f t="shared" ref="U252:Z252" si="443">U253+U257+U255</f>
        <v>0</v>
      </c>
      <c r="V252" s="11">
        <f t="shared" si="443"/>
        <v>337</v>
      </c>
      <c r="W252" s="11">
        <f t="shared" si="443"/>
        <v>0</v>
      </c>
      <c r="X252" s="11">
        <f t="shared" si="443"/>
        <v>0</v>
      </c>
      <c r="Y252" s="11">
        <f t="shared" si="443"/>
        <v>67936</v>
      </c>
      <c r="Z252" s="11">
        <f t="shared" si="443"/>
        <v>0</v>
      </c>
      <c r="AA252" s="11">
        <f t="shared" ref="AA252:AF252" si="444">AA253+AA257+AA255</f>
        <v>0</v>
      </c>
      <c r="AB252" s="11">
        <f t="shared" si="444"/>
        <v>0</v>
      </c>
      <c r="AC252" s="11">
        <f t="shared" si="444"/>
        <v>0</v>
      </c>
      <c r="AD252" s="11">
        <f t="shared" si="444"/>
        <v>0</v>
      </c>
      <c r="AE252" s="11">
        <f t="shared" si="444"/>
        <v>67936</v>
      </c>
      <c r="AF252" s="11">
        <f t="shared" si="444"/>
        <v>0</v>
      </c>
      <c r="AG252" s="11">
        <f t="shared" ref="AG252:AL252" si="445">AG253+AG257+AG255</f>
        <v>0</v>
      </c>
      <c r="AH252" s="11">
        <f t="shared" si="445"/>
        <v>0</v>
      </c>
      <c r="AI252" s="11">
        <f t="shared" si="445"/>
        <v>0</v>
      </c>
      <c r="AJ252" s="11">
        <f t="shared" si="445"/>
        <v>0</v>
      </c>
      <c r="AK252" s="88">
        <f t="shared" si="445"/>
        <v>67936</v>
      </c>
      <c r="AL252" s="88">
        <f t="shared" si="445"/>
        <v>0</v>
      </c>
      <c r="AM252" s="11">
        <f t="shared" ref="AM252:AR252" si="446">AM253+AM257+AM255</f>
        <v>0</v>
      </c>
      <c r="AN252" s="11">
        <f t="shared" si="446"/>
        <v>124</v>
      </c>
      <c r="AO252" s="11">
        <f t="shared" si="446"/>
        <v>0</v>
      </c>
      <c r="AP252" s="11">
        <f t="shared" si="446"/>
        <v>0</v>
      </c>
      <c r="AQ252" s="11">
        <f t="shared" si="446"/>
        <v>68060</v>
      </c>
      <c r="AR252" s="11">
        <f t="shared" si="446"/>
        <v>0</v>
      </c>
      <c r="AS252" s="11">
        <f t="shared" ref="AS252:AX252" si="447">AS253+AS257+AS255</f>
        <v>1081</v>
      </c>
      <c r="AT252" s="11">
        <f t="shared" si="447"/>
        <v>1237</v>
      </c>
      <c r="AU252" s="11">
        <f t="shared" si="447"/>
        <v>0</v>
      </c>
      <c r="AV252" s="11">
        <f t="shared" si="447"/>
        <v>0</v>
      </c>
      <c r="AW252" s="11">
        <f t="shared" si="447"/>
        <v>70378</v>
      </c>
      <c r="AX252" s="11">
        <f t="shared" si="447"/>
        <v>0</v>
      </c>
    </row>
    <row r="253" spans="1:51" ht="66.75" hidden="1" customHeight="1">
      <c r="A253" s="26" t="s">
        <v>457</v>
      </c>
      <c r="B253" s="27">
        <v>906</v>
      </c>
      <c r="C253" s="27" t="s">
        <v>80</v>
      </c>
      <c r="D253" s="27" t="s">
        <v>118</v>
      </c>
      <c r="E253" s="27" t="s">
        <v>124</v>
      </c>
      <c r="F253" s="27" t="s">
        <v>85</v>
      </c>
      <c r="G253" s="11">
        <f t="shared" ref="G253:AX253" si="448">G254</f>
        <v>53610</v>
      </c>
      <c r="H253" s="11">
        <f t="shared" si="448"/>
        <v>0</v>
      </c>
      <c r="I253" s="11">
        <f t="shared" si="448"/>
        <v>0</v>
      </c>
      <c r="J253" s="11">
        <f t="shared" si="448"/>
        <v>2524</v>
      </c>
      <c r="K253" s="11">
        <f t="shared" si="448"/>
        <v>0</v>
      </c>
      <c r="L253" s="11">
        <f t="shared" si="448"/>
        <v>0</v>
      </c>
      <c r="M253" s="11">
        <f t="shared" si="448"/>
        <v>56134</v>
      </c>
      <c r="N253" s="11">
        <f t="shared" si="448"/>
        <v>0</v>
      </c>
      <c r="O253" s="11">
        <f t="shared" si="448"/>
        <v>0</v>
      </c>
      <c r="P253" s="11">
        <f t="shared" si="448"/>
        <v>0</v>
      </c>
      <c r="Q253" s="11">
        <f t="shared" si="448"/>
        <v>0</v>
      </c>
      <c r="R253" s="11">
        <f t="shared" si="448"/>
        <v>0</v>
      </c>
      <c r="S253" s="11">
        <f t="shared" si="448"/>
        <v>56134</v>
      </c>
      <c r="T253" s="11">
        <f t="shared" si="448"/>
        <v>0</v>
      </c>
      <c r="U253" s="11">
        <f t="shared" si="448"/>
        <v>0</v>
      </c>
      <c r="V253" s="11">
        <f t="shared" si="448"/>
        <v>337</v>
      </c>
      <c r="W253" s="11">
        <f t="shared" si="448"/>
        <v>0</v>
      </c>
      <c r="X253" s="11">
        <f t="shared" si="448"/>
        <v>0</v>
      </c>
      <c r="Y253" s="11">
        <f t="shared" si="448"/>
        <v>56471</v>
      </c>
      <c r="Z253" s="11">
        <f t="shared" si="448"/>
        <v>0</v>
      </c>
      <c r="AA253" s="11">
        <f t="shared" si="448"/>
        <v>0</v>
      </c>
      <c r="AB253" s="11">
        <f t="shared" si="448"/>
        <v>0</v>
      </c>
      <c r="AC253" s="11">
        <f t="shared" si="448"/>
        <v>0</v>
      </c>
      <c r="AD253" s="11">
        <f t="shared" si="448"/>
        <v>0</v>
      </c>
      <c r="AE253" s="11">
        <f t="shared" si="448"/>
        <v>56471</v>
      </c>
      <c r="AF253" s="11">
        <f t="shared" si="448"/>
        <v>0</v>
      </c>
      <c r="AG253" s="11">
        <f t="shared" si="448"/>
        <v>0</v>
      </c>
      <c r="AH253" s="11">
        <f t="shared" si="448"/>
        <v>0</v>
      </c>
      <c r="AI253" s="11">
        <f t="shared" si="448"/>
        <v>0</v>
      </c>
      <c r="AJ253" s="11">
        <f t="shared" si="448"/>
        <v>0</v>
      </c>
      <c r="AK253" s="88">
        <f t="shared" si="448"/>
        <v>56471</v>
      </c>
      <c r="AL253" s="88">
        <f t="shared" si="448"/>
        <v>0</v>
      </c>
      <c r="AM253" s="11">
        <f t="shared" si="448"/>
        <v>0</v>
      </c>
      <c r="AN253" s="11">
        <f t="shared" si="448"/>
        <v>0</v>
      </c>
      <c r="AO253" s="11">
        <f t="shared" si="448"/>
        <v>0</v>
      </c>
      <c r="AP253" s="11">
        <f t="shared" si="448"/>
        <v>0</v>
      </c>
      <c r="AQ253" s="11">
        <f t="shared" si="448"/>
        <v>56471</v>
      </c>
      <c r="AR253" s="11">
        <f t="shared" si="448"/>
        <v>0</v>
      </c>
      <c r="AS253" s="11">
        <f t="shared" si="448"/>
        <v>1081</v>
      </c>
      <c r="AT253" s="11">
        <f t="shared" si="448"/>
        <v>1237</v>
      </c>
      <c r="AU253" s="11">
        <f t="shared" si="448"/>
        <v>0</v>
      </c>
      <c r="AV253" s="11">
        <f t="shared" si="448"/>
        <v>0</v>
      </c>
      <c r="AW253" s="11">
        <f t="shared" si="448"/>
        <v>58789</v>
      </c>
      <c r="AX253" s="11">
        <f t="shared" si="448"/>
        <v>0</v>
      </c>
    </row>
    <row r="254" spans="1:51" ht="19.5" hidden="1" customHeight="1">
      <c r="A254" s="26" t="s">
        <v>107</v>
      </c>
      <c r="B254" s="27">
        <v>906</v>
      </c>
      <c r="C254" s="27" t="s">
        <v>80</v>
      </c>
      <c r="D254" s="27" t="s">
        <v>118</v>
      </c>
      <c r="E254" s="27" t="s">
        <v>124</v>
      </c>
      <c r="F254" s="27" t="s">
        <v>108</v>
      </c>
      <c r="G254" s="9">
        <v>53610</v>
      </c>
      <c r="H254" s="9"/>
      <c r="I254" s="9"/>
      <c r="J254" s="9">
        <v>2524</v>
      </c>
      <c r="K254" s="9"/>
      <c r="L254" s="9"/>
      <c r="M254" s="9">
        <f>G254+I254+J254+K254+L254</f>
        <v>56134</v>
      </c>
      <c r="N254" s="10">
        <f>H254+L254</f>
        <v>0</v>
      </c>
      <c r="O254" s="9"/>
      <c r="P254" s="9"/>
      <c r="Q254" s="9"/>
      <c r="R254" s="9"/>
      <c r="S254" s="9">
        <f>M254+O254+P254+Q254+R254</f>
        <v>56134</v>
      </c>
      <c r="T254" s="10">
        <f>N254+R254</f>
        <v>0</v>
      </c>
      <c r="U254" s="9"/>
      <c r="V254" s="9">
        <v>337</v>
      </c>
      <c r="W254" s="9"/>
      <c r="X254" s="9"/>
      <c r="Y254" s="9">
        <f>S254+U254+V254+W254+X254</f>
        <v>56471</v>
      </c>
      <c r="Z254" s="10">
        <f>T254+X254</f>
        <v>0</v>
      </c>
      <c r="AA254" s="9"/>
      <c r="AB254" s="9"/>
      <c r="AC254" s="9"/>
      <c r="AD254" s="9"/>
      <c r="AE254" s="9">
        <f>Y254+AA254+AB254+AC254+AD254</f>
        <v>56471</v>
      </c>
      <c r="AF254" s="10">
        <f>Z254+AD254</f>
        <v>0</v>
      </c>
      <c r="AG254" s="9"/>
      <c r="AH254" s="9"/>
      <c r="AI254" s="9"/>
      <c r="AJ254" s="9"/>
      <c r="AK254" s="86">
        <f>AE254+AG254+AH254+AI254+AJ254</f>
        <v>56471</v>
      </c>
      <c r="AL254" s="87">
        <f>AF254+AJ254</f>
        <v>0</v>
      </c>
      <c r="AM254" s="9"/>
      <c r="AN254" s="9"/>
      <c r="AO254" s="9"/>
      <c r="AP254" s="9"/>
      <c r="AQ254" s="9">
        <f>AK254+AM254+AN254+AO254+AP254</f>
        <v>56471</v>
      </c>
      <c r="AR254" s="10">
        <f>AL254+AP254</f>
        <v>0</v>
      </c>
      <c r="AS254" s="9">
        <v>1081</v>
      </c>
      <c r="AT254" s="9">
        <v>1237</v>
      </c>
      <c r="AU254" s="9"/>
      <c r="AV254" s="9"/>
      <c r="AW254" s="9">
        <f>AQ254+AS254+AT254+AU254+AV254</f>
        <v>58789</v>
      </c>
      <c r="AX254" s="10">
        <f>AR254+AV254</f>
        <v>0</v>
      </c>
    </row>
    <row r="255" spans="1:51" ht="33.6" hidden="1">
      <c r="A255" s="26" t="s">
        <v>244</v>
      </c>
      <c r="B255" s="27">
        <v>906</v>
      </c>
      <c r="C255" s="27" t="s">
        <v>80</v>
      </c>
      <c r="D255" s="27" t="s">
        <v>118</v>
      </c>
      <c r="E255" s="27" t="s">
        <v>124</v>
      </c>
      <c r="F255" s="27" t="s">
        <v>31</v>
      </c>
      <c r="G255" s="11">
        <f t="shared" ref="G255:AX255" si="449">G256</f>
        <v>11047</v>
      </c>
      <c r="H255" s="11">
        <f t="shared" si="449"/>
        <v>0</v>
      </c>
      <c r="I255" s="11">
        <f t="shared" si="449"/>
        <v>0</v>
      </c>
      <c r="J255" s="11">
        <f t="shared" si="449"/>
        <v>0</v>
      </c>
      <c r="K255" s="11">
        <f t="shared" si="449"/>
        <v>0</v>
      </c>
      <c r="L255" s="11">
        <f t="shared" si="449"/>
        <v>0</v>
      </c>
      <c r="M255" s="11">
        <f t="shared" si="449"/>
        <v>11047</v>
      </c>
      <c r="N255" s="11">
        <f t="shared" si="449"/>
        <v>0</v>
      </c>
      <c r="O255" s="11">
        <f t="shared" si="449"/>
        <v>0</v>
      </c>
      <c r="P255" s="11">
        <f t="shared" si="449"/>
        <v>0</v>
      </c>
      <c r="Q255" s="11">
        <f t="shared" si="449"/>
        <v>0</v>
      </c>
      <c r="R255" s="11">
        <f t="shared" si="449"/>
        <v>0</v>
      </c>
      <c r="S255" s="11">
        <f t="shared" si="449"/>
        <v>11047</v>
      </c>
      <c r="T255" s="11">
        <f t="shared" si="449"/>
        <v>0</v>
      </c>
      <c r="U255" s="11">
        <f t="shared" si="449"/>
        <v>0</v>
      </c>
      <c r="V255" s="11">
        <f t="shared" si="449"/>
        <v>0</v>
      </c>
      <c r="W255" s="11">
        <f t="shared" si="449"/>
        <v>0</v>
      </c>
      <c r="X255" s="11">
        <f t="shared" si="449"/>
        <v>0</v>
      </c>
      <c r="Y255" s="11">
        <f t="shared" si="449"/>
        <v>11047</v>
      </c>
      <c r="Z255" s="11">
        <f t="shared" si="449"/>
        <v>0</v>
      </c>
      <c r="AA255" s="11">
        <f t="shared" si="449"/>
        <v>0</v>
      </c>
      <c r="AB255" s="11">
        <f t="shared" si="449"/>
        <v>0</v>
      </c>
      <c r="AC255" s="11">
        <f t="shared" si="449"/>
        <v>0</v>
      </c>
      <c r="AD255" s="11">
        <f t="shared" si="449"/>
        <v>0</v>
      </c>
      <c r="AE255" s="11">
        <f t="shared" si="449"/>
        <v>11047</v>
      </c>
      <c r="AF255" s="11">
        <f t="shared" si="449"/>
        <v>0</v>
      </c>
      <c r="AG255" s="11">
        <f t="shared" si="449"/>
        <v>0</v>
      </c>
      <c r="AH255" s="11">
        <f t="shared" si="449"/>
        <v>0</v>
      </c>
      <c r="AI255" s="11">
        <f t="shared" si="449"/>
        <v>0</v>
      </c>
      <c r="AJ255" s="11">
        <f t="shared" si="449"/>
        <v>0</v>
      </c>
      <c r="AK255" s="88">
        <f t="shared" si="449"/>
        <v>11047</v>
      </c>
      <c r="AL255" s="88">
        <f t="shared" si="449"/>
        <v>0</v>
      </c>
      <c r="AM255" s="11">
        <f t="shared" si="449"/>
        <v>0</v>
      </c>
      <c r="AN255" s="11">
        <f t="shared" si="449"/>
        <v>103</v>
      </c>
      <c r="AO255" s="11">
        <f t="shared" si="449"/>
        <v>0</v>
      </c>
      <c r="AP255" s="11">
        <f t="shared" si="449"/>
        <v>0</v>
      </c>
      <c r="AQ255" s="11">
        <f t="shared" si="449"/>
        <v>11150</v>
      </c>
      <c r="AR255" s="11">
        <f t="shared" si="449"/>
        <v>0</v>
      </c>
      <c r="AS255" s="11">
        <f t="shared" si="449"/>
        <v>0</v>
      </c>
      <c r="AT255" s="11">
        <f t="shared" si="449"/>
        <v>0</v>
      </c>
      <c r="AU255" s="11">
        <f t="shared" si="449"/>
        <v>0</v>
      </c>
      <c r="AV255" s="11">
        <f t="shared" si="449"/>
        <v>0</v>
      </c>
      <c r="AW255" s="11">
        <f t="shared" si="449"/>
        <v>11150</v>
      </c>
      <c r="AX255" s="11">
        <f t="shared" si="449"/>
        <v>0</v>
      </c>
    </row>
    <row r="256" spans="1:51" ht="33.6" hidden="1">
      <c r="A256" s="26" t="s">
        <v>37</v>
      </c>
      <c r="B256" s="27">
        <v>906</v>
      </c>
      <c r="C256" s="27" t="s">
        <v>80</v>
      </c>
      <c r="D256" s="27" t="s">
        <v>118</v>
      </c>
      <c r="E256" s="27" t="s">
        <v>124</v>
      </c>
      <c r="F256" s="27" t="s">
        <v>38</v>
      </c>
      <c r="G256" s="9">
        <v>11047</v>
      </c>
      <c r="H256" s="9"/>
      <c r="I256" s="9"/>
      <c r="J256" s="9"/>
      <c r="K256" s="9"/>
      <c r="L256" s="9"/>
      <c r="M256" s="9">
        <f>G256+I256+J256+K256+L256</f>
        <v>11047</v>
      </c>
      <c r="N256" s="10">
        <f>H256+L256</f>
        <v>0</v>
      </c>
      <c r="O256" s="9"/>
      <c r="P256" s="9"/>
      <c r="Q256" s="9"/>
      <c r="R256" s="9"/>
      <c r="S256" s="9">
        <f>M256+O256+P256+Q256+R256</f>
        <v>11047</v>
      </c>
      <c r="T256" s="10">
        <f>N256+R256</f>
        <v>0</v>
      </c>
      <c r="U256" s="9"/>
      <c r="V256" s="9"/>
      <c r="W256" s="9"/>
      <c r="X256" s="9"/>
      <c r="Y256" s="9">
        <f>S256+U256+V256+W256+X256</f>
        <v>11047</v>
      </c>
      <c r="Z256" s="10">
        <f>T256+X256</f>
        <v>0</v>
      </c>
      <c r="AA256" s="9"/>
      <c r="AB256" s="9"/>
      <c r="AC256" s="9"/>
      <c r="AD256" s="9"/>
      <c r="AE256" s="9">
        <f>Y256+AA256+AB256+AC256+AD256</f>
        <v>11047</v>
      </c>
      <c r="AF256" s="10">
        <f>Z256+AD256</f>
        <v>0</v>
      </c>
      <c r="AG256" s="9"/>
      <c r="AH256" s="9"/>
      <c r="AI256" s="9"/>
      <c r="AJ256" s="9"/>
      <c r="AK256" s="86">
        <f>AE256+AG256+AH256+AI256+AJ256</f>
        <v>11047</v>
      </c>
      <c r="AL256" s="87">
        <f>AF256+AJ256</f>
        <v>0</v>
      </c>
      <c r="AM256" s="9"/>
      <c r="AN256" s="9">
        <v>103</v>
      </c>
      <c r="AO256" s="9"/>
      <c r="AP256" s="9"/>
      <c r="AQ256" s="9">
        <f>AK256+AM256+AN256+AO256+AP256</f>
        <v>11150</v>
      </c>
      <c r="AR256" s="10">
        <f>AL256+AP256</f>
        <v>0</v>
      </c>
      <c r="AS256" s="9"/>
      <c r="AT256" s="9"/>
      <c r="AU256" s="9"/>
      <c r="AV256" s="9"/>
      <c r="AW256" s="9">
        <f>AQ256+AS256+AT256+AU256+AV256</f>
        <v>11150</v>
      </c>
      <c r="AX256" s="10">
        <f>AR256+AV256</f>
        <v>0</v>
      </c>
    </row>
    <row r="257" spans="1:50" ht="16.5" hidden="1" customHeight="1">
      <c r="A257" s="26" t="s">
        <v>66</v>
      </c>
      <c r="B257" s="27">
        <v>906</v>
      </c>
      <c r="C257" s="27" t="s">
        <v>80</v>
      </c>
      <c r="D257" s="27" t="s">
        <v>118</v>
      </c>
      <c r="E257" s="27" t="s">
        <v>124</v>
      </c>
      <c r="F257" s="27" t="s">
        <v>67</v>
      </c>
      <c r="G257" s="11">
        <f t="shared" ref="G257:AR257" si="450">G259</f>
        <v>418</v>
      </c>
      <c r="H257" s="11">
        <f t="shared" si="450"/>
        <v>0</v>
      </c>
      <c r="I257" s="11">
        <f t="shared" si="450"/>
        <v>0</v>
      </c>
      <c r="J257" s="11">
        <f t="shared" si="450"/>
        <v>0</v>
      </c>
      <c r="K257" s="11">
        <f t="shared" si="450"/>
        <v>0</v>
      </c>
      <c r="L257" s="11">
        <f t="shared" si="450"/>
        <v>0</v>
      </c>
      <c r="M257" s="11">
        <f t="shared" si="450"/>
        <v>418</v>
      </c>
      <c r="N257" s="11">
        <f t="shared" si="450"/>
        <v>0</v>
      </c>
      <c r="O257" s="11">
        <f t="shared" si="450"/>
        <v>0</v>
      </c>
      <c r="P257" s="11">
        <f t="shared" si="450"/>
        <v>0</v>
      </c>
      <c r="Q257" s="11">
        <f t="shared" si="450"/>
        <v>0</v>
      </c>
      <c r="R257" s="11">
        <f t="shared" si="450"/>
        <v>0</v>
      </c>
      <c r="S257" s="11">
        <f t="shared" si="450"/>
        <v>418</v>
      </c>
      <c r="T257" s="11">
        <f t="shared" si="450"/>
        <v>0</v>
      </c>
      <c r="U257" s="11">
        <f t="shared" si="450"/>
        <v>0</v>
      </c>
      <c r="V257" s="11">
        <f t="shared" si="450"/>
        <v>0</v>
      </c>
      <c r="W257" s="11">
        <f t="shared" si="450"/>
        <v>0</v>
      </c>
      <c r="X257" s="11">
        <f t="shared" si="450"/>
        <v>0</v>
      </c>
      <c r="Y257" s="11">
        <f t="shared" si="450"/>
        <v>418</v>
      </c>
      <c r="Z257" s="11">
        <f t="shared" si="450"/>
        <v>0</v>
      </c>
      <c r="AA257" s="11">
        <f t="shared" si="450"/>
        <v>0</v>
      </c>
      <c r="AB257" s="11">
        <f t="shared" si="450"/>
        <v>0</v>
      </c>
      <c r="AC257" s="11">
        <f t="shared" si="450"/>
        <v>0</v>
      </c>
      <c r="AD257" s="11">
        <f t="shared" si="450"/>
        <v>0</v>
      </c>
      <c r="AE257" s="11">
        <f t="shared" si="450"/>
        <v>418</v>
      </c>
      <c r="AF257" s="11">
        <f t="shared" si="450"/>
        <v>0</v>
      </c>
      <c r="AG257" s="11">
        <f t="shared" si="450"/>
        <v>0</v>
      </c>
      <c r="AH257" s="11">
        <f t="shared" si="450"/>
        <v>0</v>
      </c>
      <c r="AI257" s="11">
        <f t="shared" si="450"/>
        <v>0</v>
      </c>
      <c r="AJ257" s="11">
        <f t="shared" si="450"/>
        <v>0</v>
      </c>
      <c r="AK257" s="88">
        <f>AK259+AK258</f>
        <v>418</v>
      </c>
      <c r="AL257" s="88">
        <f t="shared" ref="AL257:AQ257" si="451">AL259+AL258</f>
        <v>0</v>
      </c>
      <c r="AM257" s="11">
        <f t="shared" si="451"/>
        <v>0</v>
      </c>
      <c r="AN257" s="11">
        <f t="shared" si="451"/>
        <v>21</v>
      </c>
      <c r="AO257" s="11">
        <f t="shared" si="451"/>
        <v>0</v>
      </c>
      <c r="AP257" s="11">
        <f t="shared" si="451"/>
        <v>0</v>
      </c>
      <c r="AQ257" s="11">
        <f t="shared" si="451"/>
        <v>439</v>
      </c>
      <c r="AR257" s="11">
        <f t="shared" si="450"/>
        <v>0</v>
      </c>
      <c r="AS257" s="11">
        <f t="shared" ref="AS257:AW257" si="452">AS259+AS258</f>
        <v>0</v>
      </c>
      <c r="AT257" s="11">
        <f t="shared" si="452"/>
        <v>0</v>
      </c>
      <c r="AU257" s="11">
        <f t="shared" si="452"/>
        <v>0</v>
      </c>
      <c r="AV257" s="11">
        <f t="shared" si="452"/>
        <v>0</v>
      </c>
      <c r="AW257" s="11">
        <f t="shared" si="452"/>
        <v>439</v>
      </c>
      <c r="AX257" s="11">
        <f t="shared" ref="AX257" si="453">AX259</f>
        <v>0</v>
      </c>
    </row>
    <row r="258" spans="1:50" ht="16.5" hidden="1" customHeight="1">
      <c r="A258" s="26" t="s">
        <v>156</v>
      </c>
      <c r="B258" s="27">
        <v>906</v>
      </c>
      <c r="C258" s="27" t="s">
        <v>80</v>
      </c>
      <c r="D258" s="27" t="s">
        <v>118</v>
      </c>
      <c r="E258" s="27" t="s">
        <v>124</v>
      </c>
      <c r="F258" s="27" t="s">
        <v>649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88"/>
      <c r="AL258" s="88"/>
      <c r="AM258" s="11"/>
      <c r="AN258" s="11">
        <v>21</v>
      </c>
      <c r="AO258" s="11"/>
      <c r="AP258" s="11"/>
      <c r="AQ258" s="9">
        <f>AK258+AM258+AN258+AO258+AP258</f>
        <v>21</v>
      </c>
      <c r="AR258" s="11"/>
      <c r="AS258" s="11"/>
      <c r="AT258" s="11"/>
      <c r="AU258" s="11"/>
      <c r="AV258" s="11"/>
      <c r="AW258" s="9">
        <f>AQ258+AS258+AT258+AU258+AV258</f>
        <v>21</v>
      </c>
      <c r="AX258" s="11"/>
    </row>
    <row r="259" spans="1:50" ht="18" hidden="1" customHeight="1">
      <c r="A259" s="26" t="s">
        <v>68</v>
      </c>
      <c r="B259" s="27">
        <v>906</v>
      </c>
      <c r="C259" s="27" t="s">
        <v>80</v>
      </c>
      <c r="D259" s="27" t="s">
        <v>118</v>
      </c>
      <c r="E259" s="27" t="s">
        <v>124</v>
      </c>
      <c r="F259" s="27" t="s">
        <v>69</v>
      </c>
      <c r="G259" s="9">
        <v>418</v>
      </c>
      <c r="H259" s="9"/>
      <c r="I259" s="9"/>
      <c r="J259" s="9"/>
      <c r="K259" s="9"/>
      <c r="L259" s="9"/>
      <c r="M259" s="9">
        <f>G259+I259+J259+K259+L259</f>
        <v>418</v>
      </c>
      <c r="N259" s="10">
        <f>H259+L259</f>
        <v>0</v>
      </c>
      <c r="O259" s="9"/>
      <c r="P259" s="9"/>
      <c r="Q259" s="9"/>
      <c r="R259" s="9"/>
      <c r="S259" s="9">
        <f>M259+O259+P259+Q259+R259</f>
        <v>418</v>
      </c>
      <c r="T259" s="10">
        <f>N259+R259</f>
        <v>0</v>
      </c>
      <c r="U259" s="9"/>
      <c r="V259" s="9"/>
      <c r="W259" s="9"/>
      <c r="X259" s="9"/>
      <c r="Y259" s="9">
        <f>S259+U259+V259+W259+X259</f>
        <v>418</v>
      </c>
      <c r="Z259" s="10">
        <f>T259+X259</f>
        <v>0</v>
      </c>
      <c r="AA259" s="9"/>
      <c r="AB259" s="9"/>
      <c r="AC259" s="9"/>
      <c r="AD259" s="9"/>
      <c r="AE259" s="9">
        <f>Y259+AA259+AB259+AC259+AD259</f>
        <v>418</v>
      </c>
      <c r="AF259" s="10">
        <f>Z259+AD259</f>
        <v>0</v>
      </c>
      <c r="AG259" s="9"/>
      <c r="AH259" s="9"/>
      <c r="AI259" s="9"/>
      <c r="AJ259" s="9"/>
      <c r="AK259" s="86">
        <f>AE259+AG259+AH259+AI259+AJ259</f>
        <v>418</v>
      </c>
      <c r="AL259" s="87">
        <f>AF259+AJ259</f>
        <v>0</v>
      </c>
      <c r="AM259" s="9"/>
      <c r="AN259" s="9"/>
      <c r="AO259" s="9"/>
      <c r="AP259" s="9"/>
      <c r="AQ259" s="9">
        <f>AK259+AM259+AN259+AO259+AP259</f>
        <v>418</v>
      </c>
      <c r="AR259" s="10">
        <f>AL259+AP259</f>
        <v>0</v>
      </c>
      <c r="AS259" s="9"/>
      <c r="AT259" s="9"/>
      <c r="AU259" s="9"/>
      <c r="AV259" s="9"/>
      <c r="AW259" s="9">
        <f>AQ259+AS259+AT259+AU259+AV259</f>
        <v>418</v>
      </c>
      <c r="AX259" s="10">
        <f>AR259+AV259</f>
        <v>0</v>
      </c>
    </row>
    <row r="260" spans="1:50" hidden="1">
      <c r="A260" s="26"/>
      <c r="B260" s="27"/>
      <c r="C260" s="27"/>
      <c r="D260" s="27"/>
      <c r="E260" s="27"/>
      <c r="F260" s="27"/>
      <c r="G260" s="9"/>
      <c r="H260" s="9"/>
      <c r="I260" s="9"/>
      <c r="J260" s="9"/>
      <c r="K260" s="9"/>
      <c r="L260" s="9"/>
      <c r="M260" s="9"/>
      <c r="N260" s="10"/>
      <c r="O260" s="9"/>
      <c r="P260" s="9"/>
      <c r="Q260" s="9"/>
      <c r="R260" s="9"/>
      <c r="S260" s="9"/>
      <c r="T260" s="10"/>
      <c r="U260" s="9"/>
      <c r="V260" s="9"/>
      <c r="W260" s="9"/>
      <c r="X260" s="9"/>
      <c r="Y260" s="9"/>
      <c r="Z260" s="10"/>
      <c r="AA260" s="9"/>
      <c r="AB260" s="9"/>
      <c r="AC260" s="9"/>
      <c r="AD260" s="9"/>
      <c r="AE260" s="9"/>
      <c r="AF260" s="10"/>
      <c r="AG260" s="9"/>
      <c r="AH260" s="9"/>
      <c r="AI260" s="9"/>
      <c r="AJ260" s="9"/>
      <c r="AK260" s="86"/>
      <c r="AL260" s="87"/>
      <c r="AM260" s="9"/>
      <c r="AN260" s="9"/>
      <c r="AO260" s="9"/>
      <c r="AP260" s="9"/>
      <c r="AQ260" s="9"/>
      <c r="AR260" s="10"/>
      <c r="AS260" s="9"/>
      <c r="AT260" s="9"/>
      <c r="AU260" s="9"/>
      <c r="AV260" s="9"/>
      <c r="AW260" s="9"/>
      <c r="AX260" s="10"/>
    </row>
    <row r="261" spans="1:50" ht="17.399999999999999" hidden="1">
      <c r="A261" s="24" t="s">
        <v>125</v>
      </c>
      <c r="B261" s="25">
        <v>906</v>
      </c>
      <c r="C261" s="25" t="s">
        <v>80</v>
      </c>
      <c r="D261" s="25" t="s">
        <v>33</v>
      </c>
      <c r="E261" s="25"/>
      <c r="F261" s="25"/>
      <c r="G261" s="15">
        <f t="shared" ref="G261:AA265" si="454">G262</f>
        <v>950</v>
      </c>
      <c r="H261" s="15">
        <f t="shared" si="454"/>
        <v>0</v>
      </c>
      <c r="I261" s="15">
        <f t="shared" si="454"/>
        <v>0</v>
      </c>
      <c r="J261" s="15">
        <f t="shared" si="454"/>
        <v>0</v>
      </c>
      <c r="K261" s="15">
        <f t="shared" si="454"/>
        <v>0</v>
      </c>
      <c r="L261" s="15">
        <f t="shared" si="454"/>
        <v>0</v>
      </c>
      <c r="M261" s="15">
        <f t="shared" si="454"/>
        <v>950</v>
      </c>
      <c r="N261" s="15">
        <f t="shared" si="454"/>
        <v>0</v>
      </c>
      <c r="O261" s="15">
        <f t="shared" si="454"/>
        <v>0</v>
      </c>
      <c r="P261" s="15">
        <f t="shared" si="454"/>
        <v>0</v>
      </c>
      <c r="Q261" s="15">
        <f t="shared" si="454"/>
        <v>0</v>
      </c>
      <c r="R261" s="15">
        <f t="shared" si="454"/>
        <v>0</v>
      </c>
      <c r="S261" s="15">
        <f t="shared" si="454"/>
        <v>950</v>
      </c>
      <c r="T261" s="15">
        <f t="shared" si="454"/>
        <v>0</v>
      </c>
      <c r="U261" s="15">
        <f t="shared" si="454"/>
        <v>0</v>
      </c>
      <c r="V261" s="15">
        <f t="shared" si="454"/>
        <v>0</v>
      </c>
      <c r="W261" s="15">
        <f t="shared" si="454"/>
        <v>0</v>
      </c>
      <c r="X261" s="15">
        <f t="shared" si="454"/>
        <v>0</v>
      </c>
      <c r="Y261" s="15">
        <f t="shared" si="454"/>
        <v>950</v>
      </c>
      <c r="Z261" s="15">
        <f t="shared" si="454"/>
        <v>0</v>
      </c>
      <c r="AA261" s="15">
        <f t="shared" si="454"/>
        <v>0</v>
      </c>
      <c r="AB261" s="15">
        <f t="shared" ref="AA261:AP265" si="455">AB262</f>
        <v>0</v>
      </c>
      <c r="AC261" s="15">
        <f t="shared" si="455"/>
        <v>0</v>
      </c>
      <c r="AD261" s="15">
        <f t="shared" si="455"/>
        <v>0</v>
      </c>
      <c r="AE261" s="15">
        <f t="shared" si="455"/>
        <v>950</v>
      </c>
      <c r="AF261" s="15">
        <f t="shared" si="455"/>
        <v>0</v>
      </c>
      <c r="AG261" s="15">
        <f t="shared" si="455"/>
        <v>0</v>
      </c>
      <c r="AH261" s="15">
        <f t="shared" si="455"/>
        <v>0</v>
      </c>
      <c r="AI261" s="15">
        <f t="shared" si="455"/>
        <v>0</v>
      </c>
      <c r="AJ261" s="15">
        <f t="shared" si="455"/>
        <v>0</v>
      </c>
      <c r="AK261" s="92">
        <f t="shared" si="455"/>
        <v>950</v>
      </c>
      <c r="AL261" s="92">
        <f t="shared" si="455"/>
        <v>0</v>
      </c>
      <c r="AM261" s="15">
        <f t="shared" si="455"/>
        <v>0</v>
      </c>
      <c r="AN261" s="15">
        <f t="shared" si="455"/>
        <v>0</v>
      </c>
      <c r="AO261" s="15">
        <f t="shared" si="455"/>
        <v>0</v>
      </c>
      <c r="AP261" s="15">
        <f t="shared" si="455"/>
        <v>0</v>
      </c>
      <c r="AQ261" s="15">
        <f t="shared" ref="AM261:AX265" si="456">AQ262</f>
        <v>950</v>
      </c>
      <c r="AR261" s="15">
        <f t="shared" si="456"/>
        <v>0</v>
      </c>
      <c r="AS261" s="15">
        <f t="shared" si="456"/>
        <v>0</v>
      </c>
      <c r="AT261" s="15">
        <f t="shared" si="456"/>
        <v>0</v>
      </c>
      <c r="AU261" s="15">
        <f t="shared" si="456"/>
        <v>0</v>
      </c>
      <c r="AV261" s="15">
        <f t="shared" si="456"/>
        <v>0</v>
      </c>
      <c r="AW261" s="15">
        <f t="shared" si="456"/>
        <v>950</v>
      </c>
      <c r="AX261" s="15">
        <f t="shared" si="456"/>
        <v>0</v>
      </c>
    </row>
    <row r="262" spans="1:50" ht="67.2" hidden="1">
      <c r="A262" s="45" t="s">
        <v>558</v>
      </c>
      <c r="B262" s="27">
        <v>906</v>
      </c>
      <c r="C262" s="27" t="s">
        <v>80</v>
      </c>
      <c r="D262" s="27" t="s">
        <v>33</v>
      </c>
      <c r="E262" s="27" t="s">
        <v>126</v>
      </c>
      <c r="F262" s="27"/>
      <c r="G262" s="9">
        <f t="shared" ref="G262:V265" si="457">G263</f>
        <v>950</v>
      </c>
      <c r="H262" s="9">
        <f t="shared" si="457"/>
        <v>0</v>
      </c>
      <c r="I262" s="9">
        <f t="shared" si="457"/>
        <v>0</v>
      </c>
      <c r="J262" s="9">
        <f t="shared" si="457"/>
        <v>0</v>
      </c>
      <c r="K262" s="9">
        <f t="shared" si="457"/>
        <v>0</v>
      </c>
      <c r="L262" s="9">
        <f t="shared" si="457"/>
        <v>0</v>
      </c>
      <c r="M262" s="9">
        <f t="shared" si="457"/>
        <v>950</v>
      </c>
      <c r="N262" s="9">
        <f t="shared" si="457"/>
        <v>0</v>
      </c>
      <c r="O262" s="9">
        <f t="shared" si="457"/>
        <v>0</v>
      </c>
      <c r="P262" s="9">
        <f t="shared" si="457"/>
        <v>0</v>
      </c>
      <c r="Q262" s="9">
        <f t="shared" si="457"/>
        <v>0</v>
      </c>
      <c r="R262" s="9">
        <f t="shared" si="457"/>
        <v>0</v>
      </c>
      <c r="S262" s="9">
        <f t="shared" si="457"/>
        <v>950</v>
      </c>
      <c r="T262" s="9">
        <f t="shared" si="457"/>
        <v>0</v>
      </c>
      <c r="U262" s="9">
        <f t="shared" si="457"/>
        <v>0</v>
      </c>
      <c r="V262" s="9">
        <f t="shared" si="457"/>
        <v>0</v>
      </c>
      <c r="W262" s="9">
        <f t="shared" si="454"/>
        <v>0</v>
      </c>
      <c r="X262" s="9">
        <f t="shared" si="454"/>
        <v>0</v>
      </c>
      <c r="Y262" s="9">
        <f t="shared" si="454"/>
        <v>950</v>
      </c>
      <c r="Z262" s="9">
        <f t="shared" si="454"/>
        <v>0</v>
      </c>
      <c r="AA262" s="9">
        <f t="shared" si="454"/>
        <v>0</v>
      </c>
      <c r="AB262" s="9">
        <f t="shared" si="455"/>
        <v>0</v>
      </c>
      <c r="AC262" s="9">
        <f t="shared" si="455"/>
        <v>0</v>
      </c>
      <c r="AD262" s="9">
        <f t="shared" si="455"/>
        <v>0</v>
      </c>
      <c r="AE262" s="9">
        <f t="shared" si="455"/>
        <v>950</v>
      </c>
      <c r="AF262" s="9">
        <f t="shared" si="455"/>
        <v>0</v>
      </c>
      <c r="AG262" s="9">
        <f t="shared" si="455"/>
        <v>0</v>
      </c>
      <c r="AH262" s="9">
        <f t="shared" si="455"/>
        <v>0</v>
      </c>
      <c r="AI262" s="9">
        <f t="shared" si="455"/>
        <v>0</v>
      </c>
      <c r="AJ262" s="9">
        <f t="shared" si="455"/>
        <v>0</v>
      </c>
      <c r="AK262" s="86">
        <f t="shared" si="455"/>
        <v>950</v>
      </c>
      <c r="AL262" s="86">
        <f t="shared" si="455"/>
        <v>0</v>
      </c>
      <c r="AM262" s="9">
        <f t="shared" si="456"/>
        <v>0</v>
      </c>
      <c r="AN262" s="9">
        <f t="shared" si="456"/>
        <v>0</v>
      </c>
      <c r="AO262" s="9">
        <f t="shared" si="456"/>
        <v>0</v>
      </c>
      <c r="AP262" s="9">
        <f t="shared" si="456"/>
        <v>0</v>
      </c>
      <c r="AQ262" s="9">
        <f t="shared" si="456"/>
        <v>950</v>
      </c>
      <c r="AR262" s="9">
        <f t="shared" si="456"/>
        <v>0</v>
      </c>
      <c r="AS262" s="9">
        <f t="shared" si="456"/>
        <v>0</v>
      </c>
      <c r="AT262" s="9">
        <f t="shared" si="456"/>
        <v>0</v>
      </c>
      <c r="AU262" s="9">
        <f t="shared" si="456"/>
        <v>0</v>
      </c>
      <c r="AV262" s="9">
        <f t="shared" si="456"/>
        <v>0</v>
      </c>
      <c r="AW262" s="9">
        <f t="shared" si="456"/>
        <v>950</v>
      </c>
      <c r="AX262" s="9">
        <f t="shared" si="456"/>
        <v>0</v>
      </c>
    </row>
    <row r="263" spans="1:50" ht="18.75" hidden="1" customHeight="1">
      <c r="A263" s="26" t="s">
        <v>127</v>
      </c>
      <c r="B263" s="27">
        <f>B262</f>
        <v>906</v>
      </c>
      <c r="C263" s="27" t="s">
        <v>80</v>
      </c>
      <c r="D263" s="27" t="s">
        <v>33</v>
      </c>
      <c r="E263" s="27" t="s">
        <v>128</v>
      </c>
      <c r="F263" s="27"/>
      <c r="G263" s="9">
        <f t="shared" si="457"/>
        <v>950</v>
      </c>
      <c r="H263" s="9">
        <f t="shared" si="457"/>
        <v>0</v>
      </c>
      <c r="I263" s="9">
        <f t="shared" si="457"/>
        <v>0</v>
      </c>
      <c r="J263" s="9">
        <f t="shared" si="457"/>
        <v>0</v>
      </c>
      <c r="K263" s="9">
        <f t="shared" si="457"/>
        <v>0</v>
      </c>
      <c r="L263" s="9">
        <f t="shared" si="457"/>
        <v>0</v>
      </c>
      <c r="M263" s="9">
        <f t="shared" si="457"/>
        <v>950</v>
      </c>
      <c r="N263" s="9">
        <f t="shared" si="457"/>
        <v>0</v>
      </c>
      <c r="O263" s="9">
        <f t="shared" si="457"/>
        <v>0</v>
      </c>
      <c r="P263" s="9">
        <f t="shared" si="457"/>
        <v>0</v>
      </c>
      <c r="Q263" s="9">
        <f t="shared" si="457"/>
        <v>0</v>
      </c>
      <c r="R263" s="9">
        <f t="shared" si="457"/>
        <v>0</v>
      </c>
      <c r="S263" s="9">
        <f t="shared" si="457"/>
        <v>950</v>
      </c>
      <c r="T263" s="9">
        <f t="shared" si="457"/>
        <v>0</v>
      </c>
      <c r="U263" s="9">
        <f t="shared" si="454"/>
        <v>0</v>
      </c>
      <c r="V263" s="9">
        <f t="shared" si="454"/>
        <v>0</v>
      </c>
      <c r="W263" s="9">
        <f t="shared" si="454"/>
        <v>0</v>
      </c>
      <c r="X263" s="9">
        <f t="shared" si="454"/>
        <v>0</v>
      </c>
      <c r="Y263" s="9">
        <f t="shared" si="454"/>
        <v>950</v>
      </c>
      <c r="Z263" s="9">
        <f t="shared" si="454"/>
        <v>0</v>
      </c>
      <c r="AA263" s="9">
        <f t="shared" si="455"/>
        <v>0</v>
      </c>
      <c r="AB263" s="9">
        <f t="shared" si="455"/>
        <v>0</v>
      </c>
      <c r="AC263" s="9">
        <f t="shared" si="455"/>
        <v>0</v>
      </c>
      <c r="AD263" s="9">
        <f t="shared" si="455"/>
        <v>0</v>
      </c>
      <c r="AE263" s="9">
        <f t="shared" si="455"/>
        <v>950</v>
      </c>
      <c r="AF263" s="9">
        <f t="shared" si="455"/>
        <v>0</v>
      </c>
      <c r="AG263" s="9">
        <f t="shared" si="455"/>
        <v>0</v>
      </c>
      <c r="AH263" s="9">
        <f t="shared" si="455"/>
        <v>0</v>
      </c>
      <c r="AI263" s="9">
        <f t="shared" si="455"/>
        <v>0</v>
      </c>
      <c r="AJ263" s="9">
        <f t="shared" si="455"/>
        <v>0</v>
      </c>
      <c r="AK263" s="86">
        <f t="shared" si="455"/>
        <v>950</v>
      </c>
      <c r="AL263" s="86">
        <f t="shared" si="455"/>
        <v>0</v>
      </c>
      <c r="AM263" s="9">
        <f t="shared" si="456"/>
        <v>0</v>
      </c>
      <c r="AN263" s="9">
        <f t="shared" si="456"/>
        <v>0</v>
      </c>
      <c r="AO263" s="9">
        <f t="shared" si="456"/>
        <v>0</v>
      </c>
      <c r="AP263" s="9">
        <f t="shared" si="456"/>
        <v>0</v>
      </c>
      <c r="AQ263" s="9">
        <f t="shared" si="456"/>
        <v>950</v>
      </c>
      <c r="AR263" s="9">
        <f t="shared" si="456"/>
        <v>0</v>
      </c>
      <c r="AS263" s="9">
        <f t="shared" si="456"/>
        <v>0</v>
      </c>
      <c r="AT263" s="9">
        <f t="shared" si="456"/>
        <v>0</v>
      </c>
      <c r="AU263" s="9">
        <f t="shared" si="456"/>
        <v>0</v>
      </c>
      <c r="AV263" s="9">
        <f t="shared" si="456"/>
        <v>0</v>
      </c>
      <c r="AW263" s="9">
        <f t="shared" si="456"/>
        <v>950</v>
      </c>
      <c r="AX263" s="9">
        <f t="shared" si="456"/>
        <v>0</v>
      </c>
    </row>
    <row r="264" spans="1:50" ht="105" hidden="1" customHeight="1">
      <c r="A264" s="46" t="s">
        <v>129</v>
      </c>
      <c r="B264" s="27">
        <f>B263</f>
        <v>906</v>
      </c>
      <c r="C264" s="27" t="s">
        <v>80</v>
      </c>
      <c r="D264" s="27" t="s">
        <v>33</v>
      </c>
      <c r="E264" s="27" t="s">
        <v>130</v>
      </c>
      <c r="F264" s="27"/>
      <c r="G264" s="9">
        <f t="shared" si="457"/>
        <v>950</v>
      </c>
      <c r="H264" s="9">
        <f t="shared" si="457"/>
        <v>0</v>
      </c>
      <c r="I264" s="9">
        <f t="shared" si="457"/>
        <v>0</v>
      </c>
      <c r="J264" s="9">
        <f t="shared" si="457"/>
        <v>0</v>
      </c>
      <c r="K264" s="9">
        <f t="shared" si="457"/>
        <v>0</v>
      </c>
      <c r="L264" s="9">
        <f t="shared" si="457"/>
        <v>0</v>
      </c>
      <c r="M264" s="9">
        <f t="shared" si="457"/>
        <v>950</v>
      </c>
      <c r="N264" s="9">
        <f t="shared" si="457"/>
        <v>0</v>
      </c>
      <c r="O264" s="9">
        <f t="shared" si="457"/>
        <v>0</v>
      </c>
      <c r="P264" s="9">
        <f t="shared" si="457"/>
        <v>0</v>
      </c>
      <c r="Q264" s="9">
        <f t="shared" si="457"/>
        <v>0</v>
      </c>
      <c r="R264" s="9">
        <f t="shared" si="457"/>
        <v>0</v>
      </c>
      <c r="S264" s="9">
        <f t="shared" si="457"/>
        <v>950</v>
      </c>
      <c r="T264" s="9">
        <f t="shared" si="457"/>
        <v>0</v>
      </c>
      <c r="U264" s="9">
        <f t="shared" si="454"/>
        <v>0</v>
      </c>
      <c r="V264" s="9">
        <f t="shared" si="454"/>
        <v>0</v>
      </c>
      <c r="W264" s="9">
        <f t="shared" si="454"/>
        <v>0</v>
      </c>
      <c r="X264" s="9">
        <f t="shared" si="454"/>
        <v>0</v>
      </c>
      <c r="Y264" s="9">
        <f t="shared" si="454"/>
        <v>950</v>
      </c>
      <c r="Z264" s="9">
        <f t="shared" si="454"/>
        <v>0</v>
      </c>
      <c r="AA264" s="9">
        <f t="shared" si="455"/>
        <v>0</v>
      </c>
      <c r="AB264" s="9">
        <f t="shared" si="455"/>
        <v>0</v>
      </c>
      <c r="AC264" s="9">
        <f t="shared" si="455"/>
        <v>0</v>
      </c>
      <c r="AD264" s="9">
        <f t="shared" si="455"/>
        <v>0</v>
      </c>
      <c r="AE264" s="9">
        <f t="shared" si="455"/>
        <v>950</v>
      </c>
      <c r="AF264" s="9">
        <f t="shared" si="455"/>
        <v>0</v>
      </c>
      <c r="AG264" s="9">
        <f t="shared" si="455"/>
        <v>0</v>
      </c>
      <c r="AH264" s="9">
        <f t="shared" si="455"/>
        <v>0</v>
      </c>
      <c r="AI264" s="9">
        <f t="shared" si="455"/>
        <v>0</v>
      </c>
      <c r="AJ264" s="9">
        <f t="shared" si="455"/>
        <v>0</v>
      </c>
      <c r="AK264" s="86">
        <f t="shared" si="455"/>
        <v>950</v>
      </c>
      <c r="AL264" s="86">
        <f t="shared" si="455"/>
        <v>0</v>
      </c>
      <c r="AM264" s="9">
        <f t="shared" si="456"/>
        <v>0</v>
      </c>
      <c r="AN264" s="9">
        <f t="shared" si="456"/>
        <v>0</v>
      </c>
      <c r="AO264" s="9">
        <f t="shared" si="456"/>
        <v>0</v>
      </c>
      <c r="AP264" s="9">
        <f t="shared" si="456"/>
        <v>0</v>
      </c>
      <c r="AQ264" s="9">
        <f t="shared" si="456"/>
        <v>950</v>
      </c>
      <c r="AR264" s="9">
        <f t="shared" si="456"/>
        <v>0</v>
      </c>
      <c r="AS264" s="9">
        <f t="shared" si="456"/>
        <v>0</v>
      </c>
      <c r="AT264" s="9">
        <f t="shared" si="456"/>
        <v>0</v>
      </c>
      <c r="AU264" s="9">
        <f t="shared" si="456"/>
        <v>0</v>
      </c>
      <c r="AV264" s="9">
        <f t="shared" si="456"/>
        <v>0</v>
      </c>
      <c r="AW264" s="9">
        <f t="shared" si="456"/>
        <v>950</v>
      </c>
      <c r="AX264" s="9">
        <f t="shared" si="456"/>
        <v>0</v>
      </c>
    </row>
    <row r="265" spans="1:50" ht="36.75" hidden="1" customHeight="1">
      <c r="A265" s="26" t="s">
        <v>12</v>
      </c>
      <c r="B265" s="27">
        <f>B262</f>
        <v>906</v>
      </c>
      <c r="C265" s="27" t="s">
        <v>80</v>
      </c>
      <c r="D265" s="27" t="s">
        <v>33</v>
      </c>
      <c r="E265" s="27" t="s">
        <v>130</v>
      </c>
      <c r="F265" s="27" t="s">
        <v>13</v>
      </c>
      <c r="G265" s="9">
        <f t="shared" si="457"/>
        <v>950</v>
      </c>
      <c r="H265" s="9">
        <f t="shared" si="457"/>
        <v>0</v>
      </c>
      <c r="I265" s="9">
        <f t="shared" si="457"/>
        <v>0</v>
      </c>
      <c r="J265" s="9">
        <f t="shared" si="457"/>
        <v>0</v>
      </c>
      <c r="K265" s="9">
        <f t="shared" si="457"/>
        <v>0</v>
      </c>
      <c r="L265" s="9">
        <f t="shared" si="457"/>
        <v>0</v>
      </c>
      <c r="M265" s="9">
        <f t="shared" si="457"/>
        <v>950</v>
      </c>
      <c r="N265" s="9">
        <f t="shared" si="457"/>
        <v>0</v>
      </c>
      <c r="O265" s="9">
        <f t="shared" si="457"/>
        <v>0</v>
      </c>
      <c r="P265" s="9">
        <f t="shared" si="457"/>
        <v>0</v>
      </c>
      <c r="Q265" s="9">
        <f t="shared" si="457"/>
        <v>0</v>
      </c>
      <c r="R265" s="9">
        <f t="shared" si="457"/>
        <v>0</v>
      </c>
      <c r="S265" s="9">
        <f t="shared" si="457"/>
        <v>950</v>
      </c>
      <c r="T265" s="9">
        <f t="shared" si="457"/>
        <v>0</v>
      </c>
      <c r="U265" s="9">
        <f t="shared" si="454"/>
        <v>0</v>
      </c>
      <c r="V265" s="9">
        <f t="shared" si="454"/>
        <v>0</v>
      </c>
      <c r="W265" s="9">
        <f t="shared" si="454"/>
        <v>0</v>
      </c>
      <c r="X265" s="9">
        <f t="shared" si="454"/>
        <v>0</v>
      </c>
      <c r="Y265" s="9">
        <f t="shared" si="454"/>
        <v>950</v>
      </c>
      <c r="Z265" s="9">
        <f t="shared" si="454"/>
        <v>0</v>
      </c>
      <c r="AA265" s="9">
        <f t="shared" si="455"/>
        <v>0</v>
      </c>
      <c r="AB265" s="9">
        <f t="shared" si="455"/>
        <v>0</v>
      </c>
      <c r="AC265" s="9">
        <f t="shared" si="455"/>
        <v>0</v>
      </c>
      <c r="AD265" s="9">
        <f t="shared" si="455"/>
        <v>0</v>
      </c>
      <c r="AE265" s="9">
        <f t="shared" si="455"/>
        <v>950</v>
      </c>
      <c r="AF265" s="9">
        <f t="shared" si="455"/>
        <v>0</v>
      </c>
      <c r="AG265" s="9">
        <f t="shared" si="455"/>
        <v>0</v>
      </c>
      <c r="AH265" s="9">
        <f t="shared" si="455"/>
        <v>0</v>
      </c>
      <c r="AI265" s="9">
        <f t="shared" si="455"/>
        <v>0</v>
      </c>
      <c r="AJ265" s="9">
        <f t="shared" si="455"/>
        <v>0</v>
      </c>
      <c r="AK265" s="86">
        <f t="shared" si="455"/>
        <v>950</v>
      </c>
      <c r="AL265" s="86">
        <f t="shared" si="455"/>
        <v>0</v>
      </c>
      <c r="AM265" s="9">
        <f t="shared" si="456"/>
        <v>0</v>
      </c>
      <c r="AN265" s="9">
        <f t="shared" si="456"/>
        <v>0</v>
      </c>
      <c r="AO265" s="9">
        <f t="shared" si="456"/>
        <v>0</v>
      </c>
      <c r="AP265" s="9">
        <f t="shared" si="456"/>
        <v>0</v>
      </c>
      <c r="AQ265" s="9">
        <f t="shared" si="456"/>
        <v>950</v>
      </c>
      <c r="AR265" s="9">
        <f t="shared" si="456"/>
        <v>0</v>
      </c>
      <c r="AS265" s="9">
        <f t="shared" si="456"/>
        <v>0</v>
      </c>
      <c r="AT265" s="9">
        <f t="shared" si="456"/>
        <v>0</v>
      </c>
      <c r="AU265" s="9">
        <f t="shared" si="456"/>
        <v>0</v>
      </c>
      <c r="AV265" s="9">
        <f t="shared" si="456"/>
        <v>0</v>
      </c>
      <c r="AW265" s="9">
        <f t="shared" si="456"/>
        <v>950</v>
      </c>
      <c r="AX265" s="9">
        <f t="shared" si="456"/>
        <v>0</v>
      </c>
    </row>
    <row r="266" spans="1:50" ht="36.75" hidden="1" customHeight="1">
      <c r="A266" s="26" t="s">
        <v>131</v>
      </c>
      <c r="B266" s="27">
        <f>B265</f>
        <v>906</v>
      </c>
      <c r="C266" s="27" t="s">
        <v>80</v>
      </c>
      <c r="D266" s="27" t="s">
        <v>33</v>
      </c>
      <c r="E266" s="27" t="s">
        <v>130</v>
      </c>
      <c r="F266" s="27" t="s">
        <v>132</v>
      </c>
      <c r="G266" s="9">
        <v>950</v>
      </c>
      <c r="H266" s="9"/>
      <c r="I266" s="9"/>
      <c r="J266" s="9"/>
      <c r="K266" s="9"/>
      <c r="L266" s="9"/>
      <c r="M266" s="9">
        <f>G266+I266+J266+K266+L266</f>
        <v>950</v>
      </c>
      <c r="N266" s="10">
        <f>H266+L266</f>
        <v>0</v>
      </c>
      <c r="O266" s="9"/>
      <c r="P266" s="9"/>
      <c r="Q266" s="9"/>
      <c r="R266" s="9"/>
      <c r="S266" s="9">
        <f>M266+O266+P266+Q266+R266</f>
        <v>950</v>
      </c>
      <c r="T266" s="10">
        <f>N266+R266</f>
        <v>0</v>
      </c>
      <c r="U266" s="9"/>
      <c r="V266" s="9"/>
      <c r="W266" s="9"/>
      <c r="X266" s="9"/>
      <c r="Y266" s="9">
        <f>S266+U266+V266+W266+X266</f>
        <v>950</v>
      </c>
      <c r="Z266" s="10">
        <f>T266+X266</f>
        <v>0</v>
      </c>
      <c r="AA266" s="9"/>
      <c r="AB266" s="9"/>
      <c r="AC266" s="9"/>
      <c r="AD266" s="9"/>
      <c r="AE266" s="9">
        <f>Y266+AA266+AB266+AC266+AD266</f>
        <v>950</v>
      </c>
      <c r="AF266" s="10">
        <f>Z266+AD266</f>
        <v>0</v>
      </c>
      <c r="AG266" s="9"/>
      <c r="AH266" s="9"/>
      <c r="AI266" s="9"/>
      <c r="AJ266" s="9"/>
      <c r="AK266" s="86">
        <f>AE266+AG266+AH266+AI266+AJ266</f>
        <v>950</v>
      </c>
      <c r="AL266" s="87">
        <f>AF266+AJ266</f>
        <v>0</v>
      </c>
      <c r="AM266" s="9"/>
      <c r="AN266" s="9"/>
      <c r="AO266" s="9"/>
      <c r="AP266" s="9"/>
      <c r="AQ266" s="9">
        <f>AK266+AM266+AN266+AO266+AP266</f>
        <v>950</v>
      </c>
      <c r="AR266" s="10">
        <f>AL266+AP266</f>
        <v>0</v>
      </c>
      <c r="AS266" s="9"/>
      <c r="AT266" s="9"/>
      <c r="AU266" s="9"/>
      <c r="AV266" s="9"/>
      <c r="AW266" s="9">
        <f>AQ266+AS266+AT266+AU266+AV266</f>
        <v>950</v>
      </c>
      <c r="AX266" s="10">
        <f>AR266+AV266</f>
        <v>0</v>
      </c>
    </row>
    <row r="267" spans="1:50" ht="18.75" hidden="1" customHeight="1">
      <c r="A267" s="26"/>
      <c r="B267" s="27"/>
      <c r="C267" s="27"/>
      <c r="D267" s="27"/>
      <c r="E267" s="27"/>
      <c r="F267" s="27"/>
      <c r="G267" s="9"/>
      <c r="H267" s="9"/>
      <c r="I267" s="9"/>
      <c r="J267" s="9"/>
      <c r="K267" s="9"/>
      <c r="L267" s="9"/>
      <c r="M267" s="9"/>
      <c r="N267" s="10"/>
      <c r="O267" s="9"/>
      <c r="P267" s="9"/>
      <c r="Q267" s="9"/>
      <c r="R267" s="9"/>
      <c r="S267" s="9"/>
      <c r="T267" s="10"/>
      <c r="U267" s="9"/>
      <c r="V267" s="9"/>
      <c r="W267" s="9"/>
      <c r="X267" s="9"/>
      <c r="Y267" s="9"/>
      <c r="Z267" s="10"/>
      <c r="AA267" s="9"/>
      <c r="AB267" s="9"/>
      <c r="AC267" s="9"/>
      <c r="AD267" s="9"/>
      <c r="AE267" s="9"/>
      <c r="AF267" s="10"/>
      <c r="AG267" s="9"/>
      <c r="AH267" s="9"/>
      <c r="AI267" s="9"/>
      <c r="AJ267" s="9"/>
      <c r="AK267" s="86"/>
      <c r="AL267" s="87"/>
      <c r="AM267" s="9"/>
      <c r="AN267" s="9"/>
      <c r="AO267" s="9"/>
      <c r="AP267" s="9"/>
      <c r="AQ267" s="9"/>
      <c r="AR267" s="10"/>
      <c r="AS267" s="9"/>
      <c r="AT267" s="9"/>
      <c r="AU267" s="9"/>
      <c r="AV267" s="9"/>
      <c r="AW267" s="9"/>
      <c r="AX267" s="10"/>
    </row>
    <row r="268" spans="1:50" ht="39" hidden="1" customHeight="1">
      <c r="A268" s="24" t="s">
        <v>133</v>
      </c>
      <c r="B268" s="25">
        <v>906</v>
      </c>
      <c r="C268" s="25" t="s">
        <v>80</v>
      </c>
      <c r="D268" s="25" t="s">
        <v>134</v>
      </c>
      <c r="E268" s="25"/>
      <c r="F268" s="25"/>
      <c r="G268" s="13">
        <f t="shared" ref="G268:H268" si="458">G279+G274+G269</f>
        <v>55358</v>
      </c>
      <c r="H268" s="13">
        <f t="shared" si="458"/>
        <v>0</v>
      </c>
      <c r="I268" s="13">
        <f t="shared" ref="I268:N268" si="459">I279+I274+I269</f>
        <v>0</v>
      </c>
      <c r="J268" s="13">
        <f t="shared" si="459"/>
        <v>2435</v>
      </c>
      <c r="K268" s="13">
        <f t="shared" si="459"/>
        <v>0</v>
      </c>
      <c r="L268" s="13">
        <f t="shared" si="459"/>
        <v>0</v>
      </c>
      <c r="M268" s="13">
        <f t="shared" si="459"/>
        <v>57793</v>
      </c>
      <c r="N268" s="13">
        <f t="shared" si="459"/>
        <v>0</v>
      </c>
      <c r="O268" s="13">
        <f t="shared" ref="O268:T268" si="460">O279+O274+O269</f>
        <v>0</v>
      </c>
      <c r="P268" s="13">
        <f t="shared" si="460"/>
        <v>0</v>
      </c>
      <c r="Q268" s="13">
        <f t="shared" si="460"/>
        <v>0</v>
      </c>
      <c r="R268" s="13">
        <f t="shared" si="460"/>
        <v>0</v>
      </c>
      <c r="S268" s="13">
        <f t="shared" si="460"/>
        <v>57793</v>
      </c>
      <c r="T268" s="13">
        <f t="shared" si="460"/>
        <v>0</v>
      </c>
      <c r="U268" s="13">
        <f t="shared" ref="U268:Z268" si="461">U279+U274+U269</f>
        <v>0</v>
      </c>
      <c r="V268" s="13">
        <f t="shared" si="461"/>
        <v>1675</v>
      </c>
      <c r="W268" s="13">
        <f t="shared" si="461"/>
        <v>0</v>
      </c>
      <c r="X268" s="13">
        <f t="shared" si="461"/>
        <v>0</v>
      </c>
      <c r="Y268" s="13">
        <f t="shared" si="461"/>
        <v>59468</v>
      </c>
      <c r="Z268" s="13">
        <f t="shared" si="461"/>
        <v>0</v>
      </c>
      <c r="AA268" s="13">
        <f t="shared" ref="AA268:AF268" si="462">AA279+AA274+AA269</f>
        <v>0</v>
      </c>
      <c r="AB268" s="13">
        <f t="shared" si="462"/>
        <v>1852</v>
      </c>
      <c r="AC268" s="13">
        <f t="shared" si="462"/>
        <v>0</v>
      </c>
      <c r="AD268" s="13">
        <f t="shared" si="462"/>
        <v>0</v>
      </c>
      <c r="AE268" s="13">
        <f t="shared" si="462"/>
        <v>61320</v>
      </c>
      <c r="AF268" s="13">
        <f t="shared" si="462"/>
        <v>0</v>
      </c>
      <c r="AG268" s="13">
        <f t="shared" ref="AG268:AL268" si="463">AG279+AG274+AG269</f>
        <v>0</v>
      </c>
      <c r="AH268" s="13">
        <f t="shared" si="463"/>
        <v>0</v>
      </c>
      <c r="AI268" s="13">
        <f t="shared" si="463"/>
        <v>0</v>
      </c>
      <c r="AJ268" s="13">
        <f t="shared" si="463"/>
        <v>0</v>
      </c>
      <c r="AK268" s="90">
        <f t="shared" si="463"/>
        <v>61320</v>
      </c>
      <c r="AL268" s="90">
        <f t="shared" si="463"/>
        <v>0</v>
      </c>
      <c r="AM268" s="13">
        <f t="shared" ref="AM268:AR268" si="464">AM279+AM274+AM269</f>
        <v>0</v>
      </c>
      <c r="AN268" s="13">
        <f t="shared" si="464"/>
        <v>0</v>
      </c>
      <c r="AO268" s="13">
        <f t="shared" si="464"/>
        <v>-5</v>
      </c>
      <c r="AP268" s="13">
        <f t="shared" si="464"/>
        <v>0</v>
      </c>
      <c r="AQ268" s="13">
        <f t="shared" si="464"/>
        <v>61315</v>
      </c>
      <c r="AR268" s="13">
        <f t="shared" si="464"/>
        <v>0</v>
      </c>
      <c r="AS268" s="13">
        <f t="shared" ref="AS268:AX268" si="465">AS279+AS274+AS269</f>
        <v>-1081</v>
      </c>
      <c r="AT268" s="13">
        <f t="shared" si="465"/>
        <v>0</v>
      </c>
      <c r="AU268" s="13">
        <f t="shared" si="465"/>
        <v>0</v>
      </c>
      <c r="AV268" s="13">
        <f t="shared" si="465"/>
        <v>0</v>
      </c>
      <c r="AW268" s="13">
        <f t="shared" si="465"/>
        <v>60234</v>
      </c>
      <c r="AX268" s="13">
        <f t="shared" si="465"/>
        <v>0</v>
      </c>
    </row>
    <row r="269" spans="1:50" ht="34.5" hidden="1" customHeight="1">
      <c r="A269" s="26" t="s">
        <v>458</v>
      </c>
      <c r="B269" s="27">
        <v>906</v>
      </c>
      <c r="C269" s="27" t="s">
        <v>80</v>
      </c>
      <c r="D269" s="27" t="s">
        <v>134</v>
      </c>
      <c r="E269" s="27" t="s">
        <v>420</v>
      </c>
      <c r="F269" s="27"/>
      <c r="G269" s="11">
        <f t="shared" ref="G269:V272" si="466">G270</f>
        <v>242</v>
      </c>
      <c r="H269" s="11">
        <f t="shared" si="466"/>
        <v>0</v>
      </c>
      <c r="I269" s="11">
        <f t="shared" si="466"/>
        <v>0</v>
      </c>
      <c r="J269" s="11">
        <f t="shared" si="466"/>
        <v>0</v>
      </c>
      <c r="K269" s="11">
        <f t="shared" si="466"/>
        <v>0</v>
      </c>
      <c r="L269" s="11">
        <f t="shared" si="466"/>
        <v>0</v>
      </c>
      <c r="M269" s="11">
        <f t="shared" si="466"/>
        <v>242</v>
      </c>
      <c r="N269" s="11">
        <f t="shared" si="466"/>
        <v>0</v>
      </c>
      <c r="O269" s="11">
        <f t="shared" si="466"/>
        <v>0</v>
      </c>
      <c r="P269" s="11">
        <f t="shared" si="466"/>
        <v>0</v>
      </c>
      <c r="Q269" s="11">
        <f t="shared" si="466"/>
        <v>0</v>
      </c>
      <c r="R269" s="11">
        <f t="shared" si="466"/>
        <v>0</v>
      </c>
      <c r="S269" s="11">
        <f t="shared" si="466"/>
        <v>242</v>
      </c>
      <c r="T269" s="11">
        <f t="shared" si="466"/>
        <v>0</v>
      </c>
      <c r="U269" s="11">
        <f t="shared" si="466"/>
        <v>0</v>
      </c>
      <c r="V269" s="11">
        <f t="shared" si="466"/>
        <v>0</v>
      </c>
      <c r="W269" s="11">
        <f t="shared" ref="U269:AJ272" si="467">W270</f>
        <v>0</v>
      </c>
      <c r="X269" s="11">
        <f t="shared" si="467"/>
        <v>0</v>
      </c>
      <c r="Y269" s="11">
        <f t="shared" si="467"/>
        <v>242</v>
      </c>
      <c r="Z269" s="11">
        <f t="shared" si="467"/>
        <v>0</v>
      </c>
      <c r="AA269" s="11">
        <f t="shared" si="467"/>
        <v>0</v>
      </c>
      <c r="AB269" s="11">
        <f t="shared" si="467"/>
        <v>0</v>
      </c>
      <c r="AC269" s="11">
        <f t="shared" si="467"/>
        <v>0</v>
      </c>
      <c r="AD269" s="11">
        <f t="shared" si="467"/>
        <v>0</v>
      </c>
      <c r="AE269" s="11">
        <f t="shared" si="467"/>
        <v>242</v>
      </c>
      <c r="AF269" s="11">
        <f t="shared" si="467"/>
        <v>0</v>
      </c>
      <c r="AG269" s="11">
        <f t="shared" si="467"/>
        <v>0</v>
      </c>
      <c r="AH269" s="11">
        <f t="shared" si="467"/>
        <v>0</v>
      </c>
      <c r="AI269" s="11">
        <f t="shared" si="467"/>
        <v>0</v>
      </c>
      <c r="AJ269" s="11">
        <f t="shared" si="467"/>
        <v>0</v>
      </c>
      <c r="AK269" s="88">
        <f t="shared" ref="AG269:AV272" si="468">AK270</f>
        <v>242</v>
      </c>
      <c r="AL269" s="88">
        <f t="shared" si="468"/>
        <v>0</v>
      </c>
      <c r="AM269" s="11">
        <f t="shared" si="468"/>
        <v>0</v>
      </c>
      <c r="AN269" s="11">
        <f t="shared" si="468"/>
        <v>0</v>
      </c>
      <c r="AO269" s="11">
        <f t="shared" si="468"/>
        <v>0</v>
      </c>
      <c r="AP269" s="11">
        <f t="shared" si="468"/>
        <v>0</v>
      </c>
      <c r="AQ269" s="11">
        <f t="shared" si="468"/>
        <v>242</v>
      </c>
      <c r="AR269" s="11">
        <f t="shared" si="468"/>
        <v>0</v>
      </c>
      <c r="AS269" s="11">
        <f t="shared" si="468"/>
        <v>0</v>
      </c>
      <c r="AT269" s="11">
        <f t="shared" si="468"/>
        <v>0</v>
      </c>
      <c r="AU269" s="11">
        <f t="shared" si="468"/>
        <v>0</v>
      </c>
      <c r="AV269" s="11">
        <f t="shared" si="468"/>
        <v>0</v>
      </c>
      <c r="AW269" s="11">
        <f t="shared" ref="AS269:AX272" si="469">AW270</f>
        <v>242</v>
      </c>
      <c r="AX269" s="11">
        <f t="shared" si="469"/>
        <v>0</v>
      </c>
    </row>
    <row r="270" spans="1:50" ht="18" hidden="1" customHeight="1">
      <c r="A270" s="26" t="s">
        <v>15</v>
      </c>
      <c r="B270" s="27">
        <v>906</v>
      </c>
      <c r="C270" s="27" t="s">
        <v>80</v>
      </c>
      <c r="D270" s="27" t="s">
        <v>134</v>
      </c>
      <c r="E270" s="27" t="s">
        <v>421</v>
      </c>
      <c r="F270" s="27"/>
      <c r="G270" s="11">
        <f t="shared" si="466"/>
        <v>242</v>
      </c>
      <c r="H270" s="11">
        <f t="shared" si="466"/>
        <v>0</v>
      </c>
      <c r="I270" s="11">
        <f t="shared" si="466"/>
        <v>0</v>
      </c>
      <c r="J270" s="11">
        <f t="shared" si="466"/>
        <v>0</v>
      </c>
      <c r="K270" s="11">
        <f t="shared" si="466"/>
        <v>0</v>
      </c>
      <c r="L270" s="11">
        <f t="shared" si="466"/>
        <v>0</v>
      </c>
      <c r="M270" s="11">
        <f t="shared" si="466"/>
        <v>242</v>
      </c>
      <c r="N270" s="11">
        <f t="shared" si="466"/>
        <v>0</v>
      </c>
      <c r="O270" s="11">
        <f t="shared" si="466"/>
        <v>0</v>
      </c>
      <c r="P270" s="11">
        <f t="shared" si="466"/>
        <v>0</v>
      </c>
      <c r="Q270" s="11">
        <f t="shared" si="466"/>
        <v>0</v>
      </c>
      <c r="R270" s="11">
        <f t="shared" si="466"/>
        <v>0</v>
      </c>
      <c r="S270" s="11">
        <f t="shared" si="466"/>
        <v>242</v>
      </c>
      <c r="T270" s="11">
        <f t="shared" si="466"/>
        <v>0</v>
      </c>
      <c r="U270" s="11">
        <f t="shared" si="467"/>
        <v>0</v>
      </c>
      <c r="V270" s="11">
        <f t="shared" si="467"/>
        <v>0</v>
      </c>
      <c r="W270" s="11">
        <f t="shared" si="467"/>
        <v>0</v>
      </c>
      <c r="X270" s="11">
        <f t="shared" si="467"/>
        <v>0</v>
      </c>
      <c r="Y270" s="11">
        <f t="shared" si="467"/>
        <v>242</v>
      </c>
      <c r="Z270" s="11">
        <f t="shared" si="467"/>
        <v>0</v>
      </c>
      <c r="AA270" s="11">
        <f t="shared" si="467"/>
        <v>0</v>
      </c>
      <c r="AB270" s="11">
        <f t="shared" si="467"/>
        <v>0</v>
      </c>
      <c r="AC270" s="11">
        <f t="shared" si="467"/>
        <v>0</v>
      </c>
      <c r="AD270" s="11">
        <f t="shared" si="467"/>
        <v>0</v>
      </c>
      <c r="AE270" s="11">
        <f t="shared" si="467"/>
        <v>242</v>
      </c>
      <c r="AF270" s="11">
        <f t="shared" si="467"/>
        <v>0</v>
      </c>
      <c r="AG270" s="11">
        <f t="shared" si="468"/>
        <v>0</v>
      </c>
      <c r="AH270" s="11">
        <f t="shared" si="468"/>
        <v>0</v>
      </c>
      <c r="AI270" s="11">
        <f t="shared" si="468"/>
        <v>0</v>
      </c>
      <c r="AJ270" s="11">
        <f t="shared" si="468"/>
        <v>0</v>
      </c>
      <c r="AK270" s="88">
        <f t="shared" si="468"/>
        <v>242</v>
      </c>
      <c r="AL270" s="88">
        <f t="shared" si="468"/>
        <v>0</v>
      </c>
      <c r="AM270" s="11">
        <f t="shared" si="468"/>
        <v>0</v>
      </c>
      <c r="AN270" s="11">
        <f t="shared" si="468"/>
        <v>0</v>
      </c>
      <c r="AO270" s="11">
        <f t="shared" si="468"/>
        <v>0</v>
      </c>
      <c r="AP270" s="11">
        <f t="shared" si="468"/>
        <v>0</v>
      </c>
      <c r="AQ270" s="11">
        <f t="shared" si="468"/>
        <v>242</v>
      </c>
      <c r="AR270" s="11">
        <f t="shared" si="468"/>
        <v>0</v>
      </c>
      <c r="AS270" s="11">
        <f t="shared" si="469"/>
        <v>0</v>
      </c>
      <c r="AT270" s="11">
        <f t="shared" si="469"/>
        <v>0</v>
      </c>
      <c r="AU270" s="11">
        <f t="shared" si="469"/>
        <v>0</v>
      </c>
      <c r="AV270" s="11">
        <f t="shared" si="469"/>
        <v>0</v>
      </c>
      <c r="AW270" s="11">
        <f t="shared" si="469"/>
        <v>242</v>
      </c>
      <c r="AX270" s="11">
        <f t="shared" si="469"/>
        <v>0</v>
      </c>
    </row>
    <row r="271" spans="1:50" ht="50.4" hidden="1">
      <c r="A271" s="26" t="s">
        <v>135</v>
      </c>
      <c r="B271" s="27">
        <v>906</v>
      </c>
      <c r="C271" s="27" t="s">
        <v>80</v>
      </c>
      <c r="D271" s="27" t="s">
        <v>134</v>
      </c>
      <c r="E271" s="27" t="s">
        <v>422</v>
      </c>
      <c r="F271" s="27"/>
      <c r="G271" s="11">
        <f t="shared" si="466"/>
        <v>242</v>
      </c>
      <c r="H271" s="11">
        <f t="shared" si="466"/>
        <v>0</v>
      </c>
      <c r="I271" s="11">
        <f t="shared" si="466"/>
        <v>0</v>
      </c>
      <c r="J271" s="11">
        <f t="shared" si="466"/>
        <v>0</v>
      </c>
      <c r="K271" s="11">
        <f t="shared" si="466"/>
        <v>0</v>
      </c>
      <c r="L271" s="11">
        <f t="shared" si="466"/>
        <v>0</v>
      </c>
      <c r="M271" s="11">
        <f t="shared" si="466"/>
        <v>242</v>
      </c>
      <c r="N271" s="11">
        <f t="shared" si="466"/>
        <v>0</v>
      </c>
      <c r="O271" s="11">
        <f t="shared" si="466"/>
        <v>0</v>
      </c>
      <c r="P271" s="11">
        <f t="shared" si="466"/>
        <v>0</v>
      </c>
      <c r="Q271" s="11">
        <f t="shared" si="466"/>
        <v>0</v>
      </c>
      <c r="R271" s="11">
        <f t="shared" si="466"/>
        <v>0</v>
      </c>
      <c r="S271" s="11">
        <f t="shared" si="466"/>
        <v>242</v>
      </c>
      <c r="T271" s="11">
        <f t="shared" si="466"/>
        <v>0</v>
      </c>
      <c r="U271" s="11">
        <f t="shared" si="467"/>
        <v>0</v>
      </c>
      <c r="V271" s="11">
        <f t="shared" si="467"/>
        <v>0</v>
      </c>
      <c r="W271" s="11">
        <f t="shared" si="467"/>
        <v>0</v>
      </c>
      <c r="X271" s="11">
        <f t="shared" si="467"/>
        <v>0</v>
      </c>
      <c r="Y271" s="11">
        <f t="shared" si="467"/>
        <v>242</v>
      </c>
      <c r="Z271" s="11">
        <f t="shared" si="467"/>
        <v>0</v>
      </c>
      <c r="AA271" s="11">
        <f t="shared" si="467"/>
        <v>0</v>
      </c>
      <c r="AB271" s="11">
        <f t="shared" si="467"/>
        <v>0</v>
      </c>
      <c r="AC271" s="11">
        <f t="shared" si="467"/>
        <v>0</v>
      </c>
      <c r="AD271" s="11">
        <f t="shared" si="467"/>
        <v>0</v>
      </c>
      <c r="AE271" s="11">
        <f t="shared" si="467"/>
        <v>242</v>
      </c>
      <c r="AF271" s="11">
        <f t="shared" si="467"/>
        <v>0</v>
      </c>
      <c r="AG271" s="11">
        <f t="shared" si="468"/>
        <v>0</v>
      </c>
      <c r="AH271" s="11">
        <f t="shared" si="468"/>
        <v>0</v>
      </c>
      <c r="AI271" s="11">
        <f t="shared" si="468"/>
        <v>0</v>
      </c>
      <c r="AJ271" s="11">
        <f t="shared" si="468"/>
        <v>0</v>
      </c>
      <c r="AK271" s="88">
        <f t="shared" si="468"/>
        <v>242</v>
      </c>
      <c r="AL271" s="88">
        <f t="shared" si="468"/>
        <v>0</v>
      </c>
      <c r="AM271" s="11">
        <f t="shared" si="468"/>
        <v>0</v>
      </c>
      <c r="AN271" s="11">
        <f t="shared" si="468"/>
        <v>0</v>
      </c>
      <c r="AO271" s="11">
        <f t="shared" si="468"/>
        <v>0</v>
      </c>
      <c r="AP271" s="11">
        <f t="shared" si="468"/>
        <v>0</v>
      </c>
      <c r="AQ271" s="11">
        <f t="shared" si="468"/>
        <v>242</v>
      </c>
      <c r="AR271" s="11">
        <f t="shared" si="468"/>
        <v>0</v>
      </c>
      <c r="AS271" s="11">
        <f t="shared" si="469"/>
        <v>0</v>
      </c>
      <c r="AT271" s="11">
        <f t="shared" si="469"/>
        <v>0</v>
      </c>
      <c r="AU271" s="11">
        <f t="shared" si="469"/>
        <v>0</v>
      </c>
      <c r="AV271" s="11">
        <f t="shared" si="469"/>
        <v>0</v>
      </c>
      <c r="AW271" s="11">
        <f t="shared" si="469"/>
        <v>242</v>
      </c>
      <c r="AX271" s="11">
        <f t="shared" si="469"/>
        <v>0</v>
      </c>
    </row>
    <row r="272" spans="1:50" ht="33.6" hidden="1">
      <c r="A272" s="26" t="s">
        <v>244</v>
      </c>
      <c r="B272" s="27">
        <v>906</v>
      </c>
      <c r="C272" s="27" t="s">
        <v>80</v>
      </c>
      <c r="D272" s="27" t="s">
        <v>134</v>
      </c>
      <c r="E272" s="27" t="s">
        <v>422</v>
      </c>
      <c r="F272" s="27" t="s">
        <v>31</v>
      </c>
      <c r="G272" s="11">
        <f t="shared" si="466"/>
        <v>242</v>
      </c>
      <c r="H272" s="11">
        <f t="shared" si="466"/>
        <v>0</v>
      </c>
      <c r="I272" s="11">
        <f t="shared" si="466"/>
        <v>0</v>
      </c>
      <c r="J272" s="11">
        <f t="shared" si="466"/>
        <v>0</v>
      </c>
      <c r="K272" s="11">
        <f t="shared" si="466"/>
        <v>0</v>
      </c>
      <c r="L272" s="11">
        <f t="shared" si="466"/>
        <v>0</v>
      </c>
      <c r="M272" s="11">
        <f t="shared" si="466"/>
        <v>242</v>
      </c>
      <c r="N272" s="11">
        <f t="shared" si="466"/>
        <v>0</v>
      </c>
      <c r="O272" s="11">
        <f t="shared" si="466"/>
        <v>0</v>
      </c>
      <c r="P272" s="11">
        <f t="shared" si="466"/>
        <v>0</v>
      </c>
      <c r="Q272" s="11">
        <f t="shared" si="466"/>
        <v>0</v>
      </c>
      <c r="R272" s="11">
        <f t="shared" si="466"/>
        <v>0</v>
      </c>
      <c r="S272" s="11">
        <f t="shared" si="466"/>
        <v>242</v>
      </c>
      <c r="T272" s="11">
        <f t="shared" si="466"/>
        <v>0</v>
      </c>
      <c r="U272" s="11">
        <f t="shared" si="467"/>
        <v>0</v>
      </c>
      <c r="V272" s="11">
        <f t="shared" si="467"/>
        <v>0</v>
      </c>
      <c r="W272" s="11">
        <f t="shared" si="467"/>
        <v>0</v>
      </c>
      <c r="X272" s="11">
        <f t="shared" si="467"/>
        <v>0</v>
      </c>
      <c r="Y272" s="11">
        <f t="shared" si="467"/>
        <v>242</v>
      </c>
      <c r="Z272" s="11">
        <f t="shared" si="467"/>
        <v>0</v>
      </c>
      <c r="AA272" s="11">
        <f t="shared" si="467"/>
        <v>0</v>
      </c>
      <c r="AB272" s="11">
        <f t="shared" si="467"/>
        <v>0</v>
      </c>
      <c r="AC272" s="11">
        <f t="shared" si="467"/>
        <v>0</v>
      </c>
      <c r="AD272" s="11">
        <f t="shared" si="467"/>
        <v>0</v>
      </c>
      <c r="AE272" s="11">
        <f t="shared" si="467"/>
        <v>242</v>
      </c>
      <c r="AF272" s="11">
        <f t="shared" si="467"/>
        <v>0</v>
      </c>
      <c r="AG272" s="11">
        <f t="shared" si="468"/>
        <v>0</v>
      </c>
      <c r="AH272" s="11">
        <f t="shared" si="468"/>
        <v>0</v>
      </c>
      <c r="AI272" s="11">
        <f t="shared" si="468"/>
        <v>0</v>
      </c>
      <c r="AJ272" s="11">
        <f t="shared" si="468"/>
        <v>0</v>
      </c>
      <c r="AK272" s="88">
        <f t="shared" si="468"/>
        <v>242</v>
      </c>
      <c r="AL272" s="88">
        <f t="shared" si="468"/>
        <v>0</v>
      </c>
      <c r="AM272" s="11">
        <f t="shared" si="468"/>
        <v>0</v>
      </c>
      <c r="AN272" s="11">
        <f t="shared" si="468"/>
        <v>0</v>
      </c>
      <c r="AO272" s="11">
        <f t="shared" si="468"/>
        <v>0</v>
      </c>
      <c r="AP272" s="11">
        <f t="shared" si="468"/>
        <v>0</v>
      </c>
      <c r="AQ272" s="11">
        <f t="shared" si="468"/>
        <v>242</v>
      </c>
      <c r="AR272" s="11">
        <f t="shared" si="468"/>
        <v>0</v>
      </c>
      <c r="AS272" s="11">
        <f t="shared" si="469"/>
        <v>0</v>
      </c>
      <c r="AT272" s="11">
        <f t="shared" si="469"/>
        <v>0</v>
      </c>
      <c r="AU272" s="11">
        <f t="shared" si="469"/>
        <v>0</v>
      </c>
      <c r="AV272" s="11">
        <f t="shared" si="469"/>
        <v>0</v>
      </c>
      <c r="AW272" s="11">
        <f t="shared" si="469"/>
        <v>242</v>
      </c>
      <c r="AX272" s="11">
        <f t="shared" si="469"/>
        <v>0</v>
      </c>
    </row>
    <row r="273" spans="1:50" ht="33.6" hidden="1">
      <c r="A273" s="26" t="s">
        <v>37</v>
      </c>
      <c r="B273" s="27">
        <v>906</v>
      </c>
      <c r="C273" s="27" t="s">
        <v>80</v>
      </c>
      <c r="D273" s="27" t="s">
        <v>134</v>
      </c>
      <c r="E273" s="27" t="s">
        <v>422</v>
      </c>
      <c r="F273" s="27" t="s">
        <v>38</v>
      </c>
      <c r="G273" s="9">
        <v>242</v>
      </c>
      <c r="H273" s="9"/>
      <c r="I273" s="9"/>
      <c r="J273" s="9"/>
      <c r="K273" s="9"/>
      <c r="L273" s="9"/>
      <c r="M273" s="9">
        <f>G273+I273+J273+K273+L273</f>
        <v>242</v>
      </c>
      <c r="N273" s="10">
        <f>H273+L273</f>
        <v>0</v>
      </c>
      <c r="O273" s="9"/>
      <c r="P273" s="9"/>
      <c r="Q273" s="9"/>
      <c r="R273" s="9"/>
      <c r="S273" s="9">
        <f>M273+O273+P273+Q273+R273</f>
        <v>242</v>
      </c>
      <c r="T273" s="10">
        <f>N273+R273</f>
        <v>0</v>
      </c>
      <c r="U273" s="9"/>
      <c r="V273" s="9"/>
      <c r="W273" s="9"/>
      <c r="X273" s="9"/>
      <c r="Y273" s="9">
        <f>S273+U273+V273+W273+X273</f>
        <v>242</v>
      </c>
      <c r="Z273" s="10">
        <f>T273+X273</f>
        <v>0</v>
      </c>
      <c r="AA273" s="9"/>
      <c r="AB273" s="9"/>
      <c r="AC273" s="9"/>
      <c r="AD273" s="9"/>
      <c r="AE273" s="9">
        <f>Y273+AA273+AB273+AC273+AD273</f>
        <v>242</v>
      </c>
      <c r="AF273" s="10">
        <f>Z273+AD273</f>
        <v>0</v>
      </c>
      <c r="AG273" s="9"/>
      <c r="AH273" s="9"/>
      <c r="AI273" s="9"/>
      <c r="AJ273" s="9"/>
      <c r="AK273" s="86">
        <f>AE273+AG273+AH273+AI273+AJ273</f>
        <v>242</v>
      </c>
      <c r="AL273" s="87">
        <f>AF273+AJ273</f>
        <v>0</v>
      </c>
      <c r="AM273" s="9"/>
      <c r="AN273" s="9"/>
      <c r="AO273" s="9"/>
      <c r="AP273" s="9"/>
      <c r="AQ273" s="9">
        <f>AK273+AM273+AN273+AO273+AP273</f>
        <v>242</v>
      </c>
      <c r="AR273" s="10">
        <f>AL273+AP273</f>
        <v>0</v>
      </c>
      <c r="AS273" s="9"/>
      <c r="AT273" s="9"/>
      <c r="AU273" s="9"/>
      <c r="AV273" s="9"/>
      <c r="AW273" s="9">
        <f>AQ273+AS273+AT273+AU273+AV273</f>
        <v>242</v>
      </c>
      <c r="AX273" s="10">
        <f>AR273+AV273</f>
        <v>0</v>
      </c>
    </row>
    <row r="274" spans="1:50" ht="84" hidden="1">
      <c r="A274" s="26" t="s">
        <v>119</v>
      </c>
      <c r="B274" s="27">
        <v>906</v>
      </c>
      <c r="C274" s="27" t="s">
        <v>80</v>
      </c>
      <c r="D274" s="27" t="s">
        <v>134</v>
      </c>
      <c r="E274" s="27" t="s">
        <v>120</v>
      </c>
      <c r="F274" s="27"/>
      <c r="G274" s="11">
        <f t="shared" ref="G274:V277" si="470">G275</f>
        <v>88</v>
      </c>
      <c r="H274" s="11">
        <f t="shared" si="470"/>
        <v>0</v>
      </c>
      <c r="I274" s="11">
        <f t="shared" si="470"/>
        <v>0</v>
      </c>
      <c r="J274" s="11">
        <f t="shared" si="470"/>
        <v>0</v>
      </c>
      <c r="K274" s="11">
        <f t="shared" si="470"/>
        <v>0</v>
      </c>
      <c r="L274" s="11">
        <f t="shared" si="470"/>
        <v>0</v>
      </c>
      <c r="M274" s="11">
        <f t="shared" si="470"/>
        <v>88</v>
      </c>
      <c r="N274" s="11">
        <f t="shared" si="470"/>
        <v>0</v>
      </c>
      <c r="O274" s="11">
        <f t="shared" si="470"/>
        <v>0</v>
      </c>
      <c r="P274" s="11">
        <f t="shared" si="470"/>
        <v>0</v>
      </c>
      <c r="Q274" s="11">
        <f t="shared" si="470"/>
        <v>0</v>
      </c>
      <c r="R274" s="11">
        <f t="shared" si="470"/>
        <v>0</v>
      </c>
      <c r="S274" s="11">
        <f t="shared" si="470"/>
        <v>88</v>
      </c>
      <c r="T274" s="11">
        <f t="shared" si="470"/>
        <v>0</v>
      </c>
      <c r="U274" s="11">
        <f t="shared" si="470"/>
        <v>0</v>
      </c>
      <c r="V274" s="11">
        <f t="shared" si="470"/>
        <v>0</v>
      </c>
      <c r="W274" s="11">
        <f t="shared" ref="U274:AJ277" si="471">W275</f>
        <v>0</v>
      </c>
      <c r="X274" s="11">
        <f t="shared" si="471"/>
        <v>0</v>
      </c>
      <c r="Y274" s="11">
        <f t="shared" si="471"/>
        <v>88</v>
      </c>
      <c r="Z274" s="11">
        <f t="shared" si="471"/>
        <v>0</v>
      </c>
      <c r="AA274" s="11">
        <f t="shared" si="471"/>
        <v>0</v>
      </c>
      <c r="AB274" s="11">
        <f t="shared" si="471"/>
        <v>0</v>
      </c>
      <c r="AC274" s="11">
        <f t="shared" si="471"/>
        <v>0</v>
      </c>
      <c r="AD274" s="11">
        <f t="shared" si="471"/>
        <v>0</v>
      </c>
      <c r="AE274" s="11">
        <f t="shared" si="471"/>
        <v>88</v>
      </c>
      <c r="AF274" s="11">
        <f t="shared" si="471"/>
        <v>0</v>
      </c>
      <c r="AG274" s="11">
        <f t="shared" si="471"/>
        <v>0</v>
      </c>
      <c r="AH274" s="11">
        <f t="shared" si="471"/>
        <v>0</v>
      </c>
      <c r="AI274" s="11">
        <f t="shared" si="471"/>
        <v>0</v>
      </c>
      <c r="AJ274" s="11">
        <f t="shared" si="471"/>
        <v>0</v>
      </c>
      <c r="AK274" s="88">
        <f t="shared" ref="AG274:AV277" si="472">AK275</f>
        <v>88</v>
      </c>
      <c r="AL274" s="88">
        <f t="shared" si="472"/>
        <v>0</v>
      </c>
      <c r="AM274" s="11">
        <f t="shared" si="472"/>
        <v>0</v>
      </c>
      <c r="AN274" s="11">
        <f t="shared" si="472"/>
        <v>0</v>
      </c>
      <c r="AO274" s="11">
        <f t="shared" si="472"/>
        <v>0</v>
      </c>
      <c r="AP274" s="11">
        <f t="shared" si="472"/>
        <v>0</v>
      </c>
      <c r="AQ274" s="11">
        <f t="shared" si="472"/>
        <v>88</v>
      </c>
      <c r="AR274" s="11">
        <f t="shared" si="472"/>
        <v>0</v>
      </c>
      <c r="AS274" s="11">
        <f t="shared" si="472"/>
        <v>0</v>
      </c>
      <c r="AT274" s="11">
        <f t="shared" si="472"/>
        <v>0</v>
      </c>
      <c r="AU274" s="11">
        <f t="shared" si="472"/>
        <v>0</v>
      </c>
      <c r="AV274" s="11">
        <f t="shared" si="472"/>
        <v>0</v>
      </c>
      <c r="AW274" s="11">
        <f t="shared" ref="AS274:AX277" si="473">AW275</f>
        <v>88</v>
      </c>
      <c r="AX274" s="11">
        <f t="shared" si="473"/>
        <v>0</v>
      </c>
    </row>
    <row r="275" spans="1:50" ht="18.75" hidden="1" customHeight="1">
      <c r="A275" s="26" t="s">
        <v>15</v>
      </c>
      <c r="B275" s="27">
        <v>906</v>
      </c>
      <c r="C275" s="27" t="s">
        <v>80</v>
      </c>
      <c r="D275" s="27" t="s">
        <v>134</v>
      </c>
      <c r="E275" s="27" t="s">
        <v>151</v>
      </c>
      <c r="F275" s="27"/>
      <c r="G275" s="11">
        <f t="shared" si="470"/>
        <v>88</v>
      </c>
      <c r="H275" s="11">
        <f t="shared" si="470"/>
        <v>0</v>
      </c>
      <c r="I275" s="11">
        <f t="shared" si="470"/>
        <v>0</v>
      </c>
      <c r="J275" s="11">
        <f t="shared" si="470"/>
        <v>0</v>
      </c>
      <c r="K275" s="11">
        <f t="shared" si="470"/>
        <v>0</v>
      </c>
      <c r="L275" s="11">
        <f t="shared" si="470"/>
        <v>0</v>
      </c>
      <c r="M275" s="11">
        <f t="shared" si="470"/>
        <v>88</v>
      </c>
      <c r="N275" s="11">
        <f t="shared" si="470"/>
        <v>0</v>
      </c>
      <c r="O275" s="11">
        <f t="shared" si="470"/>
        <v>0</v>
      </c>
      <c r="P275" s="11">
        <f t="shared" si="470"/>
        <v>0</v>
      </c>
      <c r="Q275" s="11">
        <f t="shared" si="470"/>
        <v>0</v>
      </c>
      <c r="R275" s="11">
        <f t="shared" si="470"/>
        <v>0</v>
      </c>
      <c r="S275" s="11">
        <f t="shared" si="470"/>
        <v>88</v>
      </c>
      <c r="T275" s="11">
        <f t="shared" si="470"/>
        <v>0</v>
      </c>
      <c r="U275" s="11">
        <f t="shared" si="471"/>
        <v>0</v>
      </c>
      <c r="V275" s="11">
        <f t="shared" si="471"/>
        <v>0</v>
      </c>
      <c r="W275" s="11">
        <f t="shared" si="471"/>
        <v>0</v>
      </c>
      <c r="X275" s="11">
        <f t="shared" si="471"/>
        <v>0</v>
      </c>
      <c r="Y275" s="11">
        <f t="shared" si="471"/>
        <v>88</v>
      </c>
      <c r="Z275" s="11">
        <f t="shared" si="471"/>
        <v>0</v>
      </c>
      <c r="AA275" s="11">
        <f t="shared" si="471"/>
        <v>0</v>
      </c>
      <c r="AB275" s="11">
        <f t="shared" si="471"/>
        <v>0</v>
      </c>
      <c r="AC275" s="11">
        <f t="shared" si="471"/>
        <v>0</v>
      </c>
      <c r="AD275" s="11">
        <f t="shared" si="471"/>
        <v>0</v>
      </c>
      <c r="AE275" s="11">
        <f t="shared" si="471"/>
        <v>88</v>
      </c>
      <c r="AF275" s="11">
        <f t="shared" si="471"/>
        <v>0</v>
      </c>
      <c r="AG275" s="11">
        <f t="shared" si="472"/>
        <v>0</v>
      </c>
      <c r="AH275" s="11">
        <f t="shared" si="472"/>
        <v>0</v>
      </c>
      <c r="AI275" s="11">
        <f t="shared" si="472"/>
        <v>0</v>
      </c>
      <c r="AJ275" s="11">
        <f t="shared" si="472"/>
        <v>0</v>
      </c>
      <c r="AK275" s="88">
        <f t="shared" si="472"/>
        <v>88</v>
      </c>
      <c r="AL275" s="88">
        <f t="shared" si="472"/>
        <v>0</v>
      </c>
      <c r="AM275" s="11">
        <f t="shared" si="472"/>
        <v>0</v>
      </c>
      <c r="AN275" s="11">
        <f t="shared" si="472"/>
        <v>0</v>
      </c>
      <c r="AO275" s="11">
        <f t="shared" si="472"/>
        <v>0</v>
      </c>
      <c r="AP275" s="11">
        <f t="shared" si="472"/>
        <v>0</v>
      </c>
      <c r="AQ275" s="11">
        <f t="shared" si="472"/>
        <v>88</v>
      </c>
      <c r="AR275" s="11">
        <f t="shared" si="472"/>
        <v>0</v>
      </c>
      <c r="AS275" s="11">
        <f t="shared" si="473"/>
        <v>0</v>
      </c>
      <c r="AT275" s="11">
        <f t="shared" si="473"/>
        <v>0</v>
      </c>
      <c r="AU275" s="11">
        <f t="shared" si="473"/>
        <v>0</v>
      </c>
      <c r="AV275" s="11">
        <f t="shared" si="473"/>
        <v>0</v>
      </c>
      <c r="AW275" s="11">
        <f t="shared" si="473"/>
        <v>88</v>
      </c>
      <c r="AX275" s="11">
        <f t="shared" si="473"/>
        <v>0</v>
      </c>
    </row>
    <row r="276" spans="1:50" ht="52.5" hidden="1" customHeight="1">
      <c r="A276" s="26" t="s">
        <v>135</v>
      </c>
      <c r="B276" s="27">
        <v>906</v>
      </c>
      <c r="C276" s="27" t="s">
        <v>80</v>
      </c>
      <c r="D276" s="27" t="s">
        <v>134</v>
      </c>
      <c r="E276" s="27" t="s">
        <v>440</v>
      </c>
      <c r="F276" s="27"/>
      <c r="G276" s="11">
        <f t="shared" si="470"/>
        <v>88</v>
      </c>
      <c r="H276" s="11">
        <f t="shared" si="470"/>
        <v>0</v>
      </c>
      <c r="I276" s="11">
        <f t="shared" si="470"/>
        <v>0</v>
      </c>
      <c r="J276" s="11">
        <f t="shared" si="470"/>
        <v>0</v>
      </c>
      <c r="K276" s="11">
        <f t="shared" si="470"/>
        <v>0</v>
      </c>
      <c r="L276" s="11">
        <f t="shared" si="470"/>
        <v>0</v>
      </c>
      <c r="M276" s="11">
        <f t="shared" si="470"/>
        <v>88</v>
      </c>
      <c r="N276" s="11">
        <f t="shared" si="470"/>
        <v>0</v>
      </c>
      <c r="O276" s="11">
        <f t="shared" si="470"/>
        <v>0</v>
      </c>
      <c r="P276" s="11">
        <f t="shared" si="470"/>
        <v>0</v>
      </c>
      <c r="Q276" s="11">
        <f t="shared" si="470"/>
        <v>0</v>
      </c>
      <c r="R276" s="11">
        <f t="shared" si="470"/>
        <v>0</v>
      </c>
      <c r="S276" s="11">
        <f t="shared" si="470"/>
        <v>88</v>
      </c>
      <c r="T276" s="11">
        <f t="shared" si="470"/>
        <v>0</v>
      </c>
      <c r="U276" s="11">
        <f t="shared" si="471"/>
        <v>0</v>
      </c>
      <c r="V276" s="11">
        <f t="shared" si="471"/>
        <v>0</v>
      </c>
      <c r="W276" s="11">
        <f t="shared" si="471"/>
        <v>0</v>
      </c>
      <c r="X276" s="11">
        <f t="shared" si="471"/>
        <v>0</v>
      </c>
      <c r="Y276" s="11">
        <f t="shared" si="471"/>
        <v>88</v>
      </c>
      <c r="Z276" s="11">
        <f t="shared" si="471"/>
        <v>0</v>
      </c>
      <c r="AA276" s="11">
        <f t="shared" si="471"/>
        <v>0</v>
      </c>
      <c r="AB276" s="11">
        <f t="shared" si="471"/>
        <v>0</v>
      </c>
      <c r="AC276" s="11">
        <f t="shared" si="471"/>
        <v>0</v>
      </c>
      <c r="AD276" s="11">
        <f t="shared" si="471"/>
        <v>0</v>
      </c>
      <c r="AE276" s="11">
        <f t="shared" si="471"/>
        <v>88</v>
      </c>
      <c r="AF276" s="11">
        <f t="shared" si="471"/>
        <v>0</v>
      </c>
      <c r="AG276" s="11">
        <f t="shared" si="472"/>
        <v>0</v>
      </c>
      <c r="AH276" s="11">
        <f t="shared" si="472"/>
        <v>0</v>
      </c>
      <c r="AI276" s="11">
        <f t="shared" si="472"/>
        <v>0</v>
      </c>
      <c r="AJ276" s="11">
        <f t="shared" si="472"/>
        <v>0</v>
      </c>
      <c r="AK276" s="88">
        <f t="shared" si="472"/>
        <v>88</v>
      </c>
      <c r="AL276" s="88">
        <f t="shared" si="472"/>
        <v>0</v>
      </c>
      <c r="AM276" s="11">
        <f t="shared" si="472"/>
        <v>0</v>
      </c>
      <c r="AN276" s="11">
        <f t="shared" si="472"/>
        <v>0</v>
      </c>
      <c r="AO276" s="11">
        <f t="shared" si="472"/>
        <v>0</v>
      </c>
      <c r="AP276" s="11">
        <f t="shared" si="472"/>
        <v>0</v>
      </c>
      <c r="AQ276" s="11">
        <f t="shared" si="472"/>
        <v>88</v>
      </c>
      <c r="AR276" s="11">
        <f t="shared" si="472"/>
        <v>0</v>
      </c>
      <c r="AS276" s="11">
        <f t="shared" si="473"/>
        <v>0</v>
      </c>
      <c r="AT276" s="11">
        <f t="shared" si="473"/>
        <v>0</v>
      </c>
      <c r="AU276" s="11">
        <f t="shared" si="473"/>
        <v>0</v>
      </c>
      <c r="AV276" s="11">
        <f t="shared" si="473"/>
        <v>0</v>
      </c>
      <c r="AW276" s="11">
        <f t="shared" si="473"/>
        <v>88</v>
      </c>
      <c r="AX276" s="11">
        <f t="shared" si="473"/>
        <v>0</v>
      </c>
    </row>
    <row r="277" spans="1:50" ht="33.6" hidden="1">
      <c r="A277" s="26" t="s">
        <v>244</v>
      </c>
      <c r="B277" s="27">
        <v>906</v>
      </c>
      <c r="C277" s="27" t="s">
        <v>80</v>
      </c>
      <c r="D277" s="27" t="s">
        <v>134</v>
      </c>
      <c r="E277" s="27" t="s">
        <v>440</v>
      </c>
      <c r="F277" s="27" t="s">
        <v>31</v>
      </c>
      <c r="G277" s="9">
        <f t="shared" si="470"/>
        <v>88</v>
      </c>
      <c r="H277" s="9">
        <f t="shared" si="470"/>
        <v>0</v>
      </c>
      <c r="I277" s="9">
        <f t="shared" si="470"/>
        <v>0</v>
      </c>
      <c r="J277" s="9">
        <f t="shared" si="470"/>
        <v>0</v>
      </c>
      <c r="K277" s="9">
        <f t="shared" si="470"/>
        <v>0</v>
      </c>
      <c r="L277" s="9">
        <f t="shared" si="470"/>
        <v>0</v>
      </c>
      <c r="M277" s="9">
        <f t="shared" si="470"/>
        <v>88</v>
      </c>
      <c r="N277" s="9">
        <f t="shared" si="470"/>
        <v>0</v>
      </c>
      <c r="O277" s="9">
        <f t="shared" si="470"/>
        <v>0</v>
      </c>
      <c r="P277" s="9">
        <f t="shared" si="470"/>
        <v>0</v>
      </c>
      <c r="Q277" s="9">
        <f t="shared" si="470"/>
        <v>0</v>
      </c>
      <c r="R277" s="9">
        <f t="shared" si="470"/>
        <v>0</v>
      </c>
      <c r="S277" s="9">
        <f t="shared" si="470"/>
        <v>88</v>
      </c>
      <c r="T277" s="9">
        <f t="shared" si="470"/>
        <v>0</v>
      </c>
      <c r="U277" s="9">
        <f t="shared" si="471"/>
        <v>0</v>
      </c>
      <c r="V277" s="9">
        <f t="shared" si="471"/>
        <v>0</v>
      </c>
      <c r="W277" s="9">
        <f t="shared" si="471"/>
        <v>0</v>
      </c>
      <c r="X277" s="9">
        <f t="shared" si="471"/>
        <v>0</v>
      </c>
      <c r="Y277" s="9">
        <f t="shared" si="471"/>
        <v>88</v>
      </c>
      <c r="Z277" s="9">
        <f t="shared" si="471"/>
        <v>0</v>
      </c>
      <c r="AA277" s="9">
        <f t="shared" si="471"/>
        <v>0</v>
      </c>
      <c r="AB277" s="9">
        <f t="shared" si="471"/>
        <v>0</v>
      </c>
      <c r="AC277" s="9">
        <f t="shared" si="471"/>
        <v>0</v>
      </c>
      <c r="AD277" s="9">
        <f t="shared" si="471"/>
        <v>0</v>
      </c>
      <c r="AE277" s="9">
        <f t="shared" si="471"/>
        <v>88</v>
      </c>
      <c r="AF277" s="9">
        <f t="shared" si="471"/>
        <v>0</v>
      </c>
      <c r="AG277" s="9">
        <f t="shared" si="472"/>
        <v>0</v>
      </c>
      <c r="AH277" s="9">
        <f t="shared" si="472"/>
        <v>0</v>
      </c>
      <c r="AI277" s="9">
        <f t="shared" si="472"/>
        <v>0</v>
      </c>
      <c r="AJ277" s="9">
        <f t="shared" si="472"/>
        <v>0</v>
      </c>
      <c r="AK277" s="86">
        <f t="shared" si="472"/>
        <v>88</v>
      </c>
      <c r="AL277" s="86">
        <f t="shared" si="472"/>
        <v>0</v>
      </c>
      <c r="AM277" s="9">
        <f t="shared" si="472"/>
        <v>0</v>
      </c>
      <c r="AN277" s="9">
        <f t="shared" si="472"/>
        <v>0</v>
      </c>
      <c r="AO277" s="9">
        <f t="shared" si="472"/>
        <v>0</v>
      </c>
      <c r="AP277" s="9">
        <f t="shared" si="472"/>
        <v>0</v>
      </c>
      <c r="AQ277" s="9">
        <f t="shared" si="472"/>
        <v>88</v>
      </c>
      <c r="AR277" s="9">
        <f t="shared" si="472"/>
        <v>0</v>
      </c>
      <c r="AS277" s="9">
        <f t="shared" si="473"/>
        <v>0</v>
      </c>
      <c r="AT277" s="9">
        <f t="shared" si="473"/>
        <v>0</v>
      </c>
      <c r="AU277" s="9">
        <f t="shared" si="473"/>
        <v>0</v>
      </c>
      <c r="AV277" s="9">
        <f t="shared" si="473"/>
        <v>0</v>
      </c>
      <c r="AW277" s="9">
        <f t="shared" si="473"/>
        <v>88</v>
      </c>
      <c r="AX277" s="9">
        <f t="shared" si="473"/>
        <v>0</v>
      </c>
    </row>
    <row r="278" spans="1:50" ht="33.6" hidden="1">
      <c r="A278" s="26" t="s">
        <v>37</v>
      </c>
      <c r="B278" s="27">
        <v>906</v>
      </c>
      <c r="C278" s="27" t="s">
        <v>80</v>
      </c>
      <c r="D278" s="27" t="s">
        <v>134</v>
      </c>
      <c r="E278" s="27" t="s">
        <v>440</v>
      </c>
      <c r="F278" s="27" t="s">
        <v>38</v>
      </c>
      <c r="G278" s="9">
        <v>88</v>
      </c>
      <c r="H278" s="9"/>
      <c r="I278" s="9"/>
      <c r="J278" s="9"/>
      <c r="K278" s="9"/>
      <c r="L278" s="9"/>
      <c r="M278" s="9">
        <f>G278+I278+J278+K278+L278</f>
        <v>88</v>
      </c>
      <c r="N278" s="10">
        <f>H278+L278</f>
        <v>0</v>
      </c>
      <c r="O278" s="9"/>
      <c r="P278" s="9"/>
      <c r="Q278" s="9"/>
      <c r="R278" s="9"/>
      <c r="S278" s="9">
        <f>M278+O278+P278+Q278+R278</f>
        <v>88</v>
      </c>
      <c r="T278" s="10">
        <f>N278+R278</f>
        <v>0</v>
      </c>
      <c r="U278" s="9"/>
      <c r="V278" s="9"/>
      <c r="W278" s="9"/>
      <c r="X278" s="9"/>
      <c r="Y278" s="9">
        <f>S278+U278+V278+W278+X278</f>
        <v>88</v>
      </c>
      <c r="Z278" s="10">
        <f>T278+X278</f>
        <v>0</v>
      </c>
      <c r="AA278" s="9"/>
      <c r="AB278" s="9"/>
      <c r="AC278" s="9"/>
      <c r="AD278" s="9"/>
      <c r="AE278" s="9">
        <f>Y278+AA278+AB278+AC278+AD278</f>
        <v>88</v>
      </c>
      <c r="AF278" s="10">
        <f>Z278+AD278</f>
        <v>0</v>
      </c>
      <c r="AG278" s="9"/>
      <c r="AH278" s="9"/>
      <c r="AI278" s="9"/>
      <c r="AJ278" s="9"/>
      <c r="AK278" s="86">
        <f>AE278+AG278+AH278+AI278+AJ278</f>
        <v>88</v>
      </c>
      <c r="AL278" s="87">
        <f>AF278+AJ278</f>
        <v>0</v>
      </c>
      <c r="AM278" s="9"/>
      <c r="AN278" s="9"/>
      <c r="AO278" s="9"/>
      <c r="AP278" s="9"/>
      <c r="AQ278" s="9">
        <f>AK278+AM278+AN278+AO278+AP278</f>
        <v>88</v>
      </c>
      <c r="AR278" s="10">
        <f>AL278+AP278</f>
        <v>0</v>
      </c>
      <c r="AS278" s="9"/>
      <c r="AT278" s="9"/>
      <c r="AU278" s="9"/>
      <c r="AV278" s="9"/>
      <c r="AW278" s="9">
        <f>AQ278+AS278+AT278+AU278+AV278</f>
        <v>88</v>
      </c>
      <c r="AX278" s="10">
        <f>AR278+AV278</f>
        <v>0</v>
      </c>
    </row>
    <row r="279" spans="1:50" ht="54.75" hidden="1" customHeight="1">
      <c r="A279" s="29" t="s">
        <v>456</v>
      </c>
      <c r="B279" s="27">
        <f>B268</f>
        <v>906</v>
      </c>
      <c r="C279" s="27" t="s">
        <v>80</v>
      </c>
      <c r="D279" s="27" t="s">
        <v>134</v>
      </c>
      <c r="E279" s="27" t="s">
        <v>136</v>
      </c>
      <c r="F279" s="27"/>
      <c r="G279" s="11">
        <f t="shared" ref="G279:H279" si="474">G281+G284+G288</f>
        <v>55028</v>
      </c>
      <c r="H279" s="11">
        <f t="shared" si="474"/>
        <v>0</v>
      </c>
      <c r="I279" s="11">
        <f t="shared" ref="I279:N279" si="475">I281+I284+I288</f>
        <v>0</v>
      </c>
      <c r="J279" s="11">
        <f t="shared" si="475"/>
        <v>2435</v>
      </c>
      <c r="K279" s="11">
        <f t="shared" si="475"/>
        <v>0</v>
      </c>
      <c r="L279" s="11">
        <f t="shared" si="475"/>
        <v>0</v>
      </c>
      <c r="M279" s="11">
        <f t="shared" si="475"/>
        <v>57463</v>
      </c>
      <c r="N279" s="11">
        <f t="shared" si="475"/>
        <v>0</v>
      </c>
      <c r="O279" s="11">
        <f t="shared" ref="O279:T279" si="476">O281+O284+O288</f>
        <v>0</v>
      </c>
      <c r="P279" s="11">
        <f t="shared" si="476"/>
        <v>0</v>
      </c>
      <c r="Q279" s="11">
        <f t="shared" si="476"/>
        <v>0</v>
      </c>
      <c r="R279" s="11">
        <f t="shared" si="476"/>
        <v>0</v>
      </c>
      <c r="S279" s="11">
        <f t="shared" si="476"/>
        <v>57463</v>
      </c>
      <c r="T279" s="11">
        <f t="shared" si="476"/>
        <v>0</v>
      </c>
      <c r="U279" s="11">
        <f t="shared" ref="U279:Z279" si="477">U281+U284+U288</f>
        <v>0</v>
      </c>
      <c r="V279" s="11">
        <f t="shared" si="477"/>
        <v>1675</v>
      </c>
      <c r="W279" s="11">
        <f t="shared" si="477"/>
        <v>0</v>
      </c>
      <c r="X279" s="11">
        <f t="shared" si="477"/>
        <v>0</v>
      </c>
      <c r="Y279" s="11">
        <f t="shared" si="477"/>
        <v>59138</v>
      </c>
      <c r="Z279" s="11">
        <f t="shared" si="477"/>
        <v>0</v>
      </c>
      <c r="AA279" s="11">
        <f t="shared" ref="AA279:AF279" si="478">AA281+AA284+AA288</f>
        <v>0</v>
      </c>
      <c r="AB279" s="11">
        <f t="shared" si="478"/>
        <v>1852</v>
      </c>
      <c r="AC279" s="11">
        <f t="shared" si="478"/>
        <v>0</v>
      </c>
      <c r="AD279" s="11">
        <f t="shared" si="478"/>
        <v>0</v>
      </c>
      <c r="AE279" s="11">
        <f t="shared" si="478"/>
        <v>60990</v>
      </c>
      <c r="AF279" s="11">
        <f t="shared" si="478"/>
        <v>0</v>
      </c>
      <c r="AG279" s="11">
        <f t="shared" ref="AG279:AL279" si="479">AG281+AG284+AG288</f>
        <v>0</v>
      </c>
      <c r="AH279" s="11">
        <f t="shared" si="479"/>
        <v>0</v>
      </c>
      <c r="AI279" s="11">
        <f t="shared" si="479"/>
        <v>0</v>
      </c>
      <c r="AJ279" s="11">
        <f t="shared" si="479"/>
        <v>0</v>
      </c>
      <c r="AK279" s="88">
        <f t="shared" si="479"/>
        <v>60990</v>
      </c>
      <c r="AL279" s="88">
        <f t="shared" si="479"/>
        <v>0</v>
      </c>
      <c r="AM279" s="11">
        <f t="shared" ref="AM279:AR279" si="480">AM281+AM284+AM288</f>
        <v>0</v>
      </c>
      <c r="AN279" s="11">
        <f t="shared" si="480"/>
        <v>0</v>
      </c>
      <c r="AO279" s="11">
        <f t="shared" si="480"/>
        <v>-5</v>
      </c>
      <c r="AP279" s="11">
        <f t="shared" si="480"/>
        <v>0</v>
      </c>
      <c r="AQ279" s="11">
        <f t="shared" si="480"/>
        <v>60985</v>
      </c>
      <c r="AR279" s="11">
        <f t="shared" si="480"/>
        <v>0</v>
      </c>
      <c r="AS279" s="11">
        <f t="shared" ref="AS279:AX279" si="481">AS281+AS284+AS288</f>
        <v>-1081</v>
      </c>
      <c r="AT279" s="11">
        <f t="shared" si="481"/>
        <v>0</v>
      </c>
      <c r="AU279" s="11">
        <f t="shared" si="481"/>
        <v>0</v>
      </c>
      <c r="AV279" s="11">
        <f t="shared" si="481"/>
        <v>0</v>
      </c>
      <c r="AW279" s="11">
        <f t="shared" si="481"/>
        <v>59904</v>
      </c>
      <c r="AX279" s="11">
        <f t="shared" si="481"/>
        <v>0</v>
      </c>
    </row>
    <row r="280" spans="1:50" ht="19.5" hidden="1" customHeight="1">
      <c r="A280" s="26" t="s">
        <v>15</v>
      </c>
      <c r="B280" s="27">
        <f>B294</f>
        <v>906</v>
      </c>
      <c r="C280" s="27" t="s">
        <v>80</v>
      </c>
      <c r="D280" s="27" t="s">
        <v>134</v>
      </c>
      <c r="E280" s="27" t="s">
        <v>137</v>
      </c>
      <c r="F280" s="27"/>
      <c r="G280" s="9">
        <f t="shared" ref="G280:V282" si="482">G281</f>
        <v>2166</v>
      </c>
      <c r="H280" s="9">
        <f t="shared" si="482"/>
        <v>0</v>
      </c>
      <c r="I280" s="9">
        <f t="shared" si="482"/>
        <v>0</v>
      </c>
      <c r="J280" s="9">
        <f t="shared" si="482"/>
        <v>0</v>
      </c>
      <c r="K280" s="9">
        <f t="shared" si="482"/>
        <v>0</v>
      </c>
      <c r="L280" s="9">
        <f t="shared" si="482"/>
        <v>0</v>
      </c>
      <c r="M280" s="9">
        <f t="shared" si="482"/>
        <v>2166</v>
      </c>
      <c r="N280" s="9">
        <f t="shared" si="482"/>
        <v>0</v>
      </c>
      <c r="O280" s="9">
        <f t="shared" si="482"/>
        <v>0</v>
      </c>
      <c r="P280" s="9">
        <f t="shared" si="482"/>
        <v>0</v>
      </c>
      <c r="Q280" s="9">
        <f t="shared" si="482"/>
        <v>0</v>
      </c>
      <c r="R280" s="9">
        <f t="shared" si="482"/>
        <v>0</v>
      </c>
      <c r="S280" s="9">
        <f t="shared" si="482"/>
        <v>2166</v>
      </c>
      <c r="T280" s="9">
        <f t="shared" si="482"/>
        <v>0</v>
      </c>
      <c r="U280" s="9">
        <f t="shared" si="482"/>
        <v>0</v>
      </c>
      <c r="V280" s="9">
        <f t="shared" si="482"/>
        <v>0</v>
      </c>
      <c r="W280" s="9">
        <f t="shared" ref="U280:AJ282" si="483">W281</f>
        <v>0</v>
      </c>
      <c r="X280" s="9">
        <f t="shared" si="483"/>
        <v>0</v>
      </c>
      <c r="Y280" s="9">
        <f t="shared" si="483"/>
        <v>2166</v>
      </c>
      <c r="Z280" s="9">
        <f t="shared" si="483"/>
        <v>0</v>
      </c>
      <c r="AA280" s="9">
        <f t="shared" si="483"/>
        <v>0</v>
      </c>
      <c r="AB280" s="9">
        <f t="shared" si="483"/>
        <v>1852</v>
      </c>
      <c r="AC280" s="9">
        <f t="shared" si="483"/>
        <v>0</v>
      </c>
      <c r="AD280" s="9">
        <f t="shared" si="483"/>
        <v>0</v>
      </c>
      <c r="AE280" s="9">
        <f t="shared" si="483"/>
        <v>4018</v>
      </c>
      <c r="AF280" s="9">
        <f t="shared" si="483"/>
        <v>0</v>
      </c>
      <c r="AG280" s="9">
        <f t="shared" si="483"/>
        <v>0</v>
      </c>
      <c r="AH280" s="9">
        <f t="shared" si="483"/>
        <v>0</v>
      </c>
      <c r="AI280" s="9">
        <f t="shared" si="483"/>
        <v>0</v>
      </c>
      <c r="AJ280" s="9">
        <f t="shared" si="483"/>
        <v>0</v>
      </c>
      <c r="AK280" s="86">
        <f t="shared" ref="AG280:AV282" si="484">AK281</f>
        <v>4018</v>
      </c>
      <c r="AL280" s="86">
        <f t="shared" si="484"/>
        <v>0</v>
      </c>
      <c r="AM280" s="9">
        <f t="shared" si="484"/>
        <v>0</v>
      </c>
      <c r="AN280" s="9">
        <f t="shared" si="484"/>
        <v>0</v>
      </c>
      <c r="AO280" s="9">
        <f t="shared" si="484"/>
        <v>0</v>
      </c>
      <c r="AP280" s="9">
        <f t="shared" si="484"/>
        <v>0</v>
      </c>
      <c r="AQ280" s="9">
        <f t="shared" si="484"/>
        <v>4018</v>
      </c>
      <c r="AR280" s="9">
        <f t="shared" si="484"/>
        <v>0</v>
      </c>
      <c r="AS280" s="9">
        <f t="shared" si="484"/>
        <v>0</v>
      </c>
      <c r="AT280" s="9">
        <f t="shared" si="484"/>
        <v>0</v>
      </c>
      <c r="AU280" s="9">
        <f t="shared" si="484"/>
        <v>0</v>
      </c>
      <c r="AV280" s="9">
        <f t="shared" si="484"/>
        <v>0</v>
      </c>
      <c r="AW280" s="9">
        <f t="shared" ref="AS280:AX282" si="485">AW281</f>
        <v>4018</v>
      </c>
      <c r="AX280" s="9">
        <f t="shared" si="485"/>
        <v>0</v>
      </c>
    </row>
    <row r="281" spans="1:50" ht="50.4" hidden="1">
      <c r="A281" s="26" t="s">
        <v>135</v>
      </c>
      <c r="B281" s="27">
        <f>B296</f>
        <v>906</v>
      </c>
      <c r="C281" s="27" t="s">
        <v>80</v>
      </c>
      <c r="D281" s="27" t="s">
        <v>134</v>
      </c>
      <c r="E281" s="27" t="s">
        <v>138</v>
      </c>
      <c r="F281" s="27"/>
      <c r="G281" s="9">
        <f t="shared" si="482"/>
        <v>2166</v>
      </c>
      <c r="H281" s="9">
        <f t="shared" si="482"/>
        <v>0</v>
      </c>
      <c r="I281" s="9">
        <f t="shared" si="482"/>
        <v>0</v>
      </c>
      <c r="J281" s="9">
        <f t="shared" si="482"/>
        <v>0</v>
      </c>
      <c r="K281" s="9">
        <f t="shared" si="482"/>
        <v>0</v>
      </c>
      <c r="L281" s="9">
        <f t="shared" si="482"/>
        <v>0</v>
      </c>
      <c r="M281" s="9">
        <f t="shared" si="482"/>
        <v>2166</v>
      </c>
      <c r="N281" s="9">
        <f t="shared" si="482"/>
        <v>0</v>
      </c>
      <c r="O281" s="9">
        <f t="shared" si="482"/>
        <v>0</v>
      </c>
      <c r="P281" s="9">
        <f t="shared" si="482"/>
        <v>0</v>
      </c>
      <c r="Q281" s="9">
        <f t="shared" si="482"/>
        <v>0</v>
      </c>
      <c r="R281" s="9">
        <f t="shared" si="482"/>
        <v>0</v>
      </c>
      <c r="S281" s="9">
        <f t="shared" si="482"/>
        <v>2166</v>
      </c>
      <c r="T281" s="9">
        <f t="shared" si="482"/>
        <v>0</v>
      </c>
      <c r="U281" s="9">
        <f t="shared" si="483"/>
        <v>0</v>
      </c>
      <c r="V281" s="9">
        <f t="shared" si="483"/>
        <v>0</v>
      </c>
      <c r="W281" s="9">
        <f t="shared" si="483"/>
        <v>0</v>
      </c>
      <c r="X281" s="9">
        <f t="shared" si="483"/>
        <v>0</v>
      </c>
      <c r="Y281" s="9">
        <f t="shared" si="483"/>
        <v>2166</v>
      </c>
      <c r="Z281" s="9">
        <f t="shared" si="483"/>
        <v>0</v>
      </c>
      <c r="AA281" s="9">
        <f t="shared" si="483"/>
        <v>0</v>
      </c>
      <c r="AB281" s="9">
        <f t="shared" si="483"/>
        <v>1852</v>
      </c>
      <c r="AC281" s="9">
        <f t="shared" si="483"/>
        <v>0</v>
      </c>
      <c r="AD281" s="9">
        <f t="shared" si="483"/>
        <v>0</v>
      </c>
      <c r="AE281" s="9">
        <f t="shared" si="483"/>
        <v>4018</v>
      </c>
      <c r="AF281" s="9">
        <f t="shared" si="483"/>
        <v>0</v>
      </c>
      <c r="AG281" s="9">
        <f t="shared" si="484"/>
        <v>0</v>
      </c>
      <c r="AH281" s="9">
        <f t="shared" si="484"/>
        <v>0</v>
      </c>
      <c r="AI281" s="9">
        <f t="shared" si="484"/>
        <v>0</v>
      </c>
      <c r="AJ281" s="9">
        <f t="shared" si="484"/>
        <v>0</v>
      </c>
      <c r="AK281" s="86">
        <f t="shared" si="484"/>
        <v>4018</v>
      </c>
      <c r="AL281" s="86">
        <f t="shared" si="484"/>
        <v>0</v>
      </c>
      <c r="AM281" s="9">
        <f t="shared" si="484"/>
        <v>0</v>
      </c>
      <c r="AN281" s="9">
        <f t="shared" si="484"/>
        <v>0</v>
      </c>
      <c r="AO281" s="9">
        <f t="shared" si="484"/>
        <v>0</v>
      </c>
      <c r="AP281" s="9">
        <f t="shared" si="484"/>
        <v>0</v>
      </c>
      <c r="AQ281" s="9">
        <f t="shared" si="484"/>
        <v>4018</v>
      </c>
      <c r="AR281" s="9">
        <f t="shared" si="484"/>
        <v>0</v>
      </c>
      <c r="AS281" s="9">
        <f t="shared" si="485"/>
        <v>0</v>
      </c>
      <c r="AT281" s="9">
        <f t="shared" si="485"/>
        <v>0</v>
      </c>
      <c r="AU281" s="9">
        <f t="shared" si="485"/>
        <v>0</v>
      </c>
      <c r="AV281" s="9">
        <f t="shared" si="485"/>
        <v>0</v>
      </c>
      <c r="AW281" s="9">
        <f t="shared" si="485"/>
        <v>4018</v>
      </c>
      <c r="AX281" s="9">
        <f t="shared" si="485"/>
        <v>0</v>
      </c>
    </row>
    <row r="282" spans="1:50" ht="33.6" hidden="1">
      <c r="A282" s="26" t="s">
        <v>244</v>
      </c>
      <c r="B282" s="27">
        <f t="shared" ref="B282:B287" si="486">B280</f>
        <v>906</v>
      </c>
      <c r="C282" s="27" t="s">
        <v>80</v>
      </c>
      <c r="D282" s="27" t="s">
        <v>134</v>
      </c>
      <c r="E282" s="27" t="s">
        <v>138</v>
      </c>
      <c r="F282" s="27" t="s">
        <v>31</v>
      </c>
      <c r="G282" s="9">
        <f t="shared" si="482"/>
        <v>2166</v>
      </c>
      <c r="H282" s="9">
        <f t="shared" si="482"/>
        <v>0</v>
      </c>
      <c r="I282" s="9">
        <f t="shared" si="482"/>
        <v>0</v>
      </c>
      <c r="J282" s="9">
        <f t="shared" si="482"/>
        <v>0</v>
      </c>
      <c r="K282" s="9">
        <f t="shared" si="482"/>
        <v>0</v>
      </c>
      <c r="L282" s="9">
        <f t="shared" si="482"/>
        <v>0</v>
      </c>
      <c r="M282" s="9">
        <f t="shared" si="482"/>
        <v>2166</v>
      </c>
      <c r="N282" s="9">
        <f t="shared" si="482"/>
        <v>0</v>
      </c>
      <c r="O282" s="9">
        <f t="shared" si="482"/>
        <v>0</v>
      </c>
      <c r="P282" s="9">
        <f t="shared" si="482"/>
        <v>0</v>
      </c>
      <c r="Q282" s="9">
        <f t="shared" si="482"/>
        <v>0</v>
      </c>
      <c r="R282" s="9">
        <f t="shared" si="482"/>
        <v>0</v>
      </c>
      <c r="S282" s="9">
        <f t="shared" si="482"/>
        <v>2166</v>
      </c>
      <c r="T282" s="9">
        <f t="shared" si="482"/>
        <v>0</v>
      </c>
      <c r="U282" s="9">
        <f t="shared" si="483"/>
        <v>0</v>
      </c>
      <c r="V282" s="9">
        <f t="shared" si="483"/>
        <v>0</v>
      </c>
      <c r="W282" s="9">
        <f t="shared" si="483"/>
        <v>0</v>
      </c>
      <c r="X282" s="9">
        <f t="shared" si="483"/>
        <v>0</v>
      </c>
      <c r="Y282" s="9">
        <f t="shared" si="483"/>
        <v>2166</v>
      </c>
      <c r="Z282" s="9">
        <f t="shared" si="483"/>
        <v>0</v>
      </c>
      <c r="AA282" s="9">
        <f t="shared" si="483"/>
        <v>0</v>
      </c>
      <c r="AB282" s="9">
        <f t="shared" si="483"/>
        <v>1852</v>
      </c>
      <c r="AC282" s="9">
        <f t="shared" si="483"/>
        <v>0</v>
      </c>
      <c r="AD282" s="9">
        <f t="shared" si="483"/>
        <v>0</v>
      </c>
      <c r="AE282" s="9">
        <f t="shared" si="483"/>
        <v>4018</v>
      </c>
      <c r="AF282" s="9">
        <f t="shared" si="483"/>
        <v>0</v>
      </c>
      <c r="AG282" s="9">
        <f t="shared" si="484"/>
        <v>0</v>
      </c>
      <c r="AH282" s="9">
        <f t="shared" si="484"/>
        <v>0</v>
      </c>
      <c r="AI282" s="9">
        <f t="shared" si="484"/>
        <v>0</v>
      </c>
      <c r="AJ282" s="9">
        <f t="shared" si="484"/>
        <v>0</v>
      </c>
      <c r="AK282" s="86">
        <f t="shared" si="484"/>
        <v>4018</v>
      </c>
      <c r="AL282" s="86">
        <f t="shared" si="484"/>
        <v>0</v>
      </c>
      <c r="AM282" s="9">
        <f t="shared" si="484"/>
        <v>0</v>
      </c>
      <c r="AN282" s="9">
        <f t="shared" si="484"/>
        <v>0</v>
      </c>
      <c r="AO282" s="9">
        <f t="shared" si="484"/>
        <v>0</v>
      </c>
      <c r="AP282" s="9">
        <f t="shared" si="484"/>
        <v>0</v>
      </c>
      <c r="AQ282" s="9">
        <f t="shared" si="484"/>
        <v>4018</v>
      </c>
      <c r="AR282" s="9">
        <f t="shared" si="484"/>
        <v>0</v>
      </c>
      <c r="AS282" s="9">
        <f t="shared" si="485"/>
        <v>0</v>
      </c>
      <c r="AT282" s="9">
        <f t="shared" si="485"/>
        <v>0</v>
      </c>
      <c r="AU282" s="9">
        <f t="shared" si="485"/>
        <v>0</v>
      </c>
      <c r="AV282" s="9">
        <f t="shared" si="485"/>
        <v>0</v>
      </c>
      <c r="AW282" s="9">
        <f t="shared" si="485"/>
        <v>4018</v>
      </c>
      <c r="AX282" s="9">
        <f t="shared" si="485"/>
        <v>0</v>
      </c>
    </row>
    <row r="283" spans="1:50" ht="33.6" hidden="1">
      <c r="A283" s="26" t="s">
        <v>37</v>
      </c>
      <c r="B283" s="27">
        <f t="shared" si="486"/>
        <v>906</v>
      </c>
      <c r="C283" s="27" t="s">
        <v>80</v>
      </c>
      <c r="D283" s="27" t="s">
        <v>134</v>
      </c>
      <c r="E283" s="27" t="s">
        <v>138</v>
      </c>
      <c r="F283" s="27" t="s">
        <v>38</v>
      </c>
      <c r="G283" s="9">
        <v>2166</v>
      </c>
      <c r="H283" s="9"/>
      <c r="I283" s="9"/>
      <c r="J283" s="9"/>
      <c r="K283" s="9"/>
      <c r="L283" s="9"/>
      <c r="M283" s="9">
        <f>G283+I283+J283+K283+L283</f>
        <v>2166</v>
      </c>
      <c r="N283" s="10">
        <f>H283+L283</f>
        <v>0</v>
      </c>
      <c r="O283" s="9"/>
      <c r="P283" s="9"/>
      <c r="Q283" s="9"/>
      <c r="R283" s="9"/>
      <c r="S283" s="9">
        <f>M283+O283+P283+Q283+R283</f>
        <v>2166</v>
      </c>
      <c r="T283" s="10">
        <f>N283+R283</f>
        <v>0</v>
      </c>
      <c r="U283" s="9"/>
      <c r="V283" s="9"/>
      <c r="W283" s="9"/>
      <c r="X283" s="9"/>
      <c r="Y283" s="9">
        <f>S283+U283+V283+W283+X283</f>
        <v>2166</v>
      </c>
      <c r="Z283" s="10">
        <f>T283+X283</f>
        <v>0</v>
      </c>
      <c r="AA283" s="9"/>
      <c r="AB283" s="9">
        <v>1852</v>
      </c>
      <c r="AC283" s="9"/>
      <c r="AD283" s="9"/>
      <c r="AE283" s="9">
        <f>Y283+AA283+AB283+AC283+AD283</f>
        <v>4018</v>
      </c>
      <c r="AF283" s="10">
        <f>Z283+AD283</f>
        <v>0</v>
      </c>
      <c r="AG283" s="9"/>
      <c r="AH283" s="9"/>
      <c r="AI283" s="9"/>
      <c r="AJ283" s="9"/>
      <c r="AK283" s="86">
        <f>AE283+AG283+AH283+AI283+AJ283</f>
        <v>4018</v>
      </c>
      <c r="AL283" s="87">
        <f>AF283+AJ283</f>
        <v>0</v>
      </c>
      <c r="AM283" s="9"/>
      <c r="AN283" s="9"/>
      <c r="AO283" s="9"/>
      <c r="AP283" s="9"/>
      <c r="AQ283" s="9">
        <f>AK283+AM283+AN283+AO283+AP283</f>
        <v>4018</v>
      </c>
      <c r="AR283" s="10">
        <f>AL283+AP283</f>
        <v>0</v>
      </c>
      <c r="AS283" s="9"/>
      <c r="AT283" s="9"/>
      <c r="AU283" s="9"/>
      <c r="AV283" s="9"/>
      <c r="AW283" s="9">
        <f>AQ283+AS283+AT283+AU283+AV283</f>
        <v>4018</v>
      </c>
      <c r="AX283" s="10">
        <f>AR283+AV283</f>
        <v>0</v>
      </c>
    </row>
    <row r="284" spans="1:50" ht="21" hidden="1" customHeight="1">
      <c r="A284" s="26" t="s">
        <v>139</v>
      </c>
      <c r="B284" s="27">
        <f t="shared" si="486"/>
        <v>906</v>
      </c>
      <c r="C284" s="27" t="s">
        <v>80</v>
      </c>
      <c r="D284" s="27" t="s">
        <v>134</v>
      </c>
      <c r="E284" s="27" t="s">
        <v>140</v>
      </c>
      <c r="F284" s="27"/>
      <c r="G284" s="9">
        <f t="shared" ref="G284:V286" si="487">G285</f>
        <v>2402</v>
      </c>
      <c r="H284" s="9">
        <f t="shared" si="487"/>
        <v>0</v>
      </c>
      <c r="I284" s="9">
        <f t="shared" si="487"/>
        <v>0</v>
      </c>
      <c r="J284" s="9">
        <f t="shared" si="487"/>
        <v>0</v>
      </c>
      <c r="K284" s="9">
        <f t="shared" si="487"/>
        <v>0</v>
      </c>
      <c r="L284" s="9">
        <f t="shared" si="487"/>
        <v>0</v>
      </c>
      <c r="M284" s="9">
        <f t="shared" si="487"/>
        <v>2402</v>
      </c>
      <c r="N284" s="9">
        <f t="shared" si="487"/>
        <v>0</v>
      </c>
      <c r="O284" s="9">
        <f t="shared" si="487"/>
        <v>0</v>
      </c>
      <c r="P284" s="9">
        <f t="shared" si="487"/>
        <v>0</v>
      </c>
      <c r="Q284" s="9">
        <f t="shared" si="487"/>
        <v>0</v>
      </c>
      <c r="R284" s="9">
        <f t="shared" si="487"/>
        <v>0</v>
      </c>
      <c r="S284" s="9">
        <f t="shared" si="487"/>
        <v>2402</v>
      </c>
      <c r="T284" s="9">
        <f t="shared" si="487"/>
        <v>0</v>
      </c>
      <c r="U284" s="9">
        <f t="shared" si="487"/>
        <v>0</v>
      </c>
      <c r="V284" s="9">
        <f t="shared" si="487"/>
        <v>0</v>
      </c>
      <c r="W284" s="9">
        <f t="shared" ref="U284:AJ286" si="488">W285</f>
        <v>0</v>
      </c>
      <c r="X284" s="9">
        <f t="shared" si="488"/>
        <v>0</v>
      </c>
      <c r="Y284" s="9">
        <f t="shared" si="488"/>
        <v>2402</v>
      </c>
      <c r="Z284" s="9">
        <f t="shared" si="488"/>
        <v>0</v>
      </c>
      <c r="AA284" s="9">
        <f t="shared" si="488"/>
        <v>0</v>
      </c>
      <c r="AB284" s="9">
        <f t="shared" si="488"/>
        <v>0</v>
      </c>
      <c r="AC284" s="9">
        <f t="shared" si="488"/>
        <v>0</v>
      </c>
      <c r="AD284" s="9">
        <f t="shared" si="488"/>
        <v>0</v>
      </c>
      <c r="AE284" s="9">
        <f t="shared" si="488"/>
        <v>2402</v>
      </c>
      <c r="AF284" s="9">
        <f t="shared" si="488"/>
        <v>0</v>
      </c>
      <c r="AG284" s="9">
        <f t="shared" si="488"/>
        <v>0</v>
      </c>
      <c r="AH284" s="9">
        <f t="shared" si="488"/>
        <v>0</v>
      </c>
      <c r="AI284" s="9">
        <f t="shared" si="488"/>
        <v>0</v>
      </c>
      <c r="AJ284" s="9">
        <f t="shared" si="488"/>
        <v>0</v>
      </c>
      <c r="AK284" s="86">
        <f t="shared" ref="AG284:AV286" si="489">AK285</f>
        <v>2402</v>
      </c>
      <c r="AL284" s="86">
        <f t="shared" si="489"/>
        <v>0</v>
      </c>
      <c r="AM284" s="9">
        <f t="shared" si="489"/>
        <v>0</v>
      </c>
      <c r="AN284" s="9">
        <f t="shared" si="489"/>
        <v>0</v>
      </c>
      <c r="AO284" s="9">
        <f t="shared" si="489"/>
        <v>0</v>
      </c>
      <c r="AP284" s="9">
        <f t="shared" si="489"/>
        <v>0</v>
      </c>
      <c r="AQ284" s="9">
        <f t="shared" si="489"/>
        <v>2402</v>
      </c>
      <c r="AR284" s="9">
        <f t="shared" si="489"/>
        <v>0</v>
      </c>
      <c r="AS284" s="9">
        <f t="shared" si="489"/>
        <v>0</v>
      </c>
      <c r="AT284" s="9">
        <f t="shared" si="489"/>
        <v>0</v>
      </c>
      <c r="AU284" s="9">
        <f t="shared" si="489"/>
        <v>0</v>
      </c>
      <c r="AV284" s="9">
        <f t="shared" si="489"/>
        <v>0</v>
      </c>
      <c r="AW284" s="9">
        <f t="shared" ref="AS284:AX286" si="490">AW285</f>
        <v>2402</v>
      </c>
      <c r="AX284" s="9">
        <f t="shared" si="490"/>
        <v>0</v>
      </c>
    </row>
    <row r="285" spans="1:50" ht="70.5" hidden="1" customHeight="1">
      <c r="A285" s="26" t="s">
        <v>141</v>
      </c>
      <c r="B285" s="27">
        <f t="shared" si="486"/>
        <v>906</v>
      </c>
      <c r="C285" s="27" t="s">
        <v>80</v>
      </c>
      <c r="D285" s="27" t="s">
        <v>134</v>
      </c>
      <c r="E285" s="27" t="s">
        <v>142</v>
      </c>
      <c r="F285" s="27"/>
      <c r="G285" s="9">
        <f t="shared" si="487"/>
        <v>2402</v>
      </c>
      <c r="H285" s="9">
        <f t="shared" si="487"/>
        <v>0</v>
      </c>
      <c r="I285" s="9">
        <f t="shared" si="487"/>
        <v>0</v>
      </c>
      <c r="J285" s="9">
        <f t="shared" si="487"/>
        <v>0</v>
      </c>
      <c r="K285" s="9">
        <f t="shared" si="487"/>
        <v>0</v>
      </c>
      <c r="L285" s="9">
        <f t="shared" si="487"/>
        <v>0</v>
      </c>
      <c r="M285" s="9">
        <f t="shared" si="487"/>
        <v>2402</v>
      </c>
      <c r="N285" s="9">
        <f t="shared" si="487"/>
        <v>0</v>
      </c>
      <c r="O285" s="9">
        <f t="shared" si="487"/>
        <v>0</v>
      </c>
      <c r="P285" s="9">
        <f t="shared" si="487"/>
        <v>0</v>
      </c>
      <c r="Q285" s="9">
        <f t="shared" si="487"/>
        <v>0</v>
      </c>
      <c r="R285" s="9">
        <f t="shared" si="487"/>
        <v>0</v>
      </c>
      <c r="S285" s="9">
        <f t="shared" si="487"/>
        <v>2402</v>
      </c>
      <c r="T285" s="9">
        <f t="shared" si="487"/>
        <v>0</v>
      </c>
      <c r="U285" s="9">
        <f t="shared" si="488"/>
        <v>0</v>
      </c>
      <c r="V285" s="9">
        <f t="shared" si="488"/>
        <v>0</v>
      </c>
      <c r="W285" s="9">
        <f t="shared" si="488"/>
        <v>0</v>
      </c>
      <c r="X285" s="9">
        <f t="shared" si="488"/>
        <v>0</v>
      </c>
      <c r="Y285" s="9">
        <f t="shared" si="488"/>
        <v>2402</v>
      </c>
      <c r="Z285" s="9">
        <f t="shared" si="488"/>
        <v>0</v>
      </c>
      <c r="AA285" s="9">
        <f t="shared" si="488"/>
        <v>0</v>
      </c>
      <c r="AB285" s="9">
        <f t="shared" si="488"/>
        <v>0</v>
      </c>
      <c r="AC285" s="9">
        <f t="shared" si="488"/>
        <v>0</v>
      </c>
      <c r="AD285" s="9">
        <f t="shared" si="488"/>
        <v>0</v>
      </c>
      <c r="AE285" s="9">
        <f t="shared" si="488"/>
        <v>2402</v>
      </c>
      <c r="AF285" s="9">
        <f t="shared" si="488"/>
        <v>0</v>
      </c>
      <c r="AG285" s="9">
        <f t="shared" si="489"/>
        <v>0</v>
      </c>
      <c r="AH285" s="9">
        <f t="shared" si="489"/>
        <v>0</v>
      </c>
      <c r="AI285" s="9">
        <f t="shared" si="489"/>
        <v>0</v>
      </c>
      <c r="AJ285" s="9">
        <f t="shared" si="489"/>
        <v>0</v>
      </c>
      <c r="AK285" s="86">
        <f t="shared" si="489"/>
        <v>2402</v>
      </c>
      <c r="AL285" s="86">
        <f t="shared" si="489"/>
        <v>0</v>
      </c>
      <c r="AM285" s="9">
        <f t="shared" si="489"/>
        <v>0</v>
      </c>
      <c r="AN285" s="9">
        <f t="shared" si="489"/>
        <v>0</v>
      </c>
      <c r="AO285" s="9">
        <f t="shared" si="489"/>
        <v>0</v>
      </c>
      <c r="AP285" s="9">
        <f t="shared" si="489"/>
        <v>0</v>
      </c>
      <c r="AQ285" s="9">
        <f t="shared" si="489"/>
        <v>2402</v>
      </c>
      <c r="AR285" s="9">
        <f t="shared" si="489"/>
        <v>0</v>
      </c>
      <c r="AS285" s="9">
        <f t="shared" si="490"/>
        <v>0</v>
      </c>
      <c r="AT285" s="9">
        <f t="shared" si="490"/>
        <v>0</v>
      </c>
      <c r="AU285" s="9">
        <f t="shared" si="490"/>
        <v>0</v>
      </c>
      <c r="AV285" s="9">
        <f t="shared" si="490"/>
        <v>0</v>
      </c>
      <c r="AW285" s="9">
        <f t="shared" si="490"/>
        <v>2402</v>
      </c>
      <c r="AX285" s="9">
        <f t="shared" si="490"/>
        <v>0</v>
      </c>
    </row>
    <row r="286" spans="1:50" ht="38.25" hidden="1" customHeight="1">
      <c r="A286" s="26" t="s">
        <v>12</v>
      </c>
      <c r="B286" s="27">
        <f t="shared" si="486"/>
        <v>906</v>
      </c>
      <c r="C286" s="27" t="s">
        <v>80</v>
      </c>
      <c r="D286" s="27" t="s">
        <v>134</v>
      </c>
      <c r="E286" s="27" t="s">
        <v>142</v>
      </c>
      <c r="F286" s="27" t="s">
        <v>13</v>
      </c>
      <c r="G286" s="9">
        <f t="shared" si="487"/>
        <v>2402</v>
      </c>
      <c r="H286" s="9">
        <f t="shared" si="487"/>
        <v>0</v>
      </c>
      <c r="I286" s="9">
        <f t="shared" si="487"/>
        <v>0</v>
      </c>
      <c r="J286" s="9">
        <f t="shared" si="487"/>
        <v>0</v>
      </c>
      <c r="K286" s="9">
        <f t="shared" si="487"/>
        <v>0</v>
      </c>
      <c r="L286" s="9">
        <f t="shared" si="487"/>
        <v>0</v>
      </c>
      <c r="M286" s="9">
        <f t="shared" si="487"/>
        <v>2402</v>
      </c>
      <c r="N286" s="9">
        <f t="shared" si="487"/>
        <v>0</v>
      </c>
      <c r="O286" s="9">
        <f t="shared" si="487"/>
        <v>0</v>
      </c>
      <c r="P286" s="9">
        <f t="shared" si="487"/>
        <v>0</v>
      </c>
      <c r="Q286" s="9">
        <f t="shared" si="487"/>
        <v>0</v>
      </c>
      <c r="R286" s="9">
        <f t="shared" si="487"/>
        <v>0</v>
      </c>
      <c r="S286" s="9">
        <f t="shared" si="487"/>
        <v>2402</v>
      </c>
      <c r="T286" s="9">
        <f t="shared" si="487"/>
        <v>0</v>
      </c>
      <c r="U286" s="9">
        <f t="shared" si="488"/>
        <v>0</v>
      </c>
      <c r="V286" s="9">
        <f t="shared" si="488"/>
        <v>0</v>
      </c>
      <c r="W286" s="9">
        <f t="shared" si="488"/>
        <v>0</v>
      </c>
      <c r="X286" s="9">
        <f t="shared" si="488"/>
        <v>0</v>
      </c>
      <c r="Y286" s="9">
        <f t="shared" si="488"/>
        <v>2402</v>
      </c>
      <c r="Z286" s="9">
        <f t="shared" si="488"/>
        <v>0</v>
      </c>
      <c r="AA286" s="9">
        <f t="shared" si="488"/>
        <v>0</v>
      </c>
      <c r="AB286" s="9">
        <f t="shared" si="488"/>
        <v>0</v>
      </c>
      <c r="AC286" s="9">
        <f t="shared" si="488"/>
        <v>0</v>
      </c>
      <c r="AD286" s="9">
        <f t="shared" si="488"/>
        <v>0</v>
      </c>
      <c r="AE286" s="9">
        <f t="shared" si="488"/>
        <v>2402</v>
      </c>
      <c r="AF286" s="9">
        <f t="shared" si="488"/>
        <v>0</v>
      </c>
      <c r="AG286" s="9">
        <f t="shared" si="489"/>
        <v>0</v>
      </c>
      <c r="AH286" s="9">
        <f t="shared" si="489"/>
        <v>0</v>
      </c>
      <c r="AI286" s="9">
        <f t="shared" si="489"/>
        <v>0</v>
      </c>
      <c r="AJ286" s="9">
        <f t="shared" si="489"/>
        <v>0</v>
      </c>
      <c r="AK286" s="86">
        <f t="shared" si="489"/>
        <v>2402</v>
      </c>
      <c r="AL286" s="86">
        <f t="shared" si="489"/>
        <v>0</v>
      </c>
      <c r="AM286" s="9">
        <f t="shared" si="489"/>
        <v>0</v>
      </c>
      <c r="AN286" s="9">
        <f t="shared" si="489"/>
        <v>0</v>
      </c>
      <c r="AO286" s="9">
        <f t="shared" si="489"/>
        <v>0</v>
      </c>
      <c r="AP286" s="9">
        <f t="shared" si="489"/>
        <v>0</v>
      </c>
      <c r="AQ286" s="9">
        <f t="shared" si="489"/>
        <v>2402</v>
      </c>
      <c r="AR286" s="9">
        <f t="shared" si="489"/>
        <v>0</v>
      </c>
      <c r="AS286" s="9">
        <f t="shared" si="490"/>
        <v>0</v>
      </c>
      <c r="AT286" s="9">
        <f t="shared" si="490"/>
        <v>0</v>
      </c>
      <c r="AU286" s="9">
        <f t="shared" si="490"/>
        <v>0</v>
      </c>
      <c r="AV286" s="9">
        <f t="shared" si="490"/>
        <v>0</v>
      </c>
      <c r="AW286" s="9">
        <f t="shared" si="490"/>
        <v>2402</v>
      </c>
      <c r="AX286" s="9">
        <f t="shared" si="490"/>
        <v>0</v>
      </c>
    </row>
    <row r="287" spans="1:50" ht="36.75" hidden="1" customHeight="1">
      <c r="A287" s="26" t="s">
        <v>131</v>
      </c>
      <c r="B287" s="27">
        <f t="shared" si="486"/>
        <v>906</v>
      </c>
      <c r="C287" s="27" t="s">
        <v>80</v>
      </c>
      <c r="D287" s="27" t="s">
        <v>134</v>
      </c>
      <c r="E287" s="27" t="s">
        <v>142</v>
      </c>
      <c r="F287" s="27" t="s">
        <v>132</v>
      </c>
      <c r="G287" s="9">
        <v>2402</v>
      </c>
      <c r="H287" s="9"/>
      <c r="I287" s="9"/>
      <c r="J287" s="9"/>
      <c r="K287" s="9"/>
      <c r="L287" s="9"/>
      <c r="M287" s="9">
        <f>G287+I287+J287+K287+L287</f>
        <v>2402</v>
      </c>
      <c r="N287" s="10">
        <f>H287+L287</f>
        <v>0</v>
      </c>
      <c r="O287" s="9"/>
      <c r="P287" s="9"/>
      <c r="Q287" s="9"/>
      <c r="R287" s="9"/>
      <c r="S287" s="9">
        <f>M287+O287+P287+Q287+R287</f>
        <v>2402</v>
      </c>
      <c r="T287" s="10">
        <f>N287+R287</f>
        <v>0</v>
      </c>
      <c r="U287" s="9"/>
      <c r="V287" s="9"/>
      <c r="W287" s="9"/>
      <c r="X287" s="9"/>
      <c r="Y287" s="9">
        <f>S287+U287+V287+W287+X287</f>
        <v>2402</v>
      </c>
      <c r="Z287" s="10">
        <f>T287+X287</f>
        <v>0</v>
      </c>
      <c r="AA287" s="9"/>
      <c r="AB287" s="9"/>
      <c r="AC287" s="9"/>
      <c r="AD287" s="9"/>
      <c r="AE287" s="9">
        <f>Y287+AA287+AB287+AC287+AD287</f>
        <v>2402</v>
      </c>
      <c r="AF287" s="10">
        <f>Z287+AD287</f>
        <v>0</v>
      </c>
      <c r="AG287" s="9"/>
      <c r="AH287" s="9"/>
      <c r="AI287" s="9"/>
      <c r="AJ287" s="9"/>
      <c r="AK287" s="86">
        <f>AE287+AG287+AH287+AI287+AJ287</f>
        <v>2402</v>
      </c>
      <c r="AL287" s="87">
        <f>AF287+AJ287</f>
        <v>0</v>
      </c>
      <c r="AM287" s="9"/>
      <c r="AN287" s="9"/>
      <c r="AO287" s="9"/>
      <c r="AP287" s="9"/>
      <c r="AQ287" s="9">
        <f>AK287+AM287+AN287+AO287+AP287</f>
        <v>2402</v>
      </c>
      <c r="AR287" s="10">
        <f>AL287+AP287</f>
        <v>0</v>
      </c>
      <c r="AS287" s="9"/>
      <c r="AT287" s="9"/>
      <c r="AU287" s="9"/>
      <c r="AV287" s="9"/>
      <c r="AW287" s="9">
        <f>AQ287+AS287+AT287+AU287+AV287</f>
        <v>2402</v>
      </c>
      <c r="AX287" s="10">
        <f>AR287+AV287</f>
        <v>0</v>
      </c>
    </row>
    <row r="288" spans="1:50" ht="21" hidden="1" customHeight="1">
      <c r="A288" s="26" t="s">
        <v>105</v>
      </c>
      <c r="B288" s="27">
        <f>B268</f>
        <v>906</v>
      </c>
      <c r="C288" s="27" t="s">
        <v>80</v>
      </c>
      <c r="D288" s="27" t="s">
        <v>134</v>
      </c>
      <c r="E288" s="27" t="s">
        <v>143</v>
      </c>
      <c r="F288" s="27"/>
      <c r="G288" s="11">
        <f t="shared" ref="G288:AX288" si="491">G289</f>
        <v>50460</v>
      </c>
      <c r="H288" s="11">
        <f t="shared" si="491"/>
        <v>0</v>
      </c>
      <c r="I288" s="11">
        <f t="shared" si="491"/>
        <v>0</v>
      </c>
      <c r="J288" s="11">
        <f t="shared" si="491"/>
        <v>2435</v>
      </c>
      <c r="K288" s="11">
        <f t="shared" si="491"/>
        <v>0</v>
      </c>
      <c r="L288" s="11">
        <f t="shared" si="491"/>
        <v>0</v>
      </c>
      <c r="M288" s="11">
        <f t="shared" si="491"/>
        <v>52895</v>
      </c>
      <c r="N288" s="11">
        <f t="shared" si="491"/>
        <v>0</v>
      </c>
      <c r="O288" s="11">
        <f t="shared" si="491"/>
        <v>0</v>
      </c>
      <c r="P288" s="11">
        <f t="shared" si="491"/>
        <v>0</v>
      </c>
      <c r="Q288" s="11">
        <f t="shared" si="491"/>
        <v>0</v>
      </c>
      <c r="R288" s="11">
        <f t="shared" si="491"/>
        <v>0</v>
      </c>
      <c r="S288" s="11">
        <f t="shared" si="491"/>
        <v>52895</v>
      </c>
      <c r="T288" s="11">
        <f t="shared" si="491"/>
        <v>0</v>
      </c>
      <c r="U288" s="11">
        <f t="shared" si="491"/>
        <v>0</v>
      </c>
      <c r="V288" s="11">
        <f t="shared" si="491"/>
        <v>1675</v>
      </c>
      <c r="W288" s="11">
        <f t="shared" si="491"/>
        <v>0</v>
      </c>
      <c r="X288" s="11">
        <f t="shared" si="491"/>
        <v>0</v>
      </c>
      <c r="Y288" s="11">
        <f t="shared" si="491"/>
        <v>54570</v>
      </c>
      <c r="Z288" s="11">
        <f t="shared" si="491"/>
        <v>0</v>
      </c>
      <c r="AA288" s="11">
        <f t="shared" si="491"/>
        <v>0</v>
      </c>
      <c r="AB288" s="11">
        <f t="shared" si="491"/>
        <v>0</v>
      </c>
      <c r="AC288" s="11">
        <f t="shared" si="491"/>
        <v>0</v>
      </c>
      <c r="AD288" s="11">
        <f t="shared" si="491"/>
        <v>0</v>
      </c>
      <c r="AE288" s="11">
        <f t="shared" si="491"/>
        <v>54570</v>
      </c>
      <c r="AF288" s="11">
        <f t="shared" si="491"/>
        <v>0</v>
      </c>
      <c r="AG288" s="11">
        <f t="shared" si="491"/>
        <v>0</v>
      </c>
      <c r="AH288" s="11">
        <f t="shared" si="491"/>
        <v>0</v>
      </c>
      <c r="AI288" s="11">
        <f t="shared" si="491"/>
        <v>0</v>
      </c>
      <c r="AJ288" s="11">
        <f t="shared" si="491"/>
        <v>0</v>
      </c>
      <c r="AK288" s="88">
        <f t="shared" si="491"/>
        <v>54570</v>
      </c>
      <c r="AL288" s="88">
        <f t="shared" si="491"/>
        <v>0</v>
      </c>
      <c r="AM288" s="11">
        <f t="shared" si="491"/>
        <v>0</v>
      </c>
      <c r="AN288" s="11">
        <f t="shared" si="491"/>
        <v>0</v>
      </c>
      <c r="AO288" s="11">
        <f t="shared" si="491"/>
        <v>-5</v>
      </c>
      <c r="AP288" s="11">
        <f t="shared" si="491"/>
        <v>0</v>
      </c>
      <c r="AQ288" s="11">
        <f t="shared" si="491"/>
        <v>54565</v>
      </c>
      <c r="AR288" s="11">
        <f t="shared" si="491"/>
        <v>0</v>
      </c>
      <c r="AS288" s="11">
        <f t="shared" si="491"/>
        <v>-1081</v>
      </c>
      <c r="AT288" s="11">
        <f t="shared" si="491"/>
        <v>0</v>
      </c>
      <c r="AU288" s="11">
        <f t="shared" si="491"/>
        <v>0</v>
      </c>
      <c r="AV288" s="11">
        <f t="shared" si="491"/>
        <v>0</v>
      </c>
      <c r="AW288" s="11">
        <f t="shared" si="491"/>
        <v>53484</v>
      </c>
      <c r="AX288" s="11">
        <f t="shared" si="491"/>
        <v>0</v>
      </c>
    </row>
    <row r="289" spans="1:50" ht="40.5" hidden="1" customHeight="1">
      <c r="A289" s="26" t="s">
        <v>144</v>
      </c>
      <c r="B289" s="27">
        <f>B288</f>
        <v>906</v>
      </c>
      <c r="C289" s="27" t="s">
        <v>80</v>
      </c>
      <c r="D289" s="27" t="s">
        <v>134</v>
      </c>
      <c r="E289" s="27" t="s">
        <v>145</v>
      </c>
      <c r="F289" s="27"/>
      <c r="G289" s="9">
        <f t="shared" ref="G289:H289" si="492">G290+G292+G294</f>
        <v>50460</v>
      </c>
      <c r="H289" s="9">
        <f t="shared" si="492"/>
        <v>0</v>
      </c>
      <c r="I289" s="9">
        <f t="shared" ref="I289:N289" si="493">I290+I292+I294</f>
        <v>0</v>
      </c>
      <c r="J289" s="9">
        <f t="shared" si="493"/>
        <v>2435</v>
      </c>
      <c r="K289" s="9">
        <f t="shared" si="493"/>
        <v>0</v>
      </c>
      <c r="L289" s="9">
        <f t="shared" si="493"/>
        <v>0</v>
      </c>
      <c r="M289" s="9">
        <f t="shared" si="493"/>
        <v>52895</v>
      </c>
      <c r="N289" s="9">
        <f t="shared" si="493"/>
        <v>0</v>
      </c>
      <c r="O289" s="9">
        <f t="shared" ref="O289:T289" si="494">O290+O292+O294</f>
        <v>0</v>
      </c>
      <c r="P289" s="9">
        <f t="shared" si="494"/>
        <v>0</v>
      </c>
      <c r="Q289" s="9">
        <f t="shared" si="494"/>
        <v>0</v>
      </c>
      <c r="R289" s="9">
        <f t="shared" si="494"/>
        <v>0</v>
      </c>
      <c r="S289" s="9">
        <f t="shared" si="494"/>
        <v>52895</v>
      </c>
      <c r="T289" s="9">
        <f t="shared" si="494"/>
        <v>0</v>
      </c>
      <c r="U289" s="9">
        <f t="shared" ref="U289:Z289" si="495">U290+U292+U294</f>
        <v>0</v>
      </c>
      <c r="V289" s="9">
        <f t="shared" si="495"/>
        <v>1675</v>
      </c>
      <c r="W289" s="9">
        <f t="shared" si="495"/>
        <v>0</v>
      </c>
      <c r="X289" s="9">
        <f t="shared" si="495"/>
        <v>0</v>
      </c>
      <c r="Y289" s="9">
        <f t="shared" si="495"/>
        <v>54570</v>
      </c>
      <c r="Z289" s="9">
        <f t="shared" si="495"/>
        <v>0</v>
      </c>
      <c r="AA289" s="9">
        <f t="shared" ref="AA289:AF289" si="496">AA290+AA292+AA294</f>
        <v>0</v>
      </c>
      <c r="AB289" s="9">
        <f t="shared" si="496"/>
        <v>0</v>
      </c>
      <c r="AC289" s="9">
        <f t="shared" si="496"/>
        <v>0</v>
      </c>
      <c r="AD289" s="9">
        <f t="shared" si="496"/>
        <v>0</v>
      </c>
      <c r="AE289" s="9">
        <f t="shared" si="496"/>
        <v>54570</v>
      </c>
      <c r="AF289" s="9">
        <f t="shared" si="496"/>
        <v>0</v>
      </c>
      <c r="AG289" s="9">
        <f t="shared" ref="AG289:AL289" si="497">AG290+AG292+AG294</f>
        <v>0</v>
      </c>
      <c r="AH289" s="9">
        <f t="shared" si="497"/>
        <v>0</v>
      </c>
      <c r="AI289" s="9">
        <f t="shared" si="497"/>
        <v>0</v>
      </c>
      <c r="AJ289" s="9">
        <f t="shared" si="497"/>
        <v>0</v>
      </c>
      <c r="AK289" s="86">
        <f t="shared" si="497"/>
        <v>54570</v>
      </c>
      <c r="AL289" s="86">
        <f t="shared" si="497"/>
        <v>0</v>
      </c>
      <c r="AM289" s="9">
        <f t="shared" ref="AM289:AR289" si="498">AM290+AM292+AM294</f>
        <v>0</v>
      </c>
      <c r="AN289" s="9">
        <f t="shared" si="498"/>
        <v>0</v>
      </c>
      <c r="AO289" s="9">
        <f t="shared" si="498"/>
        <v>-5</v>
      </c>
      <c r="AP289" s="9">
        <f t="shared" si="498"/>
        <v>0</v>
      </c>
      <c r="AQ289" s="9">
        <f t="shared" si="498"/>
        <v>54565</v>
      </c>
      <c r="AR289" s="9">
        <f t="shared" si="498"/>
        <v>0</v>
      </c>
      <c r="AS289" s="9">
        <f t="shared" ref="AS289:AX289" si="499">AS290+AS292+AS294</f>
        <v>-1081</v>
      </c>
      <c r="AT289" s="9">
        <f t="shared" si="499"/>
        <v>0</v>
      </c>
      <c r="AU289" s="9">
        <f t="shared" si="499"/>
        <v>0</v>
      </c>
      <c r="AV289" s="9">
        <f t="shared" si="499"/>
        <v>0</v>
      </c>
      <c r="AW289" s="9">
        <f t="shared" si="499"/>
        <v>53484</v>
      </c>
      <c r="AX289" s="9">
        <f t="shared" si="499"/>
        <v>0</v>
      </c>
    </row>
    <row r="290" spans="1:50" ht="69.75" hidden="1" customHeight="1">
      <c r="A290" s="26" t="s">
        <v>457</v>
      </c>
      <c r="B290" s="27">
        <f>B289</f>
        <v>906</v>
      </c>
      <c r="C290" s="27" t="s">
        <v>80</v>
      </c>
      <c r="D290" s="27" t="s">
        <v>134</v>
      </c>
      <c r="E290" s="27" t="s">
        <v>145</v>
      </c>
      <c r="F290" s="27" t="s">
        <v>85</v>
      </c>
      <c r="G290" s="9">
        <f t="shared" ref="G290:AX290" si="500">SUM(G291:G291)</f>
        <v>44703</v>
      </c>
      <c r="H290" s="9">
        <f t="shared" si="500"/>
        <v>0</v>
      </c>
      <c r="I290" s="9">
        <f t="shared" si="500"/>
        <v>0</v>
      </c>
      <c r="J290" s="9">
        <f t="shared" si="500"/>
        <v>2435</v>
      </c>
      <c r="K290" s="9">
        <f t="shared" si="500"/>
        <v>0</v>
      </c>
      <c r="L290" s="9">
        <f t="shared" si="500"/>
        <v>0</v>
      </c>
      <c r="M290" s="9">
        <f t="shared" si="500"/>
        <v>47138</v>
      </c>
      <c r="N290" s="9">
        <f t="shared" si="500"/>
        <v>0</v>
      </c>
      <c r="O290" s="9">
        <f t="shared" si="500"/>
        <v>0</v>
      </c>
      <c r="P290" s="9">
        <f t="shared" si="500"/>
        <v>0</v>
      </c>
      <c r="Q290" s="9">
        <f t="shared" si="500"/>
        <v>0</v>
      </c>
      <c r="R290" s="9">
        <f t="shared" si="500"/>
        <v>0</v>
      </c>
      <c r="S290" s="9">
        <f t="shared" si="500"/>
        <v>47138</v>
      </c>
      <c r="T290" s="9">
        <f t="shared" si="500"/>
        <v>0</v>
      </c>
      <c r="U290" s="9">
        <f t="shared" si="500"/>
        <v>0</v>
      </c>
      <c r="V290" s="9">
        <f t="shared" si="500"/>
        <v>1675</v>
      </c>
      <c r="W290" s="9">
        <f t="shared" si="500"/>
        <v>0</v>
      </c>
      <c r="X290" s="9">
        <f t="shared" si="500"/>
        <v>0</v>
      </c>
      <c r="Y290" s="9">
        <f t="shared" si="500"/>
        <v>48813</v>
      </c>
      <c r="Z290" s="9">
        <f t="shared" si="500"/>
        <v>0</v>
      </c>
      <c r="AA290" s="9">
        <f t="shared" si="500"/>
        <v>0</v>
      </c>
      <c r="AB290" s="9">
        <f t="shared" si="500"/>
        <v>0</v>
      </c>
      <c r="AC290" s="9">
        <f t="shared" si="500"/>
        <v>0</v>
      </c>
      <c r="AD290" s="9">
        <f t="shared" si="500"/>
        <v>0</v>
      </c>
      <c r="AE290" s="9">
        <f t="shared" si="500"/>
        <v>48813</v>
      </c>
      <c r="AF290" s="9">
        <f t="shared" si="500"/>
        <v>0</v>
      </c>
      <c r="AG290" s="9">
        <f t="shared" si="500"/>
        <v>0</v>
      </c>
      <c r="AH290" s="9">
        <f t="shared" si="500"/>
        <v>0</v>
      </c>
      <c r="AI290" s="9">
        <f t="shared" si="500"/>
        <v>0</v>
      </c>
      <c r="AJ290" s="9">
        <f t="shared" si="500"/>
        <v>0</v>
      </c>
      <c r="AK290" s="86">
        <f t="shared" si="500"/>
        <v>48813</v>
      </c>
      <c r="AL290" s="86">
        <f t="shared" si="500"/>
        <v>0</v>
      </c>
      <c r="AM290" s="9">
        <f t="shared" si="500"/>
        <v>0</v>
      </c>
      <c r="AN290" s="9">
        <f t="shared" si="500"/>
        <v>0</v>
      </c>
      <c r="AO290" s="9">
        <f t="shared" si="500"/>
        <v>0</v>
      </c>
      <c r="AP290" s="9">
        <f t="shared" si="500"/>
        <v>0</v>
      </c>
      <c r="AQ290" s="9">
        <f t="shared" si="500"/>
        <v>48813</v>
      </c>
      <c r="AR290" s="9">
        <f t="shared" si="500"/>
        <v>0</v>
      </c>
      <c r="AS290" s="9">
        <f t="shared" si="500"/>
        <v>-1081</v>
      </c>
      <c r="AT290" s="9">
        <f t="shared" si="500"/>
        <v>0</v>
      </c>
      <c r="AU290" s="9">
        <f t="shared" si="500"/>
        <v>0</v>
      </c>
      <c r="AV290" s="9">
        <f t="shared" si="500"/>
        <v>0</v>
      </c>
      <c r="AW290" s="9">
        <f t="shared" si="500"/>
        <v>47732</v>
      </c>
      <c r="AX290" s="9">
        <f t="shared" si="500"/>
        <v>0</v>
      </c>
    </row>
    <row r="291" spans="1:50" ht="18.75" hidden="1" customHeight="1">
      <c r="A291" s="26" t="s">
        <v>107</v>
      </c>
      <c r="B291" s="27">
        <f>B290</f>
        <v>906</v>
      </c>
      <c r="C291" s="27" t="s">
        <v>80</v>
      </c>
      <c r="D291" s="27" t="s">
        <v>134</v>
      </c>
      <c r="E291" s="27" t="s">
        <v>145</v>
      </c>
      <c r="F291" s="27" t="s">
        <v>108</v>
      </c>
      <c r="G291" s="9">
        <v>44703</v>
      </c>
      <c r="H291" s="9"/>
      <c r="I291" s="9"/>
      <c r="J291" s="9">
        <v>2435</v>
      </c>
      <c r="K291" s="9"/>
      <c r="L291" s="9"/>
      <c r="M291" s="9">
        <f>G291+I291+J291+K291+L291</f>
        <v>47138</v>
      </c>
      <c r="N291" s="10">
        <f>H291+L291</f>
        <v>0</v>
      </c>
      <c r="O291" s="9"/>
      <c r="P291" s="9"/>
      <c r="Q291" s="9"/>
      <c r="R291" s="9"/>
      <c r="S291" s="9">
        <f>M291+O291+P291+Q291+R291</f>
        <v>47138</v>
      </c>
      <c r="T291" s="10">
        <f>N291+R291</f>
        <v>0</v>
      </c>
      <c r="U291" s="9"/>
      <c r="V291" s="9">
        <v>1675</v>
      </c>
      <c r="W291" s="9"/>
      <c r="X291" s="9"/>
      <c r="Y291" s="9">
        <f>S291+U291+V291+W291+X291</f>
        <v>48813</v>
      </c>
      <c r="Z291" s="10">
        <f>T291+X291</f>
        <v>0</v>
      </c>
      <c r="AA291" s="9"/>
      <c r="AB291" s="9"/>
      <c r="AC291" s="9"/>
      <c r="AD291" s="9"/>
      <c r="AE291" s="9">
        <f>Y291+AA291+AB291+AC291+AD291</f>
        <v>48813</v>
      </c>
      <c r="AF291" s="10">
        <f>Z291+AD291</f>
        <v>0</v>
      </c>
      <c r="AG291" s="9"/>
      <c r="AH291" s="9"/>
      <c r="AI291" s="9"/>
      <c r="AJ291" s="9"/>
      <c r="AK291" s="86">
        <f>AE291+AG291+AH291+AI291+AJ291</f>
        <v>48813</v>
      </c>
      <c r="AL291" s="87">
        <f>AF291+AJ291</f>
        <v>0</v>
      </c>
      <c r="AM291" s="9"/>
      <c r="AN291" s="9"/>
      <c r="AO291" s="9"/>
      <c r="AP291" s="9"/>
      <c r="AQ291" s="9">
        <f>AK291+AM291+AN291+AO291+AP291</f>
        <v>48813</v>
      </c>
      <c r="AR291" s="10">
        <f>AL291+AP291</f>
        <v>0</v>
      </c>
      <c r="AS291" s="9">
        <v>-1081</v>
      </c>
      <c r="AT291" s="9"/>
      <c r="AU291" s="9"/>
      <c r="AV291" s="9"/>
      <c r="AW291" s="9">
        <f>AQ291+AS291+AT291+AU291+AV291</f>
        <v>47732</v>
      </c>
      <c r="AX291" s="10">
        <f>AR291+AV291</f>
        <v>0</v>
      </c>
    </row>
    <row r="292" spans="1:50" ht="33.6" hidden="1">
      <c r="A292" s="26" t="s">
        <v>244</v>
      </c>
      <c r="B292" s="27">
        <f>B290</f>
        <v>906</v>
      </c>
      <c r="C292" s="27" t="s">
        <v>80</v>
      </c>
      <c r="D292" s="27" t="s">
        <v>134</v>
      </c>
      <c r="E292" s="27" t="s">
        <v>145</v>
      </c>
      <c r="F292" s="27" t="s">
        <v>31</v>
      </c>
      <c r="G292" s="9">
        <f t="shared" ref="G292:AX292" si="501">G293</f>
        <v>5581</v>
      </c>
      <c r="H292" s="9">
        <f t="shared" si="501"/>
        <v>0</v>
      </c>
      <c r="I292" s="9">
        <f t="shared" si="501"/>
        <v>0</v>
      </c>
      <c r="J292" s="9">
        <f t="shared" si="501"/>
        <v>0</v>
      </c>
      <c r="K292" s="9">
        <f t="shared" si="501"/>
        <v>0</v>
      </c>
      <c r="L292" s="9">
        <f t="shared" si="501"/>
        <v>0</v>
      </c>
      <c r="M292" s="9">
        <f t="shared" si="501"/>
        <v>5581</v>
      </c>
      <c r="N292" s="9">
        <f t="shared" si="501"/>
        <v>0</v>
      </c>
      <c r="O292" s="9">
        <f t="shared" si="501"/>
        <v>0</v>
      </c>
      <c r="P292" s="9">
        <f t="shared" si="501"/>
        <v>0</v>
      </c>
      <c r="Q292" s="9">
        <f t="shared" si="501"/>
        <v>0</v>
      </c>
      <c r="R292" s="9">
        <f t="shared" si="501"/>
        <v>0</v>
      </c>
      <c r="S292" s="9">
        <f t="shared" si="501"/>
        <v>5581</v>
      </c>
      <c r="T292" s="9">
        <f t="shared" si="501"/>
        <v>0</v>
      </c>
      <c r="U292" s="9">
        <f t="shared" si="501"/>
        <v>0</v>
      </c>
      <c r="V292" s="9">
        <f t="shared" si="501"/>
        <v>0</v>
      </c>
      <c r="W292" s="9">
        <f t="shared" si="501"/>
        <v>0</v>
      </c>
      <c r="X292" s="9">
        <f t="shared" si="501"/>
        <v>0</v>
      </c>
      <c r="Y292" s="9">
        <f t="shared" si="501"/>
        <v>5581</v>
      </c>
      <c r="Z292" s="9">
        <f t="shared" si="501"/>
        <v>0</v>
      </c>
      <c r="AA292" s="9">
        <f t="shared" si="501"/>
        <v>0</v>
      </c>
      <c r="AB292" s="9">
        <f t="shared" si="501"/>
        <v>0</v>
      </c>
      <c r="AC292" s="9">
        <f t="shared" si="501"/>
        <v>0</v>
      </c>
      <c r="AD292" s="9">
        <f t="shared" si="501"/>
        <v>0</v>
      </c>
      <c r="AE292" s="9">
        <f t="shared" si="501"/>
        <v>5581</v>
      </c>
      <c r="AF292" s="9">
        <f t="shared" si="501"/>
        <v>0</v>
      </c>
      <c r="AG292" s="9">
        <f t="shared" si="501"/>
        <v>0</v>
      </c>
      <c r="AH292" s="9">
        <f t="shared" si="501"/>
        <v>0</v>
      </c>
      <c r="AI292" s="9">
        <f t="shared" si="501"/>
        <v>0</v>
      </c>
      <c r="AJ292" s="9">
        <f t="shared" si="501"/>
        <v>0</v>
      </c>
      <c r="AK292" s="86">
        <f t="shared" si="501"/>
        <v>5581</v>
      </c>
      <c r="AL292" s="86">
        <f t="shared" si="501"/>
        <v>0</v>
      </c>
      <c r="AM292" s="9">
        <f t="shared" si="501"/>
        <v>0</v>
      </c>
      <c r="AN292" s="9">
        <f t="shared" si="501"/>
        <v>0</v>
      </c>
      <c r="AO292" s="9">
        <f t="shared" si="501"/>
        <v>-5</v>
      </c>
      <c r="AP292" s="9">
        <f t="shared" si="501"/>
        <v>0</v>
      </c>
      <c r="AQ292" s="9">
        <f t="shared" si="501"/>
        <v>5576</v>
      </c>
      <c r="AR292" s="9">
        <f t="shared" si="501"/>
        <v>0</v>
      </c>
      <c r="AS292" s="9">
        <f t="shared" si="501"/>
        <v>0</v>
      </c>
      <c r="AT292" s="9">
        <f t="shared" si="501"/>
        <v>0</v>
      </c>
      <c r="AU292" s="9">
        <f t="shared" si="501"/>
        <v>0</v>
      </c>
      <c r="AV292" s="9">
        <f t="shared" si="501"/>
        <v>0</v>
      </c>
      <c r="AW292" s="9">
        <f t="shared" si="501"/>
        <v>5576</v>
      </c>
      <c r="AX292" s="9">
        <f t="shared" si="501"/>
        <v>0</v>
      </c>
    </row>
    <row r="293" spans="1:50" ht="33.6" hidden="1">
      <c r="A293" s="26" t="s">
        <v>37</v>
      </c>
      <c r="B293" s="27">
        <f>B291</f>
        <v>906</v>
      </c>
      <c r="C293" s="27" t="s">
        <v>80</v>
      </c>
      <c r="D293" s="27" t="s">
        <v>134</v>
      </c>
      <c r="E293" s="27" t="s">
        <v>145</v>
      </c>
      <c r="F293" s="27" t="s">
        <v>38</v>
      </c>
      <c r="G293" s="9">
        <v>5581</v>
      </c>
      <c r="H293" s="9"/>
      <c r="I293" s="9"/>
      <c r="J293" s="9"/>
      <c r="K293" s="9"/>
      <c r="L293" s="9"/>
      <c r="M293" s="9">
        <f>G293+I293+J293+K293+L293</f>
        <v>5581</v>
      </c>
      <c r="N293" s="10">
        <f>H293+L293</f>
        <v>0</v>
      </c>
      <c r="O293" s="9"/>
      <c r="P293" s="9"/>
      <c r="Q293" s="9"/>
      <c r="R293" s="9"/>
      <c r="S293" s="9">
        <f>M293+O293+P293+Q293+R293</f>
        <v>5581</v>
      </c>
      <c r="T293" s="10">
        <f>N293+R293</f>
        <v>0</v>
      </c>
      <c r="U293" s="9"/>
      <c r="V293" s="9"/>
      <c r="W293" s="9"/>
      <c r="X293" s="9"/>
      <c r="Y293" s="9">
        <f>S293+U293+V293+W293+X293</f>
        <v>5581</v>
      </c>
      <c r="Z293" s="10">
        <f>T293+X293</f>
        <v>0</v>
      </c>
      <c r="AA293" s="9"/>
      <c r="AB293" s="9"/>
      <c r="AC293" s="9"/>
      <c r="AD293" s="9"/>
      <c r="AE293" s="9">
        <f>Y293+AA293+AB293+AC293+AD293</f>
        <v>5581</v>
      </c>
      <c r="AF293" s="10">
        <f>Z293+AD293</f>
        <v>0</v>
      </c>
      <c r="AG293" s="9"/>
      <c r="AH293" s="9"/>
      <c r="AI293" s="9"/>
      <c r="AJ293" s="9"/>
      <c r="AK293" s="86">
        <f>AE293+AG293+AH293+AI293+AJ293</f>
        <v>5581</v>
      </c>
      <c r="AL293" s="87">
        <f>AF293+AJ293</f>
        <v>0</v>
      </c>
      <c r="AM293" s="9"/>
      <c r="AN293" s="9"/>
      <c r="AO293" s="9">
        <v>-5</v>
      </c>
      <c r="AP293" s="9"/>
      <c r="AQ293" s="9">
        <f>AK293+AM293+AN293+AO293+AP293</f>
        <v>5576</v>
      </c>
      <c r="AR293" s="10">
        <f>AL293+AP293</f>
        <v>0</v>
      </c>
      <c r="AS293" s="9"/>
      <c r="AT293" s="9"/>
      <c r="AU293" s="9"/>
      <c r="AV293" s="9"/>
      <c r="AW293" s="9">
        <f>AQ293+AS293+AT293+AU293+AV293</f>
        <v>5576</v>
      </c>
      <c r="AX293" s="10">
        <f>AR293+AV293</f>
        <v>0</v>
      </c>
    </row>
    <row r="294" spans="1:50" ht="18.75" hidden="1" customHeight="1">
      <c r="A294" s="26" t="s">
        <v>66</v>
      </c>
      <c r="B294" s="27">
        <f>B292</f>
        <v>906</v>
      </c>
      <c r="C294" s="27" t="s">
        <v>80</v>
      </c>
      <c r="D294" s="27" t="s">
        <v>134</v>
      </c>
      <c r="E294" s="27" t="s">
        <v>145</v>
      </c>
      <c r="F294" s="27" t="s">
        <v>67</v>
      </c>
      <c r="G294" s="9">
        <f t="shared" ref="G294:AR294" si="502">G296</f>
        <v>176</v>
      </c>
      <c r="H294" s="9">
        <f t="shared" si="502"/>
        <v>0</v>
      </c>
      <c r="I294" s="9">
        <f t="shared" si="502"/>
        <v>0</v>
      </c>
      <c r="J294" s="9">
        <f t="shared" si="502"/>
        <v>0</v>
      </c>
      <c r="K294" s="9">
        <f t="shared" si="502"/>
        <v>0</v>
      </c>
      <c r="L294" s="9">
        <f t="shared" si="502"/>
        <v>0</v>
      </c>
      <c r="M294" s="9">
        <f t="shared" si="502"/>
        <v>176</v>
      </c>
      <c r="N294" s="9">
        <f t="shared" si="502"/>
        <v>0</v>
      </c>
      <c r="O294" s="9">
        <f t="shared" si="502"/>
        <v>0</v>
      </c>
      <c r="P294" s="9">
        <f t="shared" si="502"/>
        <v>0</v>
      </c>
      <c r="Q294" s="9">
        <f t="shared" si="502"/>
        <v>0</v>
      </c>
      <c r="R294" s="9">
        <f t="shared" si="502"/>
        <v>0</v>
      </c>
      <c r="S294" s="9">
        <f t="shared" si="502"/>
        <v>176</v>
      </c>
      <c r="T294" s="9">
        <f t="shared" si="502"/>
        <v>0</v>
      </c>
      <c r="U294" s="9">
        <f t="shared" si="502"/>
        <v>0</v>
      </c>
      <c r="V294" s="9">
        <f t="shared" si="502"/>
        <v>0</v>
      </c>
      <c r="W294" s="9">
        <f t="shared" si="502"/>
        <v>0</v>
      </c>
      <c r="X294" s="9">
        <f t="shared" si="502"/>
        <v>0</v>
      </c>
      <c r="Y294" s="9">
        <f t="shared" si="502"/>
        <v>176</v>
      </c>
      <c r="Z294" s="9">
        <f t="shared" si="502"/>
        <v>0</v>
      </c>
      <c r="AA294" s="9">
        <f t="shared" si="502"/>
        <v>0</v>
      </c>
      <c r="AB294" s="9">
        <f t="shared" si="502"/>
        <v>0</v>
      </c>
      <c r="AC294" s="9">
        <f t="shared" si="502"/>
        <v>0</v>
      </c>
      <c r="AD294" s="9">
        <f t="shared" si="502"/>
        <v>0</v>
      </c>
      <c r="AE294" s="9">
        <f t="shared" si="502"/>
        <v>176</v>
      </c>
      <c r="AF294" s="9">
        <f t="shared" si="502"/>
        <v>0</v>
      </c>
      <c r="AG294" s="9">
        <f t="shared" si="502"/>
        <v>0</v>
      </c>
      <c r="AH294" s="9">
        <f t="shared" si="502"/>
        <v>0</v>
      </c>
      <c r="AI294" s="9">
        <f t="shared" si="502"/>
        <v>0</v>
      </c>
      <c r="AJ294" s="9">
        <f t="shared" si="502"/>
        <v>0</v>
      </c>
      <c r="AK294" s="86">
        <f t="shared" si="502"/>
        <v>176</v>
      </c>
      <c r="AL294" s="86">
        <f t="shared" si="502"/>
        <v>0</v>
      </c>
      <c r="AM294" s="9">
        <f>AM295+AM296</f>
        <v>0</v>
      </c>
      <c r="AN294" s="9">
        <f t="shared" ref="AN294:AQ294" si="503">AN295+AN296</f>
        <v>0</v>
      </c>
      <c r="AO294" s="9">
        <f t="shared" si="503"/>
        <v>0</v>
      </c>
      <c r="AP294" s="9">
        <f t="shared" si="503"/>
        <v>0</v>
      </c>
      <c r="AQ294" s="9">
        <f t="shared" si="503"/>
        <v>176</v>
      </c>
      <c r="AR294" s="9">
        <f t="shared" si="502"/>
        <v>0</v>
      </c>
      <c r="AS294" s="9">
        <f>AS295+AS296</f>
        <v>0</v>
      </c>
      <c r="AT294" s="9">
        <f t="shared" ref="AT294:AW294" si="504">AT295+AT296</f>
        <v>0</v>
      </c>
      <c r="AU294" s="9">
        <f t="shared" si="504"/>
        <v>0</v>
      </c>
      <c r="AV294" s="9">
        <f t="shared" si="504"/>
        <v>0</v>
      </c>
      <c r="AW294" s="9">
        <f t="shared" si="504"/>
        <v>176</v>
      </c>
      <c r="AX294" s="9">
        <f t="shared" ref="AX294" si="505">AX296</f>
        <v>0</v>
      </c>
    </row>
    <row r="295" spans="1:50" ht="18.75" hidden="1" customHeight="1">
      <c r="A295" s="26" t="s">
        <v>156</v>
      </c>
      <c r="B295" s="31" t="s">
        <v>712</v>
      </c>
      <c r="C295" s="31" t="s">
        <v>80</v>
      </c>
      <c r="D295" s="31" t="s">
        <v>134</v>
      </c>
      <c r="E295" s="31" t="s">
        <v>145</v>
      </c>
      <c r="F295" s="32">
        <v>830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86"/>
      <c r="AL295" s="86"/>
      <c r="AM295" s="9">
        <v>2</v>
      </c>
      <c r="AN295" s="9"/>
      <c r="AO295" s="9"/>
      <c r="AP295" s="9"/>
      <c r="AQ295" s="9">
        <f>AK295+AM295+AN295+AO295+AP295</f>
        <v>2</v>
      </c>
      <c r="AR295" s="9"/>
      <c r="AS295" s="9"/>
      <c r="AT295" s="9"/>
      <c r="AU295" s="9"/>
      <c r="AV295" s="9"/>
      <c r="AW295" s="9">
        <f>AQ295+AS295+AT295+AU295+AV295</f>
        <v>2</v>
      </c>
      <c r="AX295" s="9"/>
    </row>
    <row r="296" spans="1:50" ht="20.25" hidden="1" customHeight="1">
      <c r="A296" s="26" t="s">
        <v>68</v>
      </c>
      <c r="B296" s="27">
        <f>B293</f>
        <v>906</v>
      </c>
      <c r="C296" s="27" t="s">
        <v>80</v>
      </c>
      <c r="D296" s="27" t="s">
        <v>134</v>
      </c>
      <c r="E296" s="27" t="s">
        <v>145</v>
      </c>
      <c r="F296" s="27" t="s">
        <v>69</v>
      </c>
      <c r="G296" s="9">
        <v>176</v>
      </c>
      <c r="H296" s="9"/>
      <c r="I296" s="9"/>
      <c r="J296" s="9"/>
      <c r="K296" s="9"/>
      <c r="L296" s="9"/>
      <c r="M296" s="9">
        <f>G296+I296+J296+K296+L296</f>
        <v>176</v>
      </c>
      <c r="N296" s="10">
        <f>H296+L296</f>
        <v>0</v>
      </c>
      <c r="O296" s="9"/>
      <c r="P296" s="9"/>
      <c r="Q296" s="9"/>
      <c r="R296" s="9"/>
      <c r="S296" s="9">
        <f>M296+O296+P296+Q296+R296</f>
        <v>176</v>
      </c>
      <c r="T296" s="10">
        <f>N296+R296</f>
        <v>0</v>
      </c>
      <c r="U296" s="9"/>
      <c r="V296" s="9"/>
      <c r="W296" s="9"/>
      <c r="X296" s="9"/>
      <c r="Y296" s="9">
        <f>S296+U296+V296+W296+X296</f>
        <v>176</v>
      </c>
      <c r="Z296" s="10">
        <f>T296+X296</f>
        <v>0</v>
      </c>
      <c r="AA296" s="9"/>
      <c r="AB296" s="9"/>
      <c r="AC296" s="9"/>
      <c r="AD296" s="9"/>
      <c r="AE296" s="9">
        <f>Y296+AA296+AB296+AC296+AD296</f>
        <v>176</v>
      </c>
      <c r="AF296" s="10">
        <f>Z296+AD296</f>
        <v>0</v>
      </c>
      <c r="AG296" s="9"/>
      <c r="AH296" s="9"/>
      <c r="AI296" s="9"/>
      <c r="AJ296" s="9"/>
      <c r="AK296" s="86">
        <f>AE296+AG296+AH296+AI296+AJ296</f>
        <v>176</v>
      </c>
      <c r="AL296" s="87">
        <f>AF296+AJ296</f>
        <v>0</v>
      </c>
      <c r="AM296" s="9">
        <v>-2</v>
      </c>
      <c r="AN296" s="9"/>
      <c r="AO296" s="9"/>
      <c r="AP296" s="9"/>
      <c r="AQ296" s="9">
        <f>AK296+AM296+AN296+AO296+AP296</f>
        <v>174</v>
      </c>
      <c r="AR296" s="10">
        <f>AL296+AP296</f>
        <v>0</v>
      </c>
      <c r="AS296" s="9"/>
      <c r="AT296" s="9"/>
      <c r="AU296" s="9"/>
      <c r="AV296" s="9"/>
      <c r="AW296" s="9">
        <f>AQ296+AS296+AT296+AU296+AV296</f>
        <v>174</v>
      </c>
      <c r="AX296" s="10">
        <f>AR296+AV296</f>
        <v>0</v>
      </c>
    </row>
    <row r="297" spans="1:50" ht="17.25" hidden="1" customHeight="1">
      <c r="A297" s="26"/>
      <c r="B297" s="27"/>
      <c r="C297" s="27"/>
      <c r="D297" s="27"/>
      <c r="E297" s="27"/>
      <c r="F297" s="27"/>
      <c r="G297" s="9"/>
      <c r="H297" s="9"/>
      <c r="I297" s="9"/>
      <c r="J297" s="9"/>
      <c r="K297" s="9"/>
      <c r="L297" s="9"/>
      <c r="M297" s="9"/>
      <c r="N297" s="10"/>
      <c r="O297" s="9"/>
      <c r="P297" s="9"/>
      <c r="Q297" s="9"/>
      <c r="R297" s="9"/>
      <c r="S297" s="9"/>
      <c r="T297" s="10"/>
      <c r="U297" s="9"/>
      <c r="V297" s="9"/>
      <c r="W297" s="9"/>
      <c r="X297" s="9"/>
      <c r="Y297" s="9"/>
      <c r="Z297" s="10"/>
      <c r="AA297" s="9"/>
      <c r="AB297" s="9"/>
      <c r="AC297" s="9"/>
      <c r="AD297" s="9"/>
      <c r="AE297" s="9"/>
      <c r="AF297" s="10"/>
      <c r="AG297" s="9"/>
      <c r="AH297" s="9"/>
      <c r="AI297" s="9"/>
      <c r="AJ297" s="9"/>
      <c r="AK297" s="86"/>
      <c r="AL297" s="87"/>
      <c r="AM297" s="9"/>
      <c r="AN297" s="9"/>
      <c r="AO297" s="9"/>
      <c r="AP297" s="9"/>
      <c r="AQ297" s="9"/>
      <c r="AR297" s="10"/>
      <c r="AS297" s="9"/>
      <c r="AT297" s="9"/>
      <c r="AU297" s="9"/>
      <c r="AV297" s="9"/>
      <c r="AW297" s="9"/>
      <c r="AX297" s="10"/>
    </row>
    <row r="298" spans="1:50" ht="34.799999999999997" hidden="1">
      <c r="A298" s="24" t="s">
        <v>146</v>
      </c>
      <c r="B298" s="25">
        <v>906</v>
      </c>
      <c r="C298" s="25" t="s">
        <v>7</v>
      </c>
      <c r="D298" s="25" t="s">
        <v>147</v>
      </c>
      <c r="E298" s="25"/>
      <c r="F298" s="25"/>
      <c r="G298" s="13">
        <f t="shared" ref="G298:V299" si="506">G299</f>
        <v>2999</v>
      </c>
      <c r="H298" s="13">
        <f t="shared" si="506"/>
        <v>0</v>
      </c>
      <c r="I298" s="13">
        <f t="shared" si="506"/>
        <v>0</v>
      </c>
      <c r="J298" s="13">
        <f t="shared" si="506"/>
        <v>135</v>
      </c>
      <c r="K298" s="13">
        <f t="shared" si="506"/>
        <v>0</v>
      </c>
      <c r="L298" s="13">
        <f t="shared" si="506"/>
        <v>0</v>
      </c>
      <c r="M298" s="13">
        <f t="shared" si="506"/>
        <v>3134</v>
      </c>
      <c r="N298" s="13">
        <f t="shared" si="506"/>
        <v>0</v>
      </c>
      <c r="O298" s="13">
        <f t="shared" si="506"/>
        <v>0</v>
      </c>
      <c r="P298" s="13">
        <f t="shared" si="506"/>
        <v>0</v>
      </c>
      <c r="Q298" s="13">
        <f t="shared" si="506"/>
        <v>0</v>
      </c>
      <c r="R298" s="13">
        <f t="shared" si="506"/>
        <v>0</v>
      </c>
      <c r="S298" s="13">
        <f t="shared" si="506"/>
        <v>3134</v>
      </c>
      <c r="T298" s="13">
        <f t="shared" si="506"/>
        <v>0</v>
      </c>
      <c r="U298" s="13">
        <f t="shared" si="506"/>
        <v>0</v>
      </c>
      <c r="V298" s="13">
        <f t="shared" si="506"/>
        <v>35</v>
      </c>
      <c r="W298" s="13">
        <f t="shared" ref="U298:AJ302" si="507">W299</f>
        <v>0</v>
      </c>
      <c r="X298" s="13">
        <f t="shared" si="507"/>
        <v>0</v>
      </c>
      <c r="Y298" s="13">
        <f t="shared" si="507"/>
        <v>3169</v>
      </c>
      <c r="Z298" s="13">
        <f t="shared" si="507"/>
        <v>0</v>
      </c>
      <c r="AA298" s="13">
        <f t="shared" si="507"/>
        <v>0</v>
      </c>
      <c r="AB298" s="13">
        <f t="shared" si="507"/>
        <v>0</v>
      </c>
      <c r="AC298" s="13">
        <f t="shared" si="507"/>
        <v>0</v>
      </c>
      <c r="AD298" s="13">
        <f t="shared" si="507"/>
        <v>0</v>
      </c>
      <c r="AE298" s="13">
        <f t="shared" si="507"/>
        <v>3169</v>
      </c>
      <c r="AF298" s="13">
        <f t="shared" si="507"/>
        <v>0</v>
      </c>
      <c r="AG298" s="13">
        <f t="shared" si="507"/>
        <v>0</v>
      </c>
      <c r="AH298" s="13">
        <f t="shared" si="507"/>
        <v>0</v>
      </c>
      <c r="AI298" s="13">
        <f t="shared" si="507"/>
        <v>0</v>
      </c>
      <c r="AJ298" s="13">
        <f t="shared" si="507"/>
        <v>0</v>
      </c>
      <c r="AK298" s="90">
        <f t="shared" ref="AG298:AV302" si="508">AK299</f>
        <v>3169</v>
      </c>
      <c r="AL298" s="90">
        <f t="shared" si="508"/>
        <v>0</v>
      </c>
      <c r="AM298" s="13">
        <f t="shared" si="508"/>
        <v>0</v>
      </c>
      <c r="AN298" s="13">
        <f t="shared" si="508"/>
        <v>0</v>
      </c>
      <c r="AO298" s="13">
        <f t="shared" si="508"/>
        <v>0</v>
      </c>
      <c r="AP298" s="13">
        <f t="shared" si="508"/>
        <v>0</v>
      </c>
      <c r="AQ298" s="13">
        <f t="shared" si="508"/>
        <v>3169</v>
      </c>
      <c r="AR298" s="13">
        <f t="shared" si="508"/>
        <v>0</v>
      </c>
      <c r="AS298" s="13">
        <f t="shared" si="508"/>
        <v>0</v>
      </c>
      <c r="AT298" s="13">
        <f t="shared" si="508"/>
        <v>0</v>
      </c>
      <c r="AU298" s="13">
        <f t="shared" si="508"/>
        <v>0</v>
      </c>
      <c r="AV298" s="13">
        <f t="shared" si="508"/>
        <v>0</v>
      </c>
      <c r="AW298" s="13">
        <f t="shared" ref="AS298:AX302" si="509">AW299</f>
        <v>3169</v>
      </c>
      <c r="AX298" s="13">
        <f t="shared" si="509"/>
        <v>0</v>
      </c>
    </row>
    <row r="299" spans="1:50" ht="84" hidden="1">
      <c r="A299" s="26" t="s">
        <v>119</v>
      </c>
      <c r="B299" s="27">
        <v>906</v>
      </c>
      <c r="C299" s="27" t="s">
        <v>7</v>
      </c>
      <c r="D299" s="27" t="s">
        <v>147</v>
      </c>
      <c r="E299" s="27" t="s">
        <v>120</v>
      </c>
      <c r="F299" s="27"/>
      <c r="G299" s="11">
        <f>G300</f>
        <v>2999</v>
      </c>
      <c r="H299" s="11">
        <f>H300</f>
        <v>0</v>
      </c>
      <c r="I299" s="11">
        <f t="shared" si="506"/>
        <v>0</v>
      </c>
      <c r="J299" s="11">
        <f t="shared" si="506"/>
        <v>135</v>
      </c>
      <c r="K299" s="11">
        <f t="shared" si="506"/>
        <v>0</v>
      </c>
      <c r="L299" s="11">
        <f t="shared" si="506"/>
        <v>0</v>
      </c>
      <c r="M299" s="11">
        <f t="shared" si="506"/>
        <v>3134</v>
      </c>
      <c r="N299" s="11">
        <f t="shared" si="506"/>
        <v>0</v>
      </c>
      <c r="O299" s="11">
        <f t="shared" si="506"/>
        <v>0</v>
      </c>
      <c r="P299" s="11">
        <f t="shared" si="506"/>
        <v>0</v>
      </c>
      <c r="Q299" s="11">
        <f t="shared" si="506"/>
        <v>0</v>
      </c>
      <c r="R299" s="11">
        <f t="shared" si="506"/>
        <v>0</v>
      </c>
      <c r="S299" s="11">
        <f t="shared" si="506"/>
        <v>3134</v>
      </c>
      <c r="T299" s="11">
        <f t="shared" si="506"/>
        <v>0</v>
      </c>
      <c r="U299" s="11">
        <f t="shared" si="507"/>
        <v>0</v>
      </c>
      <c r="V299" s="11">
        <f t="shared" si="507"/>
        <v>35</v>
      </c>
      <c r="W299" s="11">
        <f t="shared" si="507"/>
        <v>0</v>
      </c>
      <c r="X299" s="11">
        <f t="shared" si="507"/>
        <v>0</v>
      </c>
      <c r="Y299" s="11">
        <f t="shared" si="507"/>
        <v>3169</v>
      </c>
      <c r="Z299" s="11">
        <f t="shared" si="507"/>
        <v>0</v>
      </c>
      <c r="AA299" s="11">
        <f t="shared" si="507"/>
        <v>0</v>
      </c>
      <c r="AB299" s="11">
        <f t="shared" si="507"/>
        <v>0</v>
      </c>
      <c r="AC299" s="11">
        <f t="shared" si="507"/>
        <v>0</v>
      </c>
      <c r="AD299" s="11">
        <f t="shared" si="507"/>
        <v>0</v>
      </c>
      <c r="AE299" s="11">
        <f t="shared" si="507"/>
        <v>3169</v>
      </c>
      <c r="AF299" s="11">
        <f t="shared" si="507"/>
        <v>0</v>
      </c>
      <c r="AG299" s="11">
        <f t="shared" si="508"/>
        <v>0</v>
      </c>
      <c r="AH299" s="11">
        <f t="shared" si="508"/>
        <v>0</v>
      </c>
      <c r="AI299" s="11">
        <f t="shared" si="508"/>
        <v>0</v>
      </c>
      <c r="AJ299" s="11">
        <f t="shared" si="508"/>
        <v>0</v>
      </c>
      <c r="AK299" s="88">
        <f t="shared" si="508"/>
        <v>3169</v>
      </c>
      <c r="AL299" s="88">
        <f t="shared" si="508"/>
        <v>0</v>
      </c>
      <c r="AM299" s="11">
        <f t="shared" si="508"/>
        <v>0</v>
      </c>
      <c r="AN299" s="11">
        <f t="shared" si="508"/>
        <v>0</v>
      </c>
      <c r="AO299" s="11">
        <f t="shared" si="508"/>
        <v>0</v>
      </c>
      <c r="AP299" s="11">
        <f t="shared" si="508"/>
        <v>0</v>
      </c>
      <c r="AQ299" s="11">
        <f t="shared" si="508"/>
        <v>3169</v>
      </c>
      <c r="AR299" s="11">
        <f t="shared" si="508"/>
        <v>0</v>
      </c>
      <c r="AS299" s="11">
        <f t="shared" si="509"/>
        <v>0</v>
      </c>
      <c r="AT299" s="11">
        <f t="shared" si="509"/>
        <v>0</v>
      </c>
      <c r="AU299" s="11">
        <f t="shared" si="509"/>
        <v>0</v>
      </c>
      <c r="AV299" s="11">
        <f t="shared" si="509"/>
        <v>0</v>
      </c>
      <c r="AW299" s="11">
        <f t="shared" si="509"/>
        <v>3169</v>
      </c>
      <c r="AX299" s="11">
        <f t="shared" si="509"/>
        <v>0</v>
      </c>
    </row>
    <row r="300" spans="1:50" ht="33.6" hidden="1">
      <c r="A300" s="26" t="s">
        <v>77</v>
      </c>
      <c r="B300" s="27">
        <v>906</v>
      </c>
      <c r="C300" s="27" t="s">
        <v>7</v>
      </c>
      <c r="D300" s="27" t="s">
        <v>147</v>
      </c>
      <c r="E300" s="27" t="s">
        <v>148</v>
      </c>
      <c r="F300" s="27"/>
      <c r="G300" s="11">
        <f t="shared" ref="G300:V302" si="510">G301</f>
        <v>2999</v>
      </c>
      <c r="H300" s="11">
        <f t="shared" si="510"/>
        <v>0</v>
      </c>
      <c r="I300" s="11">
        <f t="shared" si="510"/>
        <v>0</v>
      </c>
      <c r="J300" s="11">
        <f t="shared" si="510"/>
        <v>135</v>
      </c>
      <c r="K300" s="11">
        <f t="shared" si="510"/>
        <v>0</v>
      </c>
      <c r="L300" s="11">
        <f t="shared" si="510"/>
        <v>0</v>
      </c>
      <c r="M300" s="11">
        <f t="shared" si="510"/>
        <v>3134</v>
      </c>
      <c r="N300" s="11">
        <f t="shared" si="510"/>
        <v>0</v>
      </c>
      <c r="O300" s="11">
        <f t="shared" si="510"/>
        <v>0</v>
      </c>
      <c r="P300" s="11">
        <f t="shared" si="510"/>
        <v>0</v>
      </c>
      <c r="Q300" s="11">
        <f t="shared" si="510"/>
        <v>0</v>
      </c>
      <c r="R300" s="11">
        <f t="shared" si="510"/>
        <v>0</v>
      </c>
      <c r="S300" s="11">
        <f t="shared" si="510"/>
        <v>3134</v>
      </c>
      <c r="T300" s="11">
        <f t="shared" si="510"/>
        <v>0</v>
      </c>
      <c r="U300" s="11">
        <f t="shared" si="510"/>
        <v>0</v>
      </c>
      <c r="V300" s="11">
        <f t="shared" si="510"/>
        <v>35</v>
      </c>
      <c r="W300" s="11">
        <f t="shared" si="507"/>
        <v>0</v>
      </c>
      <c r="X300" s="11">
        <f t="shared" si="507"/>
        <v>0</v>
      </c>
      <c r="Y300" s="11">
        <f t="shared" si="507"/>
        <v>3169</v>
      </c>
      <c r="Z300" s="11">
        <f t="shared" si="507"/>
        <v>0</v>
      </c>
      <c r="AA300" s="11">
        <f t="shared" si="507"/>
        <v>0</v>
      </c>
      <c r="AB300" s="11">
        <f t="shared" si="507"/>
        <v>0</v>
      </c>
      <c r="AC300" s="11">
        <f t="shared" si="507"/>
        <v>0</v>
      </c>
      <c r="AD300" s="11">
        <f t="shared" si="507"/>
        <v>0</v>
      </c>
      <c r="AE300" s="11">
        <f t="shared" si="507"/>
        <v>3169</v>
      </c>
      <c r="AF300" s="11">
        <f t="shared" si="507"/>
        <v>0</v>
      </c>
      <c r="AG300" s="11">
        <f t="shared" si="508"/>
        <v>0</v>
      </c>
      <c r="AH300" s="11">
        <f t="shared" si="508"/>
        <v>0</v>
      </c>
      <c r="AI300" s="11">
        <f t="shared" si="508"/>
        <v>0</v>
      </c>
      <c r="AJ300" s="11">
        <f t="shared" si="508"/>
        <v>0</v>
      </c>
      <c r="AK300" s="88">
        <f t="shared" si="508"/>
        <v>3169</v>
      </c>
      <c r="AL300" s="88">
        <f t="shared" si="508"/>
        <v>0</v>
      </c>
      <c r="AM300" s="11">
        <f t="shared" si="508"/>
        <v>0</v>
      </c>
      <c r="AN300" s="11">
        <f t="shared" si="508"/>
        <v>0</v>
      </c>
      <c r="AO300" s="11">
        <f t="shared" si="508"/>
        <v>0</v>
      </c>
      <c r="AP300" s="11">
        <f t="shared" si="508"/>
        <v>0</v>
      </c>
      <c r="AQ300" s="11">
        <f t="shared" si="508"/>
        <v>3169</v>
      </c>
      <c r="AR300" s="11">
        <f t="shared" si="508"/>
        <v>0</v>
      </c>
      <c r="AS300" s="11">
        <f t="shared" si="509"/>
        <v>0</v>
      </c>
      <c r="AT300" s="11">
        <f t="shared" si="509"/>
        <v>0</v>
      </c>
      <c r="AU300" s="11">
        <f t="shared" si="509"/>
        <v>0</v>
      </c>
      <c r="AV300" s="11">
        <f t="shared" si="509"/>
        <v>0</v>
      </c>
      <c r="AW300" s="11">
        <f t="shared" si="509"/>
        <v>3169</v>
      </c>
      <c r="AX300" s="11">
        <f t="shared" si="509"/>
        <v>0</v>
      </c>
    </row>
    <row r="301" spans="1:50" ht="50.4" hidden="1">
      <c r="A301" s="26" t="s">
        <v>149</v>
      </c>
      <c r="B301" s="27">
        <v>906</v>
      </c>
      <c r="C301" s="27" t="s">
        <v>7</v>
      </c>
      <c r="D301" s="27" t="s">
        <v>147</v>
      </c>
      <c r="E301" s="27" t="s">
        <v>150</v>
      </c>
      <c r="F301" s="27"/>
      <c r="G301" s="11">
        <f t="shared" si="510"/>
        <v>2999</v>
      </c>
      <c r="H301" s="11">
        <f t="shared" si="510"/>
        <v>0</v>
      </c>
      <c r="I301" s="11">
        <f t="shared" si="510"/>
        <v>0</v>
      </c>
      <c r="J301" s="11">
        <f t="shared" si="510"/>
        <v>135</v>
      </c>
      <c r="K301" s="11">
        <f t="shared" si="510"/>
        <v>0</v>
      </c>
      <c r="L301" s="11">
        <f t="shared" si="510"/>
        <v>0</v>
      </c>
      <c r="M301" s="11">
        <f t="shared" si="510"/>
        <v>3134</v>
      </c>
      <c r="N301" s="11">
        <f t="shared" si="510"/>
        <v>0</v>
      </c>
      <c r="O301" s="11">
        <f t="shared" si="510"/>
        <v>0</v>
      </c>
      <c r="P301" s="11">
        <f t="shared" si="510"/>
        <v>0</v>
      </c>
      <c r="Q301" s="11">
        <f t="shared" si="510"/>
        <v>0</v>
      </c>
      <c r="R301" s="11">
        <f t="shared" si="510"/>
        <v>0</v>
      </c>
      <c r="S301" s="11">
        <f t="shared" si="510"/>
        <v>3134</v>
      </c>
      <c r="T301" s="11">
        <f t="shared" si="510"/>
        <v>0</v>
      </c>
      <c r="U301" s="11">
        <f t="shared" si="507"/>
        <v>0</v>
      </c>
      <c r="V301" s="11">
        <f t="shared" si="507"/>
        <v>35</v>
      </c>
      <c r="W301" s="11">
        <f t="shared" si="507"/>
        <v>0</v>
      </c>
      <c r="X301" s="11">
        <f t="shared" si="507"/>
        <v>0</v>
      </c>
      <c r="Y301" s="11">
        <f t="shared" si="507"/>
        <v>3169</v>
      </c>
      <c r="Z301" s="11">
        <f t="shared" si="507"/>
        <v>0</v>
      </c>
      <c r="AA301" s="11">
        <f t="shared" si="507"/>
        <v>0</v>
      </c>
      <c r="AB301" s="11">
        <f t="shared" si="507"/>
        <v>0</v>
      </c>
      <c r="AC301" s="11">
        <f t="shared" si="507"/>
        <v>0</v>
      </c>
      <c r="AD301" s="11">
        <f t="shared" si="507"/>
        <v>0</v>
      </c>
      <c r="AE301" s="11">
        <f t="shared" si="507"/>
        <v>3169</v>
      </c>
      <c r="AF301" s="11">
        <f t="shared" si="507"/>
        <v>0</v>
      </c>
      <c r="AG301" s="11">
        <f t="shared" si="508"/>
        <v>0</v>
      </c>
      <c r="AH301" s="11">
        <f t="shared" si="508"/>
        <v>0</v>
      </c>
      <c r="AI301" s="11">
        <f t="shared" si="508"/>
        <v>0</v>
      </c>
      <c r="AJ301" s="11">
        <f t="shared" si="508"/>
        <v>0</v>
      </c>
      <c r="AK301" s="88">
        <f t="shared" si="508"/>
        <v>3169</v>
      </c>
      <c r="AL301" s="88">
        <f t="shared" si="508"/>
        <v>0</v>
      </c>
      <c r="AM301" s="11">
        <f t="shared" si="508"/>
        <v>0</v>
      </c>
      <c r="AN301" s="11">
        <f t="shared" si="508"/>
        <v>0</v>
      </c>
      <c r="AO301" s="11">
        <f t="shared" si="508"/>
        <v>0</v>
      </c>
      <c r="AP301" s="11">
        <f t="shared" si="508"/>
        <v>0</v>
      </c>
      <c r="AQ301" s="11">
        <f t="shared" si="508"/>
        <v>3169</v>
      </c>
      <c r="AR301" s="11">
        <f t="shared" si="508"/>
        <v>0</v>
      </c>
      <c r="AS301" s="11">
        <f t="shared" si="509"/>
        <v>0</v>
      </c>
      <c r="AT301" s="11">
        <f t="shared" si="509"/>
        <v>0</v>
      </c>
      <c r="AU301" s="11">
        <f t="shared" si="509"/>
        <v>0</v>
      </c>
      <c r="AV301" s="11">
        <f t="shared" si="509"/>
        <v>0</v>
      </c>
      <c r="AW301" s="11">
        <f t="shared" si="509"/>
        <v>3169</v>
      </c>
      <c r="AX301" s="11">
        <f t="shared" si="509"/>
        <v>0</v>
      </c>
    </row>
    <row r="302" spans="1:50" ht="33.6" hidden="1">
      <c r="A302" s="26" t="s">
        <v>12</v>
      </c>
      <c r="B302" s="27">
        <v>906</v>
      </c>
      <c r="C302" s="27" t="s">
        <v>7</v>
      </c>
      <c r="D302" s="27" t="s">
        <v>147</v>
      </c>
      <c r="E302" s="27" t="s">
        <v>150</v>
      </c>
      <c r="F302" s="27" t="s">
        <v>13</v>
      </c>
      <c r="G302" s="11">
        <f t="shared" si="510"/>
        <v>2999</v>
      </c>
      <c r="H302" s="11">
        <f t="shared" si="510"/>
        <v>0</v>
      </c>
      <c r="I302" s="11">
        <f t="shared" si="510"/>
        <v>0</v>
      </c>
      <c r="J302" s="11">
        <f t="shared" si="510"/>
        <v>135</v>
      </c>
      <c r="K302" s="11">
        <f t="shared" si="510"/>
        <v>0</v>
      </c>
      <c r="L302" s="11">
        <f t="shared" si="510"/>
        <v>0</v>
      </c>
      <c r="M302" s="11">
        <f t="shared" si="510"/>
        <v>3134</v>
      </c>
      <c r="N302" s="11">
        <f t="shared" si="510"/>
        <v>0</v>
      </c>
      <c r="O302" s="11">
        <f t="shared" si="510"/>
        <v>0</v>
      </c>
      <c r="P302" s="11">
        <f t="shared" si="510"/>
        <v>0</v>
      </c>
      <c r="Q302" s="11">
        <f t="shared" si="510"/>
        <v>0</v>
      </c>
      <c r="R302" s="11">
        <f t="shared" si="510"/>
        <v>0</v>
      </c>
      <c r="S302" s="11">
        <f t="shared" si="510"/>
        <v>3134</v>
      </c>
      <c r="T302" s="11">
        <f t="shared" si="510"/>
        <v>0</v>
      </c>
      <c r="U302" s="11">
        <f t="shared" si="507"/>
        <v>0</v>
      </c>
      <c r="V302" s="11">
        <f t="shared" si="507"/>
        <v>35</v>
      </c>
      <c r="W302" s="11">
        <f t="shared" si="507"/>
        <v>0</v>
      </c>
      <c r="X302" s="11">
        <f t="shared" si="507"/>
        <v>0</v>
      </c>
      <c r="Y302" s="11">
        <f t="shared" si="507"/>
        <v>3169</v>
      </c>
      <c r="Z302" s="11">
        <f t="shared" si="507"/>
        <v>0</v>
      </c>
      <c r="AA302" s="11">
        <f t="shared" si="507"/>
        <v>0</v>
      </c>
      <c r="AB302" s="11">
        <f t="shared" si="507"/>
        <v>0</v>
      </c>
      <c r="AC302" s="11">
        <f t="shared" si="507"/>
        <v>0</v>
      </c>
      <c r="AD302" s="11">
        <f t="shared" si="507"/>
        <v>0</v>
      </c>
      <c r="AE302" s="11">
        <f t="shared" si="507"/>
        <v>3169</v>
      </c>
      <c r="AF302" s="11">
        <f t="shared" si="507"/>
        <v>0</v>
      </c>
      <c r="AG302" s="11">
        <f t="shared" si="508"/>
        <v>0</v>
      </c>
      <c r="AH302" s="11">
        <f t="shared" si="508"/>
        <v>0</v>
      </c>
      <c r="AI302" s="11">
        <f t="shared" si="508"/>
        <v>0</v>
      </c>
      <c r="AJ302" s="11">
        <f t="shared" si="508"/>
        <v>0</v>
      </c>
      <c r="AK302" s="88">
        <f t="shared" si="508"/>
        <v>3169</v>
      </c>
      <c r="AL302" s="88">
        <f t="shared" si="508"/>
        <v>0</v>
      </c>
      <c r="AM302" s="11">
        <f t="shared" si="508"/>
        <v>0</v>
      </c>
      <c r="AN302" s="11">
        <f t="shared" si="508"/>
        <v>0</v>
      </c>
      <c r="AO302" s="11">
        <f t="shared" si="508"/>
        <v>0</v>
      </c>
      <c r="AP302" s="11">
        <f t="shared" si="508"/>
        <v>0</v>
      </c>
      <c r="AQ302" s="11">
        <f t="shared" si="508"/>
        <v>3169</v>
      </c>
      <c r="AR302" s="11">
        <f t="shared" si="508"/>
        <v>0</v>
      </c>
      <c r="AS302" s="11">
        <f t="shared" si="509"/>
        <v>0</v>
      </c>
      <c r="AT302" s="11">
        <f t="shared" si="509"/>
        <v>0</v>
      </c>
      <c r="AU302" s="11">
        <f t="shared" si="509"/>
        <v>0</v>
      </c>
      <c r="AV302" s="11">
        <f t="shared" si="509"/>
        <v>0</v>
      </c>
      <c r="AW302" s="11">
        <f t="shared" si="509"/>
        <v>3169</v>
      </c>
      <c r="AX302" s="11">
        <f t="shared" si="509"/>
        <v>0</v>
      </c>
    </row>
    <row r="303" spans="1:50" ht="21.75" hidden="1" customHeight="1">
      <c r="A303" s="26" t="s">
        <v>14</v>
      </c>
      <c r="B303" s="27">
        <v>906</v>
      </c>
      <c r="C303" s="27" t="s">
        <v>7</v>
      </c>
      <c r="D303" s="27" t="s">
        <v>147</v>
      </c>
      <c r="E303" s="27" t="s">
        <v>150</v>
      </c>
      <c r="F303" s="27" t="s">
        <v>35</v>
      </c>
      <c r="G303" s="9">
        <v>2999</v>
      </c>
      <c r="H303" s="9"/>
      <c r="I303" s="9"/>
      <c r="J303" s="9">
        <v>135</v>
      </c>
      <c r="K303" s="9"/>
      <c r="L303" s="9"/>
      <c r="M303" s="9">
        <f>G303+I303+J303+K303+L303</f>
        <v>3134</v>
      </c>
      <c r="N303" s="10">
        <f>H303+L303</f>
        <v>0</v>
      </c>
      <c r="O303" s="9"/>
      <c r="P303" s="9"/>
      <c r="Q303" s="9"/>
      <c r="R303" s="9"/>
      <c r="S303" s="9">
        <f>M303+O303+P303+Q303+R303</f>
        <v>3134</v>
      </c>
      <c r="T303" s="10">
        <f>N303+R303</f>
        <v>0</v>
      </c>
      <c r="U303" s="9"/>
      <c r="V303" s="9">
        <v>35</v>
      </c>
      <c r="W303" s="9"/>
      <c r="X303" s="9"/>
      <c r="Y303" s="9">
        <f>S303+U303+V303+W303+X303</f>
        <v>3169</v>
      </c>
      <c r="Z303" s="10">
        <f>T303+X303</f>
        <v>0</v>
      </c>
      <c r="AA303" s="9"/>
      <c r="AB303" s="9"/>
      <c r="AC303" s="9"/>
      <c r="AD303" s="9"/>
      <c r="AE303" s="9">
        <f>Y303+AA303+AB303+AC303+AD303</f>
        <v>3169</v>
      </c>
      <c r="AF303" s="10">
        <f>Z303+AD303</f>
        <v>0</v>
      </c>
      <c r="AG303" s="9"/>
      <c r="AH303" s="9"/>
      <c r="AI303" s="9"/>
      <c r="AJ303" s="9"/>
      <c r="AK303" s="86">
        <f>AE303+AG303+AH303+AI303+AJ303</f>
        <v>3169</v>
      </c>
      <c r="AL303" s="87">
        <f>AF303+AJ303</f>
        <v>0</v>
      </c>
      <c r="AM303" s="9"/>
      <c r="AN303" s="9"/>
      <c r="AO303" s="9"/>
      <c r="AP303" s="9"/>
      <c r="AQ303" s="9">
        <f>AK303+AM303+AN303+AO303+AP303</f>
        <v>3169</v>
      </c>
      <c r="AR303" s="10">
        <f>AL303+AP303</f>
        <v>0</v>
      </c>
      <c r="AS303" s="9"/>
      <c r="AT303" s="9"/>
      <c r="AU303" s="9"/>
      <c r="AV303" s="9"/>
      <c r="AW303" s="9">
        <f>AQ303+AS303+AT303+AU303+AV303</f>
        <v>3169</v>
      </c>
      <c r="AX303" s="10">
        <f>AR303+AV303</f>
        <v>0</v>
      </c>
    </row>
    <row r="304" spans="1:50" hidden="1">
      <c r="A304" s="26"/>
      <c r="B304" s="27"/>
      <c r="C304" s="27"/>
      <c r="D304" s="27"/>
      <c r="E304" s="27"/>
      <c r="F304" s="27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86"/>
      <c r="AL304" s="86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</row>
    <row r="305" spans="1:51" ht="102" hidden="1">
      <c r="A305" s="40" t="s">
        <v>532</v>
      </c>
      <c r="B305" s="47" t="s">
        <v>530</v>
      </c>
      <c r="C305" s="27"/>
      <c r="D305" s="27"/>
      <c r="E305" s="27"/>
      <c r="F305" s="27"/>
      <c r="G305" s="12">
        <f>G307</f>
        <v>22501</v>
      </c>
      <c r="H305" s="12">
        <f>H307</f>
        <v>0</v>
      </c>
      <c r="I305" s="12">
        <f t="shared" ref="I305:N305" si="511">I307</f>
        <v>0</v>
      </c>
      <c r="J305" s="12">
        <f t="shared" si="511"/>
        <v>0</v>
      </c>
      <c r="K305" s="12">
        <f t="shared" si="511"/>
        <v>0</v>
      </c>
      <c r="L305" s="12">
        <f t="shared" si="511"/>
        <v>0</v>
      </c>
      <c r="M305" s="12">
        <f t="shared" si="511"/>
        <v>22501</v>
      </c>
      <c r="N305" s="12">
        <f t="shared" si="511"/>
        <v>0</v>
      </c>
      <c r="O305" s="12">
        <f t="shared" ref="O305:T305" si="512">O307</f>
        <v>0</v>
      </c>
      <c r="P305" s="12">
        <f t="shared" si="512"/>
        <v>0</v>
      </c>
      <c r="Q305" s="12">
        <f t="shared" si="512"/>
        <v>0</v>
      </c>
      <c r="R305" s="12">
        <f t="shared" si="512"/>
        <v>0</v>
      </c>
      <c r="S305" s="12">
        <f t="shared" si="512"/>
        <v>22501</v>
      </c>
      <c r="T305" s="12">
        <f t="shared" si="512"/>
        <v>0</v>
      </c>
      <c r="U305" s="12">
        <f t="shared" ref="U305:Z305" si="513">U307</f>
        <v>0</v>
      </c>
      <c r="V305" s="12">
        <f t="shared" si="513"/>
        <v>0</v>
      </c>
      <c r="W305" s="12">
        <f t="shared" si="513"/>
        <v>0</v>
      </c>
      <c r="X305" s="12">
        <f t="shared" si="513"/>
        <v>0</v>
      </c>
      <c r="Y305" s="12">
        <f t="shared" si="513"/>
        <v>22501</v>
      </c>
      <c r="Z305" s="12">
        <f t="shared" si="513"/>
        <v>0</v>
      </c>
      <c r="AA305" s="12">
        <f t="shared" ref="AA305:AF305" si="514">AA307</f>
        <v>0</v>
      </c>
      <c r="AB305" s="12">
        <f t="shared" si="514"/>
        <v>0</v>
      </c>
      <c r="AC305" s="12">
        <f t="shared" si="514"/>
        <v>0</v>
      </c>
      <c r="AD305" s="12">
        <f t="shared" si="514"/>
        <v>0</v>
      </c>
      <c r="AE305" s="12">
        <f t="shared" si="514"/>
        <v>22501</v>
      </c>
      <c r="AF305" s="12">
        <f t="shared" si="514"/>
        <v>0</v>
      </c>
      <c r="AG305" s="12">
        <f t="shared" ref="AG305:AL305" si="515">AG307</f>
        <v>0</v>
      </c>
      <c r="AH305" s="12">
        <f t="shared" si="515"/>
        <v>0</v>
      </c>
      <c r="AI305" s="12">
        <f t="shared" si="515"/>
        <v>0</v>
      </c>
      <c r="AJ305" s="12">
        <f t="shared" si="515"/>
        <v>0</v>
      </c>
      <c r="AK305" s="89">
        <f t="shared" si="515"/>
        <v>22501</v>
      </c>
      <c r="AL305" s="89">
        <f t="shared" si="515"/>
        <v>0</v>
      </c>
      <c r="AM305" s="12">
        <f t="shared" ref="AM305:AR305" si="516">AM307</f>
        <v>0</v>
      </c>
      <c r="AN305" s="12">
        <f t="shared" si="516"/>
        <v>0</v>
      </c>
      <c r="AO305" s="12">
        <f t="shared" si="516"/>
        <v>0</v>
      </c>
      <c r="AP305" s="12">
        <f t="shared" si="516"/>
        <v>0</v>
      </c>
      <c r="AQ305" s="12">
        <f t="shared" si="516"/>
        <v>22501</v>
      </c>
      <c r="AR305" s="12">
        <f t="shared" si="516"/>
        <v>0</v>
      </c>
      <c r="AS305" s="12">
        <f t="shared" ref="AS305:AX305" si="517">AS307</f>
        <v>0</v>
      </c>
      <c r="AT305" s="12">
        <f t="shared" si="517"/>
        <v>0</v>
      </c>
      <c r="AU305" s="12">
        <f t="shared" si="517"/>
        <v>0</v>
      </c>
      <c r="AV305" s="12">
        <f t="shared" si="517"/>
        <v>0</v>
      </c>
      <c r="AW305" s="12">
        <f t="shared" si="517"/>
        <v>22501</v>
      </c>
      <c r="AX305" s="12">
        <f t="shared" si="517"/>
        <v>0</v>
      </c>
    </row>
    <row r="306" spans="1:51" ht="18" hidden="1" customHeight="1">
      <c r="A306" s="40"/>
      <c r="B306" s="47"/>
      <c r="C306" s="27"/>
      <c r="D306" s="27"/>
      <c r="E306" s="27"/>
      <c r="F306" s="27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89"/>
      <c r="AL306" s="89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</row>
    <row r="307" spans="1:51" ht="24" hidden="1" customHeight="1">
      <c r="A307" s="41" t="s">
        <v>556</v>
      </c>
      <c r="B307" s="25" t="s">
        <v>530</v>
      </c>
      <c r="C307" s="25" t="s">
        <v>22</v>
      </c>
      <c r="D307" s="25" t="s">
        <v>7</v>
      </c>
      <c r="E307" s="48"/>
      <c r="F307" s="27"/>
      <c r="G307" s="13">
        <f t="shared" ref="G307:V311" si="518">G308</f>
        <v>22501</v>
      </c>
      <c r="H307" s="13">
        <f t="shared" si="518"/>
        <v>0</v>
      </c>
      <c r="I307" s="13">
        <f t="shared" si="518"/>
        <v>0</v>
      </c>
      <c r="J307" s="13">
        <f t="shared" si="518"/>
        <v>0</v>
      </c>
      <c r="K307" s="13">
        <f t="shared" si="518"/>
        <v>0</v>
      </c>
      <c r="L307" s="13">
        <f t="shared" si="518"/>
        <v>0</v>
      </c>
      <c r="M307" s="13">
        <f t="shared" si="518"/>
        <v>22501</v>
      </c>
      <c r="N307" s="13">
        <f t="shared" si="518"/>
        <v>0</v>
      </c>
      <c r="O307" s="13">
        <f t="shared" si="518"/>
        <v>0</v>
      </c>
      <c r="P307" s="13">
        <f t="shared" si="518"/>
        <v>0</v>
      </c>
      <c r="Q307" s="13">
        <f t="shared" si="518"/>
        <v>0</v>
      </c>
      <c r="R307" s="13">
        <f t="shared" si="518"/>
        <v>0</v>
      </c>
      <c r="S307" s="13">
        <f t="shared" si="518"/>
        <v>22501</v>
      </c>
      <c r="T307" s="13">
        <f t="shared" si="518"/>
        <v>0</v>
      </c>
      <c r="U307" s="13">
        <f t="shared" si="518"/>
        <v>0</v>
      </c>
      <c r="V307" s="13">
        <f t="shared" si="518"/>
        <v>0</v>
      </c>
      <c r="W307" s="13">
        <f t="shared" ref="U307:AJ311" si="519">W308</f>
        <v>0</v>
      </c>
      <c r="X307" s="13">
        <f t="shared" si="519"/>
        <v>0</v>
      </c>
      <c r="Y307" s="13">
        <f t="shared" si="519"/>
        <v>22501</v>
      </c>
      <c r="Z307" s="13">
        <f t="shared" si="519"/>
        <v>0</v>
      </c>
      <c r="AA307" s="13">
        <f t="shared" si="519"/>
        <v>0</v>
      </c>
      <c r="AB307" s="13">
        <f t="shared" si="519"/>
        <v>0</v>
      </c>
      <c r="AC307" s="13">
        <f t="shared" si="519"/>
        <v>0</v>
      </c>
      <c r="AD307" s="13">
        <f t="shared" si="519"/>
        <v>0</v>
      </c>
      <c r="AE307" s="13">
        <f t="shared" si="519"/>
        <v>22501</v>
      </c>
      <c r="AF307" s="13">
        <f t="shared" si="519"/>
        <v>0</v>
      </c>
      <c r="AG307" s="13">
        <f t="shared" si="519"/>
        <v>0</v>
      </c>
      <c r="AH307" s="13">
        <f t="shared" si="519"/>
        <v>0</v>
      </c>
      <c r="AI307" s="13">
        <f t="shared" si="519"/>
        <v>0</v>
      </c>
      <c r="AJ307" s="13">
        <f t="shared" si="519"/>
        <v>0</v>
      </c>
      <c r="AK307" s="90">
        <f t="shared" ref="AG307:AV311" si="520">AK308</f>
        <v>22501</v>
      </c>
      <c r="AL307" s="90">
        <f t="shared" si="520"/>
        <v>0</v>
      </c>
      <c r="AM307" s="13">
        <f t="shared" si="520"/>
        <v>0</v>
      </c>
      <c r="AN307" s="13">
        <f t="shared" si="520"/>
        <v>0</v>
      </c>
      <c r="AO307" s="13">
        <f t="shared" si="520"/>
        <v>0</v>
      </c>
      <c r="AP307" s="13">
        <f t="shared" si="520"/>
        <v>0</v>
      </c>
      <c r="AQ307" s="13">
        <f t="shared" si="520"/>
        <v>22501</v>
      </c>
      <c r="AR307" s="13">
        <f t="shared" si="520"/>
        <v>0</v>
      </c>
      <c r="AS307" s="13">
        <f t="shared" si="520"/>
        <v>0</v>
      </c>
      <c r="AT307" s="13">
        <f t="shared" si="520"/>
        <v>0</v>
      </c>
      <c r="AU307" s="13">
        <f t="shared" si="520"/>
        <v>0</v>
      </c>
      <c r="AV307" s="13">
        <f t="shared" si="520"/>
        <v>0</v>
      </c>
      <c r="AW307" s="13">
        <f t="shared" ref="AS307:AX311" si="521">AW308</f>
        <v>22501</v>
      </c>
      <c r="AX307" s="13">
        <f t="shared" si="521"/>
        <v>0</v>
      </c>
    </row>
    <row r="308" spans="1:51" ht="18" hidden="1" customHeight="1">
      <c r="A308" s="29" t="s">
        <v>62</v>
      </c>
      <c r="B308" s="27" t="s">
        <v>530</v>
      </c>
      <c r="C308" s="27" t="s">
        <v>22</v>
      </c>
      <c r="D308" s="27" t="s">
        <v>7</v>
      </c>
      <c r="E308" s="49" t="s">
        <v>63</v>
      </c>
      <c r="F308" s="27"/>
      <c r="G308" s="11">
        <f t="shared" si="518"/>
        <v>22501</v>
      </c>
      <c r="H308" s="11">
        <f t="shared" si="518"/>
        <v>0</v>
      </c>
      <c r="I308" s="11">
        <f t="shared" si="518"/>
        <v>0</v>
      </c>
      <c r="J308" s="11">
        <f t="shared" si="518"/>
        <v>0</v>
      </c>
      <c r="K308" s="11">
        <f t="shared" si="518"/>
        <v>0</v>
      </c>
      <c r="L308" s="11">
        <f t="shared" si="518"/>
        <v>0</v>
      </c>
      <c r="M308" s="11">
        <f t="shared" si="518"/>
        <v>22501</v>
      </c>
      <c r="N308" s="11">
        <f t="shared" si="518"/>
        <v>0</v>
      </c>
      <c r="O308" s="11">
        <f t="shared" si="518"/>
        <v>0</v>
      </c>
      <c r="P308" s="11">
        <f t="shared" si="518"/>
        <v>0</v>
      </c>
      <c r="Q308" s="11">
        <f t="shared" si="518"/>
        <v>0</v>
      </c>
      <c r="R308" s="11">
        <f t="shared" si="518"/>
        <v>0</v>
      </c>
      <c r="S308" s="11">
        <f t="shared" si="518"/>
        <v>22501</v>
      </c>
      <c r="T308" s="11">
        <f t="shared" si="518"/>
        <v>0</v>
      </c>
      <c r="U308" s="11">
        <f t="shared" si="519"/>
        <v>0</v>
      </c>
      <c r="V308" s="11">
        <f t="shared" si="519"/>
        <v>0</v>
      </c>
      <c r="W308" s="11">
        <f t="shared" si="519"/>
        <v>0</v>
      </c>
      <c r="X308" s="11">
        <f t="shared" si="519"/>
        <v>0</v>
      </c>
      <c r="Y308" s="11">
        <f t="shared" si="519"/>
        <v>22501</v>
      </c>
      <c r="Z308" s="11">
        <f t="shared" si="519"/>
        <v>0</v>
      </c>
      <c r="AA308" s="11">
        <f t="shared" si="519"/>
        <v>0</v>
      </c>
      <c r="AB308" s="11">
        <f t="shared" si="519"/>
        <v>0</v>
      </c>
      <c r="AC308" s="11">
        <f t="shared" si="519"/>
        <v>0</v>
      </c>
      <c r="AD308" s="11">
        <f t="shared" si="519"/>
        <v>0</v>
      </c>
      <c r="AE308" s="11">
        <f t="shared" si="519"/>
        <v>22501</v>
      </c>
      <c r="AF308" s="11">
        <f t="shared" si="519"/>
        <v>0</v>
      </c>
      <c r="AG308" s="11">
        <f t="shared" si="520"/>
        <v>0</v>
      </c>
      <c r="AH308" s="11">
        <f t="shared" si="520"/>
        <v>0</v>
      </c>
      <c r="AI308" s="11">
        <f t="shared" si="520"/>
        <v>0</v>
      </c>
      <c r="AJ308" s="11">
        <f t="shared" si="520"/>
        <v>0</v>
      </c>
      <c r="AK308" s="88">
        <f t="shared" si="520"/>
        <v>22501</v>
      </c>
      <c r="AL308" s="88">
        <f t="shared" si="520"/>
        <v>0</v>
      </c>
      <c r="AM308" s="11">
        <f t="shared" si="520"/>
        <v>0</v>
      </c>
      <c r="AN308" s="11">
        <f t="shared" si="520"/>
        <v>0</v>
      </c>
      <c r="AO308" s="11">
        <f t="shared" si="520"/>
        <v>0</v>
      </c>
      <c r="AP308" s="11">
        <f t="shared" si="520"/>
        <v>0</v>
      </c>
      <c r="AQ308" s="11">
        <f t="shared" si="520"/>
        <v>22501</v>
      </c>
      <c r="AR308" s="11">
        <f t="shared" si="520"/>
        <v>0</v>
      </c>
      <c r="AS308" s="11">
        <f t="shared" si="521"/>
        <v>0</v>
      </c>
      <c r="AT308" s="11">
        <f t="shared" si="521"/>
        <v>0</v>
      </c>
      <c r="AU308" s="11">
        <f t="shared" si="521"/>
        <v>0</v>
      </c>
      <c r="AV308" s="11">
        <f t="shared" si="521"/>
        <v>0</v>
      </c>
      <c r="AW308" s="11">
        <f t="shared" si="521"/>
        <v>22501</v>
      </c>
      <c r="AX308" s="11">
        <f t="shared" si="521"/>
        <v>0</v>
      </c>
    </row>
    <row r="309" spans="1:51" ht="19.5" hidden="1" customHeight="1">
      <c r="A309" s="29" t="s">
        <v>15</v>
      </c>
      <c r="B309" s="27" t="s">
        <v>530</v>
      </c>
      <c r="C309" s="27" t="s">
        <v>22</v>
      </c>
      <c r="D309" s="27" t="s">
        <v>7</v>
      </c>
      <c r="E309" s="49" t="s">
        <v>64</v>
      </c>
      <c r="F309" s="27"/>
      <c r="G309" s="11">
        <f>G310</f>
        <v>22501</v>
      </c>
      <c r="H309" s="11">
        <f>H311</f>
        <v>0</v>
      </c>
      <c r="I309" s="11">
        <f t="shared" si="518"/>
        <v>0</v>
      </c>
      <c r="J309" s="11">
        <f t="shared" ref="J309" si="522">J311</f>
        <v>0</v>
      </c>
      <c r="K309" s="11">
        <f t="shared" si="518"/>
        <v>0</v>
      </c>
      <c r="L309" s="11">
        <f t="shared" ref="L309" si="523">L311</f>
        <v>0</v>
      </c>
      <c r="M309" s="11">
        <f t="shared" si="518"/>
        <v>22501</v>
      </c>
      <c r="N309" s="11">
        <f t="shared" ref="N309" si="524">N311</f>
        <v>0</v>
      </c>
      <c r="O309" s="11">
        <f t="shared" si="518"/>
        <v>0</v>
      </c>
      <c r="P309" s="11">
        <f t="shared" ref="P309" si="525">P311</f>
        <v>0</v>
      </c>
      <c r="Q309" s="11">
        <f t="shared" si="518"/>
        <v>0</v>
      </c>
      <c r="R309" s="11">
        <f t="shared" ref="R309" si="526">R311</f>
        <v>0</v>
      </c>
      <c r="S309" s="11">
        <f t="shared" si="518"/>
        <v>22501</v>
      </c>
      <c r="T309" s="11">
        <f t="shared" ref="T309" si="527">T311</f>
        <v>0</v>
      </c>
      <c r="U309" s="11">
        <f t="shared" si="519"/>
        <v>0</v>
      </c>
      <c r="V309" s="11">
        <f t="shared" ref="V309" si="528">V311</f>
        <v>0</v>
      </c>
      <c r="W309" s="11">
        <f t="shared" si="519"/>
        <v>0</v>
      </c>
      <c r="X309" s="11">
        <f t="shared" ref="X309" si="529">X311</f>
        <v>0</v>
      </c>
      <c r="Y309" s="11">
        <f t="shared" si="519"/>
        <v>22501</v>
      </c>
      <c r="Z309" s="11">
        <f t="shared" ref="Z309" si="530">Z311</f>
        <v>0</v>
      </c>
      <c r="AA309" s="11">
        <f t="shared" si="519"/>
        <v>0</v>
      </c>
      <c r="AB309" s="11">
        <f t="shared" ref="AB309" si="531">AB311</f>
        <v>0</v>
      </c>
      <c r="AC309" s="11">
        <f t="shared" si="519"/>
        <v>0</v>
      </c>
      <c r="AD309" s="11">
        <f t="shared" ref="AD309" si="532">AD311</f>
        <v>0</v>
      </c>
      <c r="AE309" s="11">
        <f t="shared" si="519"/>
        <v>22501</v>
      </c>
      <c r="AF309" s="11">
        <f t="shared" ref="AF309" si="533">AF311</f>
        <v>0</v>
      </c>
      <c r="AG309" s="11">
        <f t="shared" si="520"/>
        <v>0</v>
      </c>
      <c r="AH309" s="11">
        <f t="shared" ref="AH309" si="534">AH311</f>
        <v>0</v>
      </c>
      <c r="AI309" s="11">
        <f t="shared" si="520"/>
        <v>0</v>
      </c>
      <c r="AJ309" s="11">
        <f t="shared" ref="AJ309" si="535">AJ311</f>
        <v>0</v>
      </c>
      <c r="AK309" s="88">
        <f t="shared" si="520"/>
        <v>22501</v>
      </c>
      <c r="AL309" s="88">
        <f t="shared" ref="AL309" si="536">AL311</f>
        <v>0</v>
      </c>
      <c r="AM309" s="11">
        <f t="shared" si="520"/>
        <v>0</v>
      </c>
      <c r="AN309" s="11">
        <f t="shared" ref="AN309" si="537">AN311</f>
        <v>0</v>
      </c>
      <c r="AO309" s="11">
        <f t="shared" si="520"/>
        <v>0</v>
      </c>
      <c r="AP309" s="11">
        <f t="shared" ref="AP309" si="538">AP311</f>
        <v>0</v>
      </c>
      <c r="AQ309" s="11">
        <f t="shared" si="520"/>
        <v>22501</v>
      </c>
      <c r="AR309" s="11">
        <f t="shared" ref="AR309" si="539">AR311</f>
        <v>0</v>
      </c>
      <c r="AS309" s="11">
        <f t="shared" si="521"/>
        <v>0</v>
      </c>
      <c r="AT309" s="11">
        <f t="shared" ref="AT309" si="540">AT311</f>
        <v>0</v>
      </c>
      <c r="AU309" s="11">
        <f t="shared" si="521"/>
        <v>0</v>
      </c>
      <c r="AV309" s="11">
        <f t="shared" ref="AV309" si="541">AV311</f>
        <v>0</v>
      </c>
      <c r="AW309" s="11">
        <f t="shared" si="521"/>
        <v>22501</v>
      </c>
      <c r="AX309" s="11">
        <f t="shared" ref="AX309" si="542">AX311</f>
        <v>0</v>
      </c>
    </row>
    <row r="310" spans="1:51" ht="19.5" hidden="1" customHeight="1">
      <c r="A310" s="29" t="s">
        <v>554</v>
      </c>
      <c r="B310" s="27" t="s">
        <v>530</v>
      </c>
      <c r="C310" s="27" t="s">
        <v>22</v>
      </c>
      <c r="D310" s="27" t="s">
        <v>7</v>
      </c>
      <c r="E310" s="49" t="s">
        <v>523</v>
      </c>
      <c r="F310" s="27"/>
      <c r="G310" s="11">
        <f>G311</f>
        <v>22501</v>
      </c>
      <c r="H310" s="11"/>
      <c r="I310" s="11">
        <f t="shared" si="518"/>
        <v>0</v>
      </c>
      <c r="J310" s="11"/>
      <c r="K310" s="11">
        <f t="shared" si="518"/>
        <v>0</v>
      </c>
      <c r="L310" s="11"/>
      <c r="M310" s="11">
        <f t="shared" si="518"/>
        <v>22501</v>
      </c>
      <c r="N310" s="11"/>
      <c r="O310" s="11">
        <f t="shared" si="518"/>
        <v>0</v>
      </c>
      <c r="P310" s="11"/>
      <c r="Q310" s="11">
        <f t="shared" si="518"/>
        <v>0</v>
      </c>
      <c r="R310" s="11"/>
      <c r="S310" s="11">
        <f t="shared" si="518"/>
        <v>22501</v>
      </c>
      <c r="T310" s="11"/>
      <c r="U310" s="11">
        <f t="shared" si="519"/>
        <v>0</v>
      </c>
      <c r="V310" s="11"/>
      <c r="W310" s="11">
        <f t="shared" si="519"/>
        <v>0</v>
      </c>
      <c r="X310" s="11"/>
      <c r="Y310" s="11">
        <f t="shared" si="519"/>
        <v>22501</v>
      </c>
      <c r="Z310" s="11"/>
      <c r="AA310" s="11">
        <f t="shared" si="519"/>
        <v>0</v>
      </c>
      <c r="AB310" s="11"/>
      <c r="AC310" s="11">
        <f t="shared" si="519"/>
        <v>0</v>
      </c>
      <c r="AD310" s="11"/>
      <c r="AE310" s="11">
        <f t="shared" si="519"/>
        <v>22501</v>
      </c>
      <c r="AF310" s="11"/>
      <c r="AG310" s="11">
        <f t="shared" si="520"/>
        <v>0</v>
      </c>
      <c r="AH310" s="11"/>
      <c r="AI310" s="11">
        <f t="shared" si="520"/>
        <v>0</v>
      </c>
      <c r="AJ310" s="11"/>
      <c r="AK310" s="88">
        <f t="shared" si="520"/>
        <v>22501</v>
      </c>
      <c r="AL310" s="88"/>
      <c r="AM310" s="11">
        <f t="shared" si="520"/>
        <v>0</v>
      </c>
      <c r="AN310" s="11"/>
      <c r="AO310" s="11">
        <f t="shared" si="520"/>
        <v>0</v>
      </c>
      <c r="AP310" s="11"/>
      <c r="AQ310" s="11">
        <f t="shared" si="520"/>
        <v>22501</v>
      </c>
      <c r="AR310" s="11"/>
      <c r="AS310" s="11">
        <f t="shared" si="521"/>
        <v>0</v>
      </c>
      <c r="AT310" s="11"/>
      <c r="AU310" s="11">
        <f t="shared" si="521"/>
        <v>0</v>
      </c>
      <c r="AV310" s="11"/>
      <c r="AW310" s="11">
        <f t="shared" si="521"/>
        <v>22501</v>
      </c>
      <c r="AX310" s="11"/>
    </row>
    <row r="311" spans="1:51" ht="36.75" hidden="1" customHeight="1">
      <c r="A311" s="50" t="s">
        <v>244</v>
      </c>
      <c r="B311" s="27" t="s">
        <v>530</v>
      </c>
      <c r="C311" s="27" t="s">
        <v>22</v>
      </c>
      <c r="D311" s="27" t="s">
        <v>7</v>
      </c>
      <c r="E311" s="49" t="s">
        <v>523</v>
      </c>
      <c r="F311" s="27" t="s">
        <v>31</v>
      </c>
      <c r="G311" s="11">
        <f t="shared" si="518"/>
        <v>22501</v>
      </c>
      <c r="H311" s="11">
        <f t="shared" si="518"/>
        <v>0</v>
      </c>
      <c r="I311" s="11">
        <f t="shared" si="518"/>
        <v>0</v>
      </c>
      <c r="J311" s="11">
        <f t="shared" si="518"/>
        <v>0</v>
      </c>
      <c r="K311" s="11">
        <f t="shared" si="518"/>
        <v>0</v>
      </c>
      <c r="L311" s="11">
        <f t="shared" si="518"/>
        <v>0</v>
      </c>
      <c r="M311" s="11">
        <f t="shared" si="518"/>
        <v>22501</v>
      </c>
      <c r="N311" s="11">
        <f t="shared" si="518"/>
        <v>0</v>
      </c>
      <c r="O311" s="11">
        <f t="shared" si="518"/>
        <v>0</v>
      </c>
      <c r="P311" s="11">
        <f t="shared" si="518"/>
        <v>0</v>
      </c>
      <c r="Q311" s="11">
        <f t="shared" si="518"/>
        <v>0</v>
      </c>
      <c r="R311" s="11">
        <f t="shared" si="518"/>
        <v>0</v>
      </c>
      <c r="S311" s="11">
        <f t="shared" si="518"/>
        <v>22501</v>
      </c>
      <c r="T311" s="11">
        <f t="shared" si="518"/>
        <v>0</v>
      </c>
      <c r="U311" s="11">
        <f t="shared" si="519"/>
        <v>0</v>
      </c>
      <c r="V311" s="11">
        <f t="shared" si="519"/>
        <v>0</v>
      </c>
      <c r="W311" s="11">
        <f t="shared" si="519"/>
        <v>0</v>
      </c>
      <c r="X311" s="11">
        <f t="shared" si="519"/>
        <v>0</v>
      </c>
      <c r="Y311" s="11">
        <f t="shared" si="519"/>
        <v>22501</v>
      </c>
      <c r="Z311" s="11">
        <f t="shared" si="519"/>
        <v>0</v>
      </c>
      <c r="AA311" s="11">
        <f t="shared" si="519"/>
        <v>0</v>
      </c>
      <c r="AB311" s="11">
        <f t="shared" si="519"/>
        <v>0</v>
      </c>
      <c r="AC311" s="11">
        <f t="shared" si="519"/>
        <v>0</v>
      </c>
      <c r="AD311" s="11">
        <f t="shared" si="519"/>
        <v>0</v>
      </c>
      <c r="AE311" s="11">
        <f t="shared" si="519"/>
        <v>22501</v>
      </c>
      <c r="AF311" s="11">
        <f t="shared" si="519"/>
        <v>0</v>
      </c>
      <c r="AG311" s="11">
        <f t="shared" si="520"/>
        <v>0</v>
      </c>
      <c r="AH311" s="11">
        <f t="shared" si="520"/>
        <v>0</v>
      </c>
      <c r="AI311" s="11">
        <f t="shared" si="520"/>
        <v>0</v>
      </c>
      <c r="AJ311" s="11">
        <f t="shared" si="520"/>
        <v>0</v>
      </c>
      <c r="AK311" s="88">
        <f t="shared" si="520"/>
        <v>22501</v>
      </c>
      <c r="AL311" s="88">
        <f t="shared" si="520"/>
        <v>0</v>
      </c>
      <c r="AM311" s="11">
        <f t="shared" si="520"/>
        <v>0</v>
      </c>
      <c r="AN311" s="11">
        <f t="shared" si="520"/>
        <v>0</v>
      </c>
      <c r="AO311" s="11">
        <f t="shared" si="520"/>
        <v>0</v>
      </c>
      <c r="AP311" s="11">
        <f t="shared" si="520"/>
        <v>0</v>
      </c>
      <c r="AQ311" s="11">
        <f t="shared" si="520"/>
        <v>22501</v>
      </c>
      <c r="AR311" s="11">
        <f t="shared" si="520"/>
        <v>0</v>
      </c>
      <c r="AS311" s="11">
        <f t="shared" si="521"/>
        <v>0</v>
      </c>
      <c r="AT311" s="11">
        <f t="shared" si="521"/>
        <v>0</v>
      </c>
      <c r="AU311" s="11">
        <f t="shared" si="521"/>
        <v>0</v>
      </c>
      <c r="AV311" s="11">
        <f t="shared" si="521"/>
        <v>0</v>
      </c>
      <c r="AW311" s="11">
        <f t="shared" si="521"/>
        <v>22501</v>
      </c>
      <c r="AX311" s="11">
        <f t="shared" si="521"/>
        <v>0</v>
      </c>
    </row>
    <row r="312" spans="1:51" ht="35.25" hidden="1" customHeight="1">
      <c r="A312" s="50" t="s">
        <v>37</v>
      </c>
      <c r="B312" s="27" t="s">
        <v>530</v>
      </c>
      <c r="C312" s="27" t="s">
        <v>22</v>
      </c>
      <c r="D312" s="27" t="s">
        <v>7</v>
      </c>
      <c r="E312" s="49" t="s">
        <v>523</v>
      </c>
      <c r="F312" s="27" t="s">
        <v>38</v>
      </c>
      <c r="G312" s="11">
        <v>22501</v>
      </c>
      <c r="H312" s="9"/>
      <c r="I312" s="11"/>
      <c r="J312" s="9"/>
      <c r="K312" s="11"/>
      <c r="L312" s="9"/>
      <c r="M312" s="9">
        <f>G312+I312+J312+K312+L312</f>
        <v>22501</v>
      </c>
      <c r="N312" s="10">
        <f>H312+L312</f>
        <v>0</v>
      </c>
      <c r="O312" s="11"/>
      <c r="P312" s="9"/>
      <c r="Q312" s="11"/>
      <c r="R312" s="9"/>
      <c r="S312" s="9">
        <f>M312+O312+P312+Q312+R312</f>
        <v>22501</v>
      </c>
      <c r="T312" s="10">
        <f>N312+R312</f>
        <v>0</v>
      </c>
      <c r="U312" s="11"/>
      <c r="V312" s="9"/>
      <c r="W312" s="11"/>
      <c r="X312" s="9"/>
      <c r="Y312" s="9">
        <f>S312+U312+V312+W312+X312</f>
        <v>22501</v>
      </c>
      <c r="Z312" s="10">
        <f>T312+X312</f>
        <v>0</v>
      </c>
      <c r="AA312" s="11"/>
      <c r="AB312" s="9"/>
      <c r="AC312" s="11"/>
      <c r="AD312" s="9"/>
      <c r="AE312" s="9">
        <f>Y312+AA312+AB312+AC312+AD312</f>
        <v>22501</v>
      </c>
      <c r="AF312" s="10">
        <f>Z312+AD312</f>
        <v>0</v>
      </c>
      <c r="AG312" s="11"/>
      <c r="AH312" s="9"/>
      <c r="AI312" s="11"/>
      <c r="AJ312" s="9"/>
      <c r="AK312" s="86">
        <f>AE312+AG312+AH312+AI312+AJ312</f>
        <v>22501</v>
      </c>
      <c r="AL312" s="87">
        <f>AF312+AJ312</f>
        <v>0</v>
      </c>
      <c r="AM312" s="11"/>
      <c r="AN312" s="9"/>
      <c r="AO312" s="11"/>
      <c r="AP312" s="9"/>
      <c r="AQ312" s="9">
        <f>AK312+AM312+AN312+AO312+AP312</f>
        <v>22501</v>
      </c>
      <c r="AR312" s="10">
        <f>AL312+AP312</f>
        <v>0</v>
      </c>
      <c r="AS312" s="11"/>
      <c r="AT312" s="9"/>
      <c r="AU312" s="11"/>
      <c r="AV312" s="9"/>
      <c r="AW312" s="9">
        <f>AQ312+AS312+AT312+AU312+AV312</f>
        <v>22501</v>
      </c>
      <c r="AX312" s="10">
        <f>AR312+AV312</f>
        <v>0</v>
      </c>
    </row>
    <row r="313" spans="1:51" hidden="1">
      <c r="A313" s="26"/>
      <c r="B313" s="27"/>
      <c r="C313" s="27"/>
      <c r="D313" s="27"/>
      <c r="E313" s="27"/>
      <c r="F313" s="27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86"/>
      <c r="AL313" s="86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</row>
    <row r="314" spans="1:51" ht="40.5" hidden="1" customHeight="1">
      <c r="A314" s="40" t="s">
        <v>497</v>
      </c>
      <c r="B314" s="47">
        <v>909</v>
      </c>
      <c r="C314" s="22"/>
      <c r="D314" s="22"/>
      <c r="E314" s="22"/>
      <c r="F314" s="22"/>
      <c r="G314" s="14">
        <f>G316+G340+G382+G390</f>
        <v>956426</v>
      </c>
      <c r="H314" s="14">
        <f>H316+H340+H382+H390</f>
        <v>0</v>
      </c>
      <c r="I314" s="14">
        <f t="shared" ref="I314:N314" si="543">I316+I340+I382+I390</f>
        <v>-2614</v>
      </c>
      <c r="J314" s="14">
        <f t="shared" si="543"/>
        <v>524</v>
      </c>
      <c r="K314" s="14">
        <f t="shared" si="543"/>
        <v>0</v>
      </c>
      <c r="L314" s="14">
        <f t="shared" si="543"/>
        <v>0</v>
      </c>
      <c r="M314" s="14">
        <f t="shared" si="543"/>
        <v>954336</v>
      </c>
      <c r="N314" s="14">
        <f t="shared" si="543"/>
        <v>0</v>
      </c>
      <c r="O314" s="14">
        <f t="shared" ref="O314:T314" si="544">O316+O340+O382+O390</f>
        <v>0</v>
      </c>
      <c r="P314" s="14">
        <f t="shared" si="544"/>
        <v>0</v>
      </c>
      <c r="Q314" s="14">
        <f t="shared" si="544"/>
        <v>0</v>
      </c>
      <c r="R314" s="14">
        <f t="shared" si="544"/>
        <v>646462</v>
      </c>
      <c r="S314" s="14">
        <f t="shared" si="544"/>
        <v>1600798</v>
      </c>
      <c r="T314" s="14">
        <f t="shared" si="544"/>
        <v>646462</v>
      </c>
      <c r="U314" s="14">
        <f t="shared" ref="U314:Z314" si="545">U316+U340+U382+U390</f>
        <v>0</v>
      </c>
      <c r="V314" s="14">
        <f t="shared" si="545"/>
        <v>9</v>
      </c>
      <c r="W314" s="14">
        <f t="shared" si="545"/>
        <v>0</v>
      </c>
      <c r="X314" s="14">
        <f t="shared" si="545"/>
        <v>0</v>
      </c>
      <c r="Y314" s="14">
        <f t="shared" si="545"/>
        <v>1600807</v>
      </c>
      <c r="Z314" s="14">
        <f t="shared" si="545"/>
        <v>646462</v>
      </c>
      <c r="AA314" s="14">
        <f t="shared" ref="AA314:AF314" si="546">AA316+AA340+AA382+AA390</f>
        <v>-1160</v>
      </c>
      <c r="AB314" s="14">
        <f t="shared" si="546"/>
        <v>11418</v>
      </c>
      <c r="AC314" s="14">
        <f t="shared" si="546"/>
        <v>0</v>
      </c>
      <c r="AD314" s="14">
        <f t="shared" si="546"/>
        <v>163000</v>
      </c>
      <c r="AE314" s="14">
        <f t="shared" si="546"/>
        <v>1774065</v>
      </c>
      <c r="AF314" s="14">
        <f t="shared" si="546"/>
        <v>809462</v>
      </c>
      <c r="AG314" s="14">
        <f t="shared" ref="AG314:AL314" si="547">AG316+AG340+AG382+AG390</f>
        <v>1297</v>
      </c>
      <c r="AH314" s="14">
        <f t="shared" si="547"/>
        <v>3208</v>
      </c>
      <c r="AI314" s="14">
        <f t="shared" si="547"/>
        <v>0</v>
      </c>
      <c r="AJ314" s="14">
        <f t="shared" si="547"/>
        <v>11677</v>
      </c>
      <c r="AK314" s="91">
        <f t="shared" si="547"/>
        <v>1790247</v>
      </c>
      <c r="AL314" s="91">
        <f t="shared" si="547"/>
        <v>821139</v>
      </c>
      <c r="AM314" s="14">
        <f t="shared" ref="AM314:AR314" si="548">AM316+AM340+AM382+AM390</f>
        <v>0</v>
      </c>
      <c r="AN314" s="14">
        <f t="shared" si="548"/>
        <v>15535</v>
      </c>
      <c r="AO314" s="14">
        <f t="shared" si="548"/>
        <v>-4074</v>
      </c>
      <c r="AP314" s="14">
        <f t="shared" si="548"/>
        <v>0</v>
      </c>
      <c r="AQ314" s="14">
        <f t="shared" si="548"/>
        <v>1801708</v>
      </c>
      <c r="AR314" s="14">
        <f t="shared" si="548"/>
        <v>821139</v>
      </c>
      <c r="AS314" s="14">
        <f t="shared" ref="AS314:AX314" si="549">AS316+AS340+AS382+AS390</f>
        <v>0</v>
      </c>
      <c r="AT314" s="14">
        <f t="shared" si="549"/>
        <v>15901</v>
      </c>
      <c r="AU314" s="14">
        <f t="shared" si="549"/>
        <v>0</v>
      </c>
      <c r="AV314" s="14">
        <f t="shared" si="549"/>
        <v>0</v>
      </c>
      <c r="AW314" s="14">
        <f t="shared" si="549"/>
        <v>1817609</v>
      </c>
      <c r="AX314" s="14">
        <f t="shared" si="549"/>
        <v>821139</v>
      </c>
      <c r="AY314" s="2"/>
    </row>
    <row r="315" spans="1:51" ht="18" hidden="1" customHeight="1">
      <c r="A315" s="40"/>
      <c r="B315" s="47"/>
      <c r="C315" s="22"/>
      <c r="D315" s="22"/>
      <c r="E315" s="22"/>
      <c r="F315" s="22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91"/>
      <c r="AL315" s="91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</row>
    <row r="316" spans="1:51" ht="17.399999999999999" hidden="1">
      <c r="A316" s="41" t="s">
        <v>164</v>
      </c>
      <c r="B316" s="25">
        <f>B314</f>
        <v>909</v>
      </c>
      <c r="C316" s="25" t="s">
        <v>29</v>
      </c>
      <c r="D316" s="25" t="s">
        <v>21</v>
      </c>
      <c r="E316" s="25"/>
      <c r="F316" s="25"/>
      <c r="G316" s="13">
        <f t="shared" ref="G316:V317" si="550">G317</f>
        <v>289175</v>
      </c>
      <c r="H316" s="13">
        <f t="shared" si="550"/>
        <v>0</v>
      </c>
      <c r="I316" s="13">
        <f t="shared" si="550"/>
        <v>0</v>
      </c>
      <c r="J316" s="13">
        <f t="shared" si="550"/>
        <v>0</v>
      </c>
      <c r="K316" s="13">
        <f t="shared" si="550"/>
        <v>0</v>
      </c>
      <c r="L316" s="13">
        <f t="shared" si="550"/>
        <v>0</v>
      </c>
      <c r="M316" s="13">
        <f t="shared" si="550"/>
        <v>289175</v>
      </c>
      <c r="N316" s="13">
        <f t="shared" si="550"/>
        <v>0</v>
      </c>
      <c r="O316" s="13">
        <f t="shared" si="550"/>
        <v>0</v>
      </c>
      <c r="P316" s="13">
        <f t="shared" si="550"/>
        <v>0</v>
      </c>
      <c r="Q316" s="13">
        <f t="shared" si="550"/>
        <v>0</v>
      </c>
      <c r="R316" s="13">
        <f t="shared" si="550"/>
        <v>0</v>
      </c>
      <c r="S316" s="13">
        <f t="shared" si="550"/>
        <v>289175</v>
      </c>
      <c r="T316" s="13">
        <f t="shared" si="550"/>
        <v>0</v>
      </c>
      <c r="U316" s="13">
        <f t="shared" si="550"/>
        <v>0</v>
      </c>
      <c r="V316" s="13">
        <f t="shared" si="550"/>
        <v>0</v>
      </c>
      <c r="W316" s="13">
        <f t="shared" ref="U316:AJ317" si="551">W317</f>
        <v>0</v>
      </c>
      <c r="X316" s="13">
        <f t="shared" si="551"/>
        <v>0</v>
      </c>
      <c r="Y316" s="13">
        <f t="shared" si="551"/>
        <v>289175</v>
      </c>
      <c r="Z316" s="13">
        <f t="shared" si="551"/>
        <v>0</v>
      </c>
      <c r="AA316" s="13">
        <f t="shared" si="551"/>
        <v>0</v>
      </c>
      <c r="AB316" s="13">
        <f t="shared" si="551"/>
        <v>0</v>
      </c>
      <c r="AC316" s="13">
        <f t="shared" si="551"/>
        <v>0</v>
      </c>
      <c r="AD316" s="13">
        <f t="shared" si="551"/>
        <v>0</v>
      </c>
      <c r="AE316" s="13">
        <f t="shared" si="551"/>
        <v>289175</v>
      </c>
      <c r="AF316" s="13">
        <f t="shared" si="551"/>
        <v>0</v>
      </c>
      <c r="AG316" s="13">
        <f t="shared" si="551"/>
        <v>0</v>
      </c>
      <c r="AH316" s="13">
        <f t="shared" si="551"/>
        <v>0</v>
      </c>
      <c r="AI316" s="13">
        <f t="shared" si="551"/>
        <v>0</v>
      </c>
      <c r="AJ316" s="13">
        <f t="shared" si="551"/>
        <v>0</v>
      </c>
      <c r="AK316" s="90">
        <f t="shared" ref="AG316:AV317" si="552">AK317</f>
        <v>289175</v>
      </c>
      <c r="AL316" s="90">
        <f t="shared" si="552"/>
        <v>0</v>
      </c>
      <c r="AM316" s="13">
        <f t="shared" si="552"/>
        <v>0</v>
      </c>
      <c r="AN316" s="13">
        <f t="shared" si="552"/>
        <v>10524</v>
      </c>
      <c r="AO316" s="13">
        <f t="shared" si="552"/>
        <v>0</v>
      </c>
      <c r="AP316" s="13">
        <f t="shared" si="552"/>
        <v>0</v>
      </c>
      <c r="AQ316" s="13">
        <f t="shared" si="552"/>
        <v>299699</v>
      </c>
      <c r="AR316" s="13">
        <f t="shared" si="552"/>
        <v>0</v>
      </c>
      <c r="AS316" s="13">
        <f t="shared" si="552"/>
        <v>0</v>
      </c>
      <c r="AT316" s="13">
        <f t="shared" si="552"/>
        <v>0</v>
      </c>
      <c r="AU316" s="13">
        <f t="shared" si="552"/>
        <v>0</v>
      </c>
      <c r="AV316" s="13">
        <f t="shared" si="552"/>
        <v>0</v>
      </c>
      <c r="AW316" s="13">
        <f t="shared" ref="AS316:AX317" si="553">AW317</f>
        <v>299699</v>
      </c>
      <c r="AX316" s="13">
        <f t="shared" si="553"/>
        <v>0</v>
      </c>
    </row>
    <row r="317" spans="1:51" ht="50.4" hidden="1">
      <c r="A317" s="29" t="s">
        <v>345</v>
      </c>
      <c r="B317" s="27">
        <f t="shared" ref="B317:B328" si="554">B316</f>
        <v>909</v>
      </c>
      <c r="C317" s="27" t="s">
        <v>29</v>
      </c>
      <c r="D317" s="27" t="s">
        <v>21</v>
      </c>
      <c r="E317" s="27" t="s">
        <v>366</v>
      </c>
      <c r="F317" s="28"/>
      <c r="G317" s="11">
        <f t="shared" si="550"/>
        <v>289175</v>
      </c>
      <c r="H317" s="11">
        <f t="shared" si="550"/>
        <v>0</v>
      </c>
      <c r="I317" s="11">
        <f t="shared" si="550"/>
        <v>0</v>
      </c>
      <c r="J317" s="11">
        <f t="shared" si="550"/>
        <v>0</v>
      </c>
      <c r="K317" s="11">
        <f t="shared" si="550"/>
        <v>0</v>
      </c>
      <c r="L317" s="11">
        <f t="shared" si="550"/>
        <v>0</v>
      </c>
      <c r="M317" s="11">
        <f t="shared" si="550"/>
        <v>289175</v>
      </c>
      <c r="N317" s="11">
        <f t="shared" si="550"/>
        <v>0</v>
      </c>
      <c r="O317" s="11">
        <f t="shared" si="550"/>
        <v>0</v>
      </c>
      <c r="P317" s="11">
        <f t="shared" si="550"/>
        <v>0</v>
      </c>
      <c r="Q317" s="11">
        <f t="shared" si="550"/>
        <v>0</v>
      </c>
      <c r="R317" s="11">
        <f t="shared" si="550"/>
        <v>0</v>
      </c>
      <c r="S317" s="11">
        <f t="shared" si="550"/>
        <v>289175</v>
      </c>
      <c r="T317" s="11">
        <f t="shared" si="550"/>
        <v>0</v>
      </c>
      <c r="U317" s="11">
        <f t="shared" si="551"/>
        <v>0</v>
      </c>
      <c r="V317" s="11">
        <f t="shared" si="551"/>
        <v>0</v>
      </c>
      <c r="W317" s="11">
        <f t="shared" si="551"/>
        <v>0</v>
      </c>
      <c r="X317" s="11">
        <f t="shared" si="551"/>
        <v>0</v>
      </c>
      <c r="Y317" s="11">
        <f t="shared" si="551"/>
        <v>289175</v>
      </c>
      <c r="Z317" s="11">
        <f t="shared" si="551"/>
        <v>0</v>
      </c>
      <c r="AA317" s="11">
        <f t="shared" si="551"/>
        <v>0</v>
      </c>
      <c r="AB317" s="11">
        <f t="shared" si="551"/>
        <v>0</v>
      </c>
      <c r="AC317" s="11">
        <f t="shared" si="551"/>
        <v>0</v>
      </c>
      <c r="AD317" s="11">
        <f t="shared" si="551"/>
        <v>0</v>
      </c>
      <c r="AE317" s="11">
        <f t="shared" si="551"/>
        <v>289175</v>
      </c>
      <c r="AF317" s="11">
        <f t="shared" si="551"/>
        <v>0</v>
      </c>
      <c r="AG317" s="11">
        <f t="shared" si="552"/>
        <v>0</v>
      </c>
      <c r="AH317" s="11">
        <f t="shared" si="552"/>
        <v>0</v>
      </c>
      <c r="AI317" s="11">
        <f t="shared" si="552"/>
        <v>0</v>
      </c>
      <c r="AJ317" s="11">
        <f t="shared" si="552"/>
        <v>0</v>
      </c>
      <c r="AK317" s="88">
        <f t="shared" si="552"/>
        <v>289175</v>
      </c>
      <c r="AL317" s="88">
        <f t="shared" si="552"/>
        <v>0</v>
      </c>
      <c r="AM317" s="11">
        <f t="shared" si="552"/>
        <v>0</v>
      </c>
      <c r="AN317" s="11">
        <f t="shared" si="552"/>
        <v>10524</v>
      </c>
      <c r="AO317" s="11">
        <f t="shared" si="552"/>
        <v>0</v>
      </c>
      <c r="AP317" s="11">
        <f t="shared" si="552"/>
        <v>0</v>
      </c>
      <c r="AQ317" s="11">
        <f t="shared" si="552"/>
        <v>299699</v>
      </c>
      <c r="AR317" s="11">
        <f t="shared" si="552"/>
        <v>0</v>
      </c>
      <c r="AS317" s="11">
        <f t="shared" si="553"/>
        <v>0</v>
      </c>
      <c r="AT317" s="11">
        <f t="shared" si="553"/>
        <v>0</v>
      </c>
      <c r="AU317" s="11">
        <f t="shared" si="553"/>
        <v>0</v>
      </c>
      <c r="AV317" s="11">
        <f t="shared" si="553"/>
        <v>0</v>
      </c>
      <c r="AW317" s="11">
        <f t="shared" si="553"/>
        <v>299699</v>
      </c>
      <c r="AX317" s="11">
        <f t="shared" si="553"/>
        <v>0</v>
      </c>
    </row>
    <row r="318" spans="1:51" ht="36.75" hidden="1" customHeight="1">
      <c r="A318" s="29" t="s">
        <v>346</v>
      </c>
      <c r="B318" s="27">
        <f>B317</f>
        <v>909</v>
      </c>
      <c r="C318" s="27" t="s">
        <v>29</v>
      </c>
      <c r="D318" s="27" t="s">
        <v>21</v>
      </c>
      <c r="E318" s="27" t="s">
        <v>338</v>
      </c>
      <c r="F318" s="9"/>
      <c r="G318" s="9">
        <f>G319+G323</f>
        <v>289175</v>
      </c>
      <c r="H318" s="9">
        <f>H319+H323</f>
        <v>0</v>
      </c>
      <c r="I318" s="9">
        <f t="shared" ref="I318:N318" si="555">I319+I323</f>
        <v>0</v>
      </c>
      <c r="J318" s="9">
        <f t="shared" si="555"/>
        <v>0</v>
      </c>
      <c r="K318" s="9">
        <f t="shared" si="555"/>
        <v>0</v>
      </c>
      <c r="L318" s="9">
        <f t="shared" si="555"/>
        <v>0</v>
      </c>
      <c r="M318" s="9">
        <f t="shared" si="555"/>
        <v>289175</v>
      </c>
      <c r="N318" s="9">
        <f t="shared" si="555"/>
        <v>0</v>
      </c>
      <c r="O318" s="9">
        <f t="shared" ref="O318:T318" si="556">O319+O323</f>
        <v>0</v>
      </c>
      <c r="P318" s="9">
        <f t="shared" si="556"/>
        <v>0</v>
      </c>
      <c r="Q318" s="9">
        <f t="shared" si="556"/>
        <v>0</v>
      </c>
      <c r="R318" s="9">
        <f t="shared" si="556"/>
        <v>0</v>
      </c>
      <c r="S318" s="9">
        <f t="shared" si="556"/>
        <v>289175</v>
      </c>
      <c r="T318" s="9">
        <f t="shared" si="556"/>
        <v>0</v>
      </c>
      <c r="U318" s="9">
        <f t="shared" ref="U318:Z318" si="557">U319+U323</f>
        <v>0</v>
      </c>
      <c r="V318" s="9">
        <f t="shared" si="557"/>
        <v>0</v>
      </c>
      <c r="W318" s="9">
        <f t="shared" si="557"/>
        <v>0</v>
      </c>
      <c r="X318" s="9">
        <f t="shared" si="557"/>
        <v>0</v>
      </c>
      <c r="Y318" s="9">
        <f t="shared" si="557"/>
        <v>289175</v>
      </c>
      <c r="Z318" s="9">
        <f t="shared" si="557"/>
        <v>0</v>
      </c>
      <c r="AA318" s="9">
        <f t="shared" ref="AA318:AF318" si="558">AA319+AA323</f>
        <v>0</v>
      </c>
      <c r="AB318" s="9">
        <f t="shared" si="558"/>
        <v>0</v>
      </c>
      <c r="AC318" s="9">
        <f t="shared" si="558"/>
        <v>0</v>
      </c>
      <c r="AD318" s="9">
        <f t="shared" si="558"/>
        <v>0</v>
      </c>
      <c r="AE318" s="9">
        <f t="shared" si="558"/>
        <v>289175</v>
      </c>
      <c r="AF318" s="9">
        <f t="shared" si="558"/>
        <v>0</v>
      </c>
      <c r="AG318" s="9">
        <f t="shared" ref="AG318:AL318" si="559">AG319+AG323</f>
        <v>0</v>
      </c>
      <c r="AH318" s="9">
        <f t="shared" si="559"/>
        <v>0</v>
      </c>
      <c r="AI318" s="9">
        <f t="shared" si="559"/>
        <v>0</v>
      </c>
      <c r="AJ318" s="9">
        <f t="shared" si="559"/>
        <v>0</v>
      </c>
      <c r="AK318" s="86">
        <f t="shared" si="559"/>
        <v>289175</v>
      </c>
      <c r="AL318" s="86">
        <f t="shared" si="559"/>
        <v>0</v>
      </c>
      <c r="AM318" s="9">
        <f t="shared" ref="AM318:AR318" si="560">AM319+AM323</f>
        <v>0</v>
      </c>
      <c r="AN318" s="9">
        <f t="shared" si="560"/>
        <v>10524</v>
      </c>
      <c r="AO318" s="9">
        <f t="shared" si="560"/>
        <v>0</v>
      </c>
      <c r="AP318" s="9">
        <f t="shared" si="560"/>
        <v>0</v>
      </c>
      <c r="AQ318" s="9">
        <f t="shared" si="560"/>
        <v>299699</v>
      </c>
      <c r="AR318" s="9">
        <f t="shared" si="560"/>
        <v>0</v>
      </c>
      <c r="AS318" s="9">
        <f t="shared" ref="AS318:AX318" si="561">AS319+AS323</f>
        <v>0</v>
      </c>
      <c r="AT318" s="9">
        <f t="shared" si="561"/>
        <v>0</v>
      </c>
      <c r="AU318" s="9">
        <f t="shared" si="561"/>
        <v>0</v>
      </c>
      <c r="AV318" s="9">
        <f t="shared" si="561"/>
        <v>0</v>
      </c>
      <c r="AW318" s="9">
        <f t="shared" si="561"/>
        <v>299699</v>
      </c>
      <c r="AX318" s="9">
        <f t="shared" si="561"/>
        <v>0</v>
      </c>
    </row>
    <row r="319" spans="1:51" ht="15.75" hidden="1" customHeight="1">
      <c r="A319" s="29" t="s">
        <v>15</v>
      </c>
      <c r="B319" s="27">
        <f>B318</f>
        <v>909</v>
      </c>
      <c r="C319" s="27" t="s">
        <v>29</v>
      </c>
      <c r="D319" s="27" t="s">
        <v>21</v>
      </c>
      <c r="E319" s="51" t="s">
        <v>528</v>
      </c>
      <c r="F319" s="9"/>
      <c r="G319" s="9">
        <f>G320</f>
        <v>74622</v>
      </c>
      <c r="H319" s="9"/>
      <c r="I319" s="9">
        <f t="shared" ref="I319:I321" si="562">I320</f>
        <v>0</v>
      </c>
      <c r="J319" s="9"/>
      <c r="K319" s="9">
        <f t="shared" ref="K319:K321" si="563">K320</f>
        <v>0</v>
      </c>
      <c r="L319" s="9"/>
      <c r="M319" s="9">
        <f t="shared" ref="M319:M321" si="564">M320</f>
        <v>74622</v>
      </c>
      <c r="N319" s="9"/>
      <c r="O319" s="9">
        <f t="shared" ref="O319:O321" si="565">O320</f>
        <v>0</v>
      </c>
      <c r="P319" s="9"/>
      <c r="Q319" s="9">
        <f t="shared" ref="Q319:Q321" si="566">Q320</f>
        <v>0</v>
      </c>
      <c r="R319" s="9"/>
      <c r="S319" s="9">
        <f t="shared" ref="S319:S321" si="567">S320</f>
        <v>74622</v>
      </c>
      <c r="T319" s="9"/>
      <c r="U319" s="9">
        <f t="shared" ref="U319:U321" si="568">U320</f>
        <v>0</v>
      </c>
      <c r="V319" s="9"/>
      <c r="W319" s="9">
        <f t="shared" ref="W319:W321" si="569">W320</f>
        <v>0</v>
      </c>
      <c r="X319" s="9"/>
      <c r="Y319" s="9">
        <f t="shared" ref="Y319:Y321" si="570">Y320</f>
        <v>74622</v>
      </c>
      <c r="Z319" s="9"/>
      <c r="AA319" s="9">
        <f t="shared" ref="AA319:AA321" si="571">AA320</f>
        <v>0</v>
      </c>
      <c r="AB319" s="9"/>
      <c r="AC319" s="9">
        <f t="shared" ref="AC319:AC321" si="572">AC320</f>
        <v>0</v>
      </c>
      <c r="AD319" s="9"/>
      <c r="AE319" s="9">
        <f t="shared" ref="AE319:AE321" si="573">AE320</f>
        <v>74622</v>
      </c>
      <c r="AF319" s="9"/>
      <c r="AG319" s="9">
        <f t="shared" ref="AG319:AG321" si="574">AG320</f>
        <v>0</v>
      </c>
      <c r="AH319" s="9"/>
      <c r="AI319" s="9">
        <f t="shared" ref="AI319:AI321" si="575">AI320</f>
        <v>0</v>
      </c>
      <c r="AJ319" s="9"/>
      <c r="AK319" s="86">
        <f t="shared" ref="AK319:AK321" si="576">AK320</f>
        <v>74622</v>
      </c>
      <c r="AL319" s="86"/>
      <c r="AM319" s="9">
        <f t="shared" ref="AM319:AM321" si="577">AM320</f>
        <v>0</v>
      </c>
      <c r="AN319" s="9"/>
      <c r="AO319" s="9">
        <f t="shared" ref="AO319:AO321" si="578">AO320</f>
        <v>0</v>
      </c>
      <c r="AP319" s="9"/>
      <c r="AQ319" s="9">
        <f t="shared" ref="AQ319:AQ321" si="579">AQ320</f>
        <v>74622</v>
      </c>
      <c r="AR319" s="9"/>
      <c r="AS319" s="9">
        <f t="shared" ref="AS319:AS321" si="580">AS320</f>
        <v>0</v>
      </c>
      <c r="AT319" s="9"/>
      <c r="AU319" s="9">
        <f t="shared" ref="AU319:AU321" si="581">AU320</f>
        <v>0</v>
      </c>
      <c r="AV319" s="9"/>
      <c r="AW319" s="9">
        <f t="shared" ref="AW319:AW321" si="582">AW320</f>
        <v>74622</v>
      </c>
      <c r="AX319" s="9"/>
    </row>
    <row r="320" spans="1:51" ht="18.75" hidden="1" customHeight="1">
      <c r="A320" s="52" t="s">
        <v>165</v>
      </c>
      <c r="B320" s="27">
        <f>B318</f>
        <v>909</v>
      </c>
      <c r="C320" s="27" t="s">
        <v>29</v>
      </c>
      <c r="D320" s="27" t="s">
        <v>21</v>
      </c>
      <c r="E320" s="51" t="s">
        <v>527</v>
      </c>
      <c r="F320" s="25"/>
      <c r="G320" s="9">
        <f>G321</f>
        <v>74622</v>
      </c>
      <c r="H320" s="9"/>
      <c r="I320" s="9">
        <f t="shared" si="562"/>
        <v>0</v>
      </c>
      <c r="J320" s="9"/>
      <c r="K320" s="9">
        <f t="shared" si="563"/>
        <v>0</v>
      </c>
      <c r="L320" s="9"/>
      <c r="M320" s="9">
        <f t="shared" si="564"/>
        <v>74622</v>
      </c>
      <c r="N320" s="9"/>
      <c r="O320" s="9">
        <f t="shared" si="565"/>
        <v>0</v>
      </c>
      <c r="P320" s="9"/>
      <c r="Q320" s="9">
        <f t="shared" si="566"/>
        <v>0</v>
      </c>
      <c r="R320" s="9"/>
      <c r="S320" s="9">
        <f t="shared" si="567"/>
        <v>74622</v>
      </c>
      <c r="T320" s="9"/>
      <c r="U320" s="9">
        <f t="shared" si="568"/>
        <v>0</v>
      </c>
      <c r="V320" s="9"/>
      <c r="W320" s="9">
        <f t="shared" si="569"/>
        <v>0</v>
      </c>
      <c r="X320" s="9"/>
      <c r="Y320" s="9">
        <f t="shared" si="570"/>
        <v>74622</v>
      </c>
      <c r="Z320" s="9"/>
      <c r="AA320" s="9">
        <f t="shared" si="571"/>
        <v>0</v>
      </c>
      <c r="AB320" s="9"/>
      <c r="AC320" s="9">
        <f t="shared" si="572"/>
        <v>0</v>
      </c>
      <c r="AD320" s="9"/>
      <c r="AE320" s="9">
        <f t="shared" si="573"/>
        <v>74622</v>
      </c>
      <c r="AF320" s="9"/>
      <c r="AG320" s="9">
        <f t="shared" si="574"/>
        <v>0</v>
      </c>
      <c r="AH320" s="9"/>
      <c r="AI320" s="9">
        <f t="shared" si="575"/>
        <v>0</v>
      </c>
      <c r="AJ320" s="9"/>
      <c r="AK320" s="86">
        <f t="shared" si="576"/>
        <v>74622</v>
      </c>
      <c r="AL320" s="86"/>
      <c r="AM320" s="9">
        <f t="shared" si="577"/>
        <v>0</v>
      </c>
      <c r="AN320" s="9"/>
      <c r="AO320" s="9">
        <f t="shared" si="578"/>
        <v>0</v>
      </c>
      <c r="AP320" s="9"/>
      <c r="AQ320" s="9">
        <f t="shared" si="579"/>
        <v>74622</v>
      </c>
      <c r="AR320" s="9"/>
      <c r="AS320" s="9">
        <f t="shared" si="580"/>
        <v>0</v>
      </c>
      <c r="AT320" s="9"/>
      <c r="AU320" s="9">
        <f t="shared" si="581"/>
        <v>0</v>
      </c>
      <c r="AV320" s="9"/>
      <c r="AW320" s="9">
        <f t="shared" si="582"/>
        <v>74622</v>
      </c>
      <c r="AX320" s="9"/>
    </row>
    <row r="321" spans="1:50" ht="36" hidden="1" customHeight="1">
      <c r="A321" s="26" t="s">
        <v>244</v>
      </c>
      <c r="B321" s="27">
        <f t="shared" ref="B321:B322" si="583">B320</f>
        <v>909</v>
      </c>
      <c r="C321" s="27" t="s">
        <v>29</v>
      </c>
      <c r="D321" s="27" t="s">
        <v>21</v>
      </c>
      <c r="E321" s="51" t="s">
        <v>527</v>
      </c>
      <c r="F321" s="27" t="s">
        <v>31</v>
      </c>
      <c r="G321" s="9">
        <f>G322</f>
        <v>74622</v>
      </c>
      <c r="H321" s="9"/>
      <c r="I321" s="9">
        <f t="shared" si="562"/>
        <v>0</v>
      </c>
      <c r="J321" s="9"/>
      <c r="K321" s="9">
        <f t="shared" si="563"/>
        <v>0</v>
      </c>
      <c r="L321" s="9"/>
      <c r="M321" s="9">
        <f t="shared" si="564"/>
        <v>74622</v>
      </c>
      <c r="N321" s="9"/>
      <c r="O321" s="9">
        <f t="shared" si="565"/>
        <v>0</v>
      </c>
      <c r="P321" s="9"/>
      <c r="Q321" s="9">
        <f t="shared" si="566"/>
        <v>0</v>
      </c>
      <c r="R321" s="9"/>
      <c r="S321" s="9">
        <f t="shared" si="567"/>
        <v>74622</v>
      </c>
      <c r="T321" s="9"/>
      <c r="U321" s="9">
        <f t="shared" si="568"/>
        <v>0</v>
      </c>
      <c r="V321" s="9"/>
      <c r="W321" s="9">
        <f t="shared" si="569"/>
        <v>0</v>
      </c>
      <c r="X321" s="9"/>
      <c r="Y321" s="9">
        <f t="shared" si="570"/>
        <v>74622</v>
      </c>
      <c r="Z321" s="9"/>
      <c r="AA321" s="9">
        <f t="shared" si="571"/>
        <v>0</v>
      </c>
      <c r="AB321" s="9"/>
      <c r="AC321" s="9">
        <f t="shared" si="572"/>
        <v>0</v>
      </c>
      <c r="AD321" s="9"/>
      <c r="AE321" s="9">
        <f t="shared" si="573"/>
        <v>74622</v>
      </c>
      <c r="AF321" s="9"/>
      <c r="AG321" s="9">
        <f t="shared" si="574"/>
        <v>0</v>
      </c>
      <c r="AH321" s="9"/>
      <c r="AI321" s="9">
        <f t="shared" si="575"/>
        <v>0</v>
      </c>
      <c r="AJ321" s="9"/>
      <c r="AK321" s="86">
        <f t="shared" si="576"/>
        <v>74622</v>
      </c>
      <c r="AL321" s="86"/>
      <c r="AM321" s="9">
        <f t="shared" si="577"/>
        <v>0</v>
      </c>
      <c r="AN321" s="9"/>
      <c r="AO321" s="9">
        <f t="shared" si="578"/>
        <v>0</v>
      </c>
      <c r="AP321" s="9"/>
      <c r="AQ321" s="9">
        <f t="shared" si="579"/>
        <v>74622</v>
      </c>
      <c r="AR321" s="9"/>
      <c r="AS321" s="9">
        <f t="shared" si="580"/>
        <v>0</v>
      </c>
      <c r="AT321" s="9"/>
      <c r="AU321" s="9">
        <f t="shared" si="581"/>
        <v>0</v>
      </c>
      <c r="AV321" s="9"/>
      <c r="AW321" s="9">
        <f t="shared" si="582"/>
        <v>74622</v>
      </c>
      <c r="AX321" s="9"/>
    </row>
    <row r="322" spans="1:50" ht="36" hidden="1" customHeight="1">
      <c r="A322" s="26" t="s">
        <v>37</v>
      </c>
      <c r="B322" s="27">
        <f t="shared" si="583"/>
        <v>909</v>
      </c>
      <c r="C322" s="27" t="s">
        <v>29</v>
      </c>
      <c r="D322" s="27" t="s">
        <v>21</v>
      </c>
      <c r="E322" s="51" t="s">
        <v>527</v>
      </c>
      <c r="F322" s="27" t="s">
        <v>38</v>
      </c>
      <c r="G322" s="9">
        <v>74622</v>
      </c>
      <c r="H322" s="9"/>
      <c r="I322" s="9"/>
      <c r="J322" s="9"/>
      <c r="K322" s="9"/>
      <c r="L322" s="9"/>
      <c r="M322" s="9">
        <f>G322+I322+J322+K322+L322</f>
        <v>74622</v>
      </c>
      <c r="N322" s="10">
        <f>H322+L322</f>
        <v>0</v>
      </c>
      <c r="O322" s="9"/>
      <c r="P322" s="9"/>
      <c r="Q322" s="9"/>
      <c r="R322" s="9"/>
      <c r="S322" s="9">
        <f>M322+O322+P322+Q322+R322</f>
        <v>74622</v>
      </c>
      <c r="T322" s="10">
        <f>N322+R322</f>
        <v>0</v>
      </c>
      <c r="U322" s="9"/>
      <c r="V322" s="9"/>
      <c r="W322" s="9"/>
      <c r="X322" s="9"/>
      <c r="Y322" s="9">
        <f>S322+U322+V322+W322+X322</f>
        <v>74622</v>
      </c>
      <c r="Z322" s="10">
        <f>T322+X322</f>
        <v>0</v>
      </c>
      <c r="AA322" s="9"/>
      <c r="AB322" s="9"/>
      <c r="AC322" s="9"/>
      <c r="AD322" s="9"/>
      <c r="AE322" s="9">
        <f>Y322+AA322+AB322+AC322+AD322</f>
        <v>74622</v>
      </c>
      <c r="AF322" s="10">
        <f>Z322+AD322</f>
        <v>0</v>
      </c>
      <c r="AG322" s="9"/>
      <c r="AH322" s="9"/>
      <c r="AI322" s="9"/>
      <c r="AJ322" s="9"/>
      <c r="AK322" s="86">
        <f>AE322+AG322+AH322+AI322+AJ322</f>
        <v>74622</v>
      </c>
      <c r="AL322" s="87">
        <f>AF322+AJ322</f>
        <v>0</v>
      </c>
      <c r="AM322" s="9"/>
      <c r="AN322" s="9"/>
      <c r="AO322" s="9"/>
      <c r="AP322" s="9"/>
      <c r="AQ322" s="9">
        <f>AK322+AM322+AN322+AO322+AP322</f>
        <v>74622</v>
      </c>
      <c r="AR322" s="10">
        <f>AL322+AP322</f>
        <v>0</v>
      </c>
      <c r="AS322" s="9"/>
      <c r="AT322" s="9"/>
      <c r="AU322" s="9"/>
      <c r="AV322" s="9"/>
      <c r="AW322" s="9">
        <f>AQ322+AS322+AT322+AU322+AV322</f>
        <v>74622</v>
      </c>
      <c r="AX322" s="10">
        <f>AR322+AV322</f>
        <v>0</v>
      </c>
    </row>
    <row r="323" spans="1:50" ht="51.75" hidden="1" customHeight="1">
      <c r="A323" s="29" t="s">
        <v>212</v>
      </c>
      <c r="B323" s="27">
        <f>B317</f>
        <v>909</v>
      </c>
      <c r="C323" s="27" t="s">
        <v>29</v>
      </c>
      <c r="D323" s="27" t="s">
        <v>21</v>
      </c>
      <c r="E323" s="27" t="s">
        <v>374</v>
      </c>
      <c r="F323" s="9"/>
      <c r="G323" s="11">
        <f t="shared" ref="G323:H323" si="584">G324+G327+G330+G333+G336</f>
        <v>214553</v>
      </c>
      <c r="H323" s="11">
        <f t="shared" si="584"/>
        <v>0</v>
      </c>
      <c r="I323" s="11">
        <f t="shared" ref="I323:N323" si="585">I324+I327+I330+I333+I336</f>
        <v>0</v>
      </c>
      <c r="J323" s="11">
        <f t="shared" si="585"/>
        <v>0</v>
      </c>
      <c r="K323" s="11">
        <f t="shared" si="585"/>
        <v>0</v>
      </c>
      <c r="L323" s="11">
        <f t="shared" si="585"/>
        <v>0</v>
      </c>
      <c r="M323" s="11">
        <f t="shared" si="585"/>
        <v>214553</v>
      </c>
      <c r="N323" s="11">
        <f t="shared" si="585"/>
        <v>0</v>
      </c>
      <c r="O323" s="11">
        <f t="shared" ref="O323:T323" si="586">O324+O327+O330+O333+O336</f>
        <v>0</v>
      </c>
      <c r="P323" s="11">
        <f t="shared" si="586"/>
        <v>0</v>
      </c>
      <c r="Q323" s="11">
        <f t="shared" si="586"/>
        <v>0</v>
      </c>
      <c r="R323" s="11">
        <f t="shared" si="586"/>
        <v>0</v>
      </c>
      <c r="S323" s="11">
        <f t="shared" si="586"/>
        <v>214553</v>
      </c>
      <c r="T323" s="11">
        <f t="shared" si="586"/>
        <v>0</v>
      </c>
      <c r="U323" s="11">
        <f t="shared" ref="U323:Z323" si="587">U324+U327+U330+U333+U336</f>
        <v>0</v>
      </c>
      <c r="V323" s="11">
        <f t="shared" si="587"/>
        <v>0</v>
      </c>
      <c r="W323" s="11">
        <f t="shared" si="587"/>
        <v>0</v>
      </c>
      <c r="X323" s="11">
        <f t="shared" si="587"/>
        <v>0</v>
      </c>
      <c r="Y323" s="11">
        <f t="shared" si="587"/>
        <v>214553</v>
      </c>
      <c r="Z323" s="11">
        <f t="shared" si="587"/>
        <v>0</v>
      </c>
      <c r="AA323" s="11">
        <f t="shared" ref="AA323:AF323" si="588">AA324+AA327+AA330+AA333+AA336</f>
        <v>0</v>
      </c>
      <c r="AB323" s="11">
        <f t="shared" si="588"/>
        <v>0</v>
      </c>
      <c r="AC323" s="11">
        <f t="shared" si="588"/>
        <v>0</v>
      </c>
      <c r="AD323" s="11">
        <f t="shared" si="588"/>
        <v>0</v>
      </c>
      <c r="AE323" s="11">
        <f t="shared" si="588"/>
        <v>214553</v>
      </c>
      <c r="AF323" s="11">
        <f t="shared" si="588"/>
        <v>0</v>
      </c>
      <c r="AG323" s="11">
        <f t="shared" ref="AG323:AL323" si="589">AG324+AG327+AG330+AG333+AG336</f>
        <v>0</v>
      </c>
      <c r="AH323" s="11">
        <f t="shared" si="589"/>
        <v>0</v>
      </c>
      <c r="AI323" s="11">
        <f t="shared" si="589"/>
        <v>0</v>
      </c>
      <c r="AJ323" s="11">
        <f t="shared" si="589"/>
        <v>0</v>
      </c>
      <c r="AK323" s="88">
        <f t="shared" si="589"/>
        <v>214553</v>
      </c>
      <c r="AL323" s="88">
        <f t="shared" si="589"/>
        <v>0</v>
      </c>
      <c r="AM323" s="11">
        <f t="shared" ref="AM323:AR323" si="590">AM324+AM327+AM330+AM333+AM336</f>
        <v>0</v>
      </c>
      <c r="AN323" s="11">
        <f t="shared" si="590"/>
        <v>10524</v>
      </c>
      <c r="AO323" s="11">
        <f t="shared" si="590"/>
        <v>0</v>
      </c>
      <c r="AP323" s="11">
        <f t="shared" si="590"/>
        <v>0</v>
      </c>
      <c r="AQ323" s="11">
        <f t="shared" si="590"/>
        <v>225077</v>
      </c>
      <c r="AR323" s="11">
        <f t="shared" si="590"/>
        <v>0</v>
      </c>
      <c r="AS323" s="11">
        <f t="shared" ref="AS323:AX323" si="591">AS324+AS327+AS330+AS333+AS336</f>
        <v>0</v>
      </c>
      <c r="AT323" s="11">
        <f t="shared" si="591"/>
        <v>0</v>
      </c>
      <c r="AU323" s="11">
        <f t="shared" si="591"/>
        <v>0</v>
      </c>
      <c r="AV323" s="11">
        <f t="shared" si="591"/>
        <v>0</v>
      </c>
      <c r="AW323" s="11">
        <f t="shared" si="591"/>
        <v>225077</v>
      </c>
      <c r="AX323" s="11">
        <f t="shared" si="591"/>
        <v>0</v>
      </c>
    </row>
    <row r="324" spans="1:50" ht="51.75" hidden="1" customHeight="1">
      <c r="A324" s="29" t="s">
        <v>426</v>
      </c>
      <c r="B324" s="27">
        <f>B318</f>
        <v>909</v>
      </c>
      <c r="C324" s="27" t="s">
        <v>29</v>
      </c>
      <c r="D324" s="27" t="s">
        <v>21</v>
      </c>
      <c r="E324" s="27" t="s">
        <v>375</v>
      </c>
      <c r="F324" s="27"/>
      <c r="G324" s="11">
        <f>G325</f>
        <v>185794</v>
      </c>
      <c r="H324" s="11">
        <f>H325</f>
        <v>0</v>
      </c>
      <c r="I324" s="11">
        <f t="shared" ref="I324:X325" si="592">I325</f>
        <v>0</v>
      </c>
      <c r="J324" s="11">
        <f t="shared" si="592"/>
        <v>0</v>
      </c>
      <c r="K324" s="11">
        <f t="shared" si="592"/>
        <v>0</v>
      </c>
      <c r="L324" s="11">
        <f t="shared" si="592"/>
        <v>0</v>
      </c>
      <c r="M324" s="11">
        <f t="shared" si="592"/>
        <v>185794</v>
      </c>
      <c r="N324" s="11">
        <f t="shared" si="592"/>
        <v>0</v>
      </c>
      <c r="O324" s="11">
        <f t="shared" si="592"/>
        <v>0</v>
      </c>
      <c r="P324" s="11">
        <f t="shared" si="592"/>
        <v>0</v>
      </c>
      <c r="Q324" s="11">
        <f t="shared" si="592"/>
        <v>0</v>
      </c>
      <c r="R324" s="11">
        <f t="shared" si="592"/>
        <v>0</v>
      </c>
      <c r="S324" s="11">
        <f t="shared" si="592"/>
        <v>185794</v>
      </c>
      <c r="T324" s="11">
        <f t="shared" si="592"/>
        <v>0</v>
      </c>
      <c r="U324" s="11">
        <f t="shared" si="592"/>
        <v>0</v>
      </c>
      <c r="V324" s="11">
        <f t="shared" si="592"/>
        <v>0</v>
      </c>
      <c r="W324" s="11">
        <f t="shared" si="592"/>
        <v>0</v>
      </c>
      <c r="X324" s="11">
        <f t="shared" si="592"/>
        <v>0</v>
      </c>
      <c r="Y324" s="11">
        <f t="shared" ref="U324:AJ325" si="593">Y325</f>
        <v>185794</v>
      </c>
      <c r="Z324" s="11">
        <f t="shared" si="593"/>
        <v>0</v>
      </c>
      <c r="AA324" s="11">
        <f t="shared" si="593"/>
        <v>0</v>
      </c>
      <c r="AB324" s="11">
        <f t="shared" si="593"/>
        <v>0</v>
      </c>
      <c r="AC324" s="11">
        <f t="shared" si="593"/>
        <v>0</v>
      </c>
      <c r="AD324" s="11">
        <f t="shared" si="593"/>
        <v>0</v>
      </c>
      <c r="AE324" s="11">
        <f t="shared" si="593"/>
        <v>185794</v>
      </c>
      <c r="AF324" s="11">
        <f t="shared" si="593"/>
        <v>0</v>
      </c>
      <c r="AG324" s="11">
        <f t="shared" si="593"/>
        <v>0</v>
      </c>
      <c r="AH324" s="11">
        <f t="shared" si="593"/>
        <v>0</v>
      </c>
      <c r="AI324" s="11">
        <f t="shared" si="593"/>
        <v>0</v>
      </c>
      <c r="AJ324" s="11">
        <f t="shared" si="593"/>
        <v>0</v>
      </c>
      <c r="AK324" s="88">
        <f t="shared" ref="AG324:AV325" si="594">AK325</f>
        <v>185794</v>
      </c>
      <c r="AL324" s="88">
        <f t="shared" si="594"/>
        <v>0</v>
      </c>
      <c r="AM324" s="11">
        <f t="shared" si="594"/>
        <v>0</v>
      </c>
      <c r="AN324" s="11">
        <f t="shared" si="594"/>
        <v>10524</v>
      </c>
      <c r="AO324" s="11">
        <f t="shared" si="594"/>
        <v>0</v>
      </c>
      <c r="AP324" s="11">
        <f t="shared" si="594"/>
        <v>0</v>
      </c>
      <c r="AQ324" s="11">
        <f t="shared" si="594"/>
        <v>196318</v>
      </c>
      <c r="AR324" s="11">
        <f t="shared" si="594"/>
        <v>0</v>
      </c>
      <c r="AS324" s="11">
        <f t="shared" si="594"/>
        <v>0</v>
      </c>
      <c r="AT324" s="11">
        <f t="shared" si="594"/>
        <v>0</v>
      </c>
      <c r="AU324" s="11">
        <f t="shared" si="594"/>
        <v>0</v>
      </c>
      <c r="AV324" s="11">
        <f t="shared" si="594"/>
        <v>0</v>
      </c>
      <c r="AW324" s="11">
        <f t="shared" ref="AS324:AX325" si="595">AW325</f>
        <v>196318</v>
      </c>
      <c r="AX324" s="11">
        <f t="shared" si="595"/>
        <v>0</v>
      </c>
    </row>
    <row r="325" spans="1:50" ht="18.75" hidden="1" customHeight="1">
      <c r="A325" s="29" t="s">
        <v>66</v>
      </c>
      <c r="B325" s="27">
        <f t="shared" si="554"/>
        <v>909</v>
      </c>
      <c r="C325" s="27" t="s">
        <v>29</v>
      </c>
      <c r="D325" s="27" t="s">
        <v>21</v>
      </c>
      <c r="E325" s="27" t="s">
        <v>375</v>
      </c>
      <c r="F325" s="27" t="s">
        <v>67</v>
      </c>
      <c r="G325" s="9">
        <f>G326</f>
        <v>185794</v>
      </c>
      <c r="H325" s="9">
        <f>H326</f>
        <v>0</v>
      </c>
      <c r="I325" s="9">
        <f t="shared" si="592"/>
        <v>0</v>
      </c>
      <c r="J325" s="9">
        <f t="shared" si="592"/>
        <v>0</v>
      </c>
      <c r="K325" s="9">
        <f t="shared" si="592"/>
        <v>0</v>
      </c>
      <c r="L325" s="9">
        <f t="shared" si="592"/>
        <v>0</v>
      </c>
      <c r="M325" s="9">
        <f t="shared" si="592"/>
        <v>185794</v>
      </c>
      <c r="N325" s="9">
        <f t="shared" si="592"/>
        <v>0</v>
      </c>
      <c r="O325" s="9">
        <f t="shared" si="592"/>
        <v>0</v>
      </c>
      <c r="P325" s="9">
        <f t="shared" si="592"/>
        <v>0</v>
      </c>
      <c r="Q325" s="9">
        <f t="shared" si="592"/>
        <v>0</v>
      </c>
      <c r="R325" s="9">
        <f t="shared" si="592"/>
        <v>0</v>
      </c>
      <c r="S325" s="9">
        <f t="shared" si="592"/>
        <v>185794</v>
      </c>
      <c r="T325" s="9">
        <f t="shared" si="592"/>
        <v>0</v>
      </c>
      <c r="U325" s="9">
        <f t="shared" si="593"/>
        <v>0</v>
      </c>
      <c r="V325" s="9">
        <f t="shared" si="593"/>
        <v>0</v>
      </c>
      <c r="W325" s="9">
        <f t="shared" si="593"/>
        <v>0</v>
      </c>
      <c r="X325" s="9">
        <f t="shared" si="593"/>
        <v>0</v>
      </c>
      <c r="Y325" s="9">
        <f t="shared" si="593"/>
        <v>185794</v>
      </c>
      <c r="Z325" s="9">
        <f t="shared" si="593"/>
        <v>0</v>
      </c>
      <c r="AA325" s="9">
        <f t="shared" si="593"/>
        <v>0</v>
      </c>
      <c r="AB325" s="9">
        <f t="shared" si="593"/>
        <v>0</v>
      </c>
      <c r="AC325" s="9">
        <f t="shared" si="593"/>
        <v>0</v>
      </c>
      <c r="AD325" s="9">
        <f t="shared" si="593"/>
        <v>0</v>
      </c>
      <c r="AE325" s="9">
        <f t="shared" si="593"/>
        <v>185794</v>
      </c>
      <c r="AF325" s="9">
        <f t="shared" si="593"/>
        <v>0</v>
      </c>
      <c r="AG325" s="9">
        <f t="shared" si="594"/>
        <v>0</v>
      </c>
      <c r="AH325" s="9">
        <f t="shared" si="594"/>
        <v>0</v>
      </c>
      <c r="AI325" s="9">
        <f t="shared" si="594"/>
        <v>0</v>
      </c>
      <c r="AJ325" s="9">
        <f t="shared" si="594"/>
        <v>0</v>
      </c>
      <c r="AK325" s="86">
        <f t="shared" si="594"/>
        <v>185794</v>
      </c>
      <c r="AL325" s="86">
        <f t="shared" si="594"/>
        <v>0</v>
      </c>
      <c r="AM325" s="9">
        <f t="shared" si="594"/>
        <v>0</v>
      </c>
      <c r="AN325" s="9">
        <f t="shared" si="594"/>
        <v>10524</v>
      </c>
      <c r="AO325" s="9">
        <f t="shared" si="594"/>
        <v>0</v>
      </c>
      <c r="AP325" s="9">
        <f t="shared" si="594"/>
        <v>0</v>
      </c>
      <c r="AQ325" s="9">
        <f t="shared" si="594"/>
        <v>196318</v>
      </c>
      <c r="AR325" s="9">
        <f t="shared" si="594"/>
        <v>0</v>
      </c>
      <c r="AS325" s="9">
        <f t="shared" si="595"/>
        <v>0</v>
      </c>
      <c r="AT325" s="9">
        <f t="shared" si="595"/>
        <v>0</v>
      </c>
      <c r="AU325" s="9">
        <f t="shared" si="595"/>
        <v>0</v>
      </c>
      <c r="AV325" s="9">
        <f t="shared" si="595"/>
        <v>0</v>
      </c>
      <c r="AW325" s="9">
        <f t="shared" si="595"/>
        <v>196318</v>
      </c>
      <c r="AX325" s="9">
        <f t="shared" si="595"/>
        <v>0</v>
      </c>
    </row>
    <row r="326" spans="1:50" ht="51.75" hidden="1" customHeight="1">
      <c r="A326" s="26" t="s">
        <v>414</v>
      </c>
      <c r="B326" s="27">
        <f t="shared" si="554"/>
        <v>909</v>
      </c>
      <c r="C326" s="27" t="s">
        <v>29</v>
      </c>
      <c r="D326" s="27" t="s">
        <v>21</v>
      </c>
      <c r="E326" s="27" t="s">
        <v>375</v>
      </c>
      <c r="F326" s="27" t="s">
        <v>254</v>
      </c>
      <c r="G326" s="9">
        <v>185794</v>
      </c>
      <c r="H326" s="9"/>
      <c r="I326" s="9"/>
      <c r="J326" s="9"/>
      <c r="K326" s="9"/>
      <c r="L326" s="9"/>
      <c r="M326" s="9">
        <f>G326+I326+J326+K326+L326</f>
        <v>185794</v>
      </c>
      <c r="N326" s="10">
        <f>H326+L326</f>
        <v>0</v>
      </c>
      <c r="O326" s="9"/>
      <c r="P326" s="9"/>
      <c r="Q326" s="9"/>
      <c r="R326" s="9"/>
      <c r="S326" s="9">
        <f>M326+O326+P326+Q326+R326</f>
        <v>185794</v>
      </c>
      <c r="T326" s="10">
        <f>N326+R326</f>
        <v>0</v>
      </c>
      <c r="U326" s="9"/>
      <c r="V326" s="9"/>
      <c r="W326" s="9"/>
      <c r="X326" s="9"/>
      <c r="Y326" s="9">
        <f>S326+U326+V326+W326+X326</f>
        <v>185794</v>
      </c>
      <c r="Z326" s="10">
        <f>T326+X326</f>
        <v>0</v>
      </c>
      <c r="AA326" s="9"/>
      <c r="AB326" s="9"/>
      <c r="AC326" s="9"/>
      <c r="AD326" s="9"/>
      <c r="AE326" s="9">
        <f>Y326+AA326+AB326+AC326+AD326</f>
        <v>185794</v>
      </c>
      <c r="AF326" s="10">
        <f>Z326+AD326</f>
        <v>0</v>
      </c>
      <c r="AG326" s="9"/>
      <c r="AH326" s="9"/>
      <c r="AI326" s="9"/>
      <c r="AJ326" s="9"/>
      <c r="AK326" s="86">
        <f>AE326+AG326+AH326+AI326+AJ326</f>
        <v>185794</v>
      </c>
      <c r="AL326" s="87">
        <f>AF326+AJ326</f>
        <v>0</v>
      </c>
      <c r="AM326" s="9"/>
      <c r="AN326" s="9">
        <v>10524</v>
      </c>
      <c r="AO326" s="9"/>
      <c r="AP326" s="9"/>
      <c r="AQ326" s="9">
        <f>AK326+AM326+AN326+AO326+AP326</f>
        <v>196318</v>
      </c>
      <c r="AR326" s="10">
        <f>AL326+AP326</f>
        <v>0</v>
      </c>
      <c r="AS326" s="9"/>
      <c r="AT326" s="9"/>
      <c r="AU326" s="9"/>
      <c r="AV326" s="9"/>
      <c r="AW326" s="9">
        <f>AQ326+AS326+AT326+AU326+AV326</f>
        <v>196318</v>
      </c>
      <c r="AX326" s="10">
        <f>AR326+AV326</f>
        <v>0</v>
      </c>
    </row>
    <row r="327" spans="1:50" ht="69.75" hidden="1" customHeight="1">
      <c r="A327" s="29" t="s">
        <v>429</v>
      </c>
      <c r="B327" s="27">
        <f t="shared" si="554"/>
        <v>909</v>
      </c>
      <c r="C327" s="27" t="s">
        <v>29</v>
      </c>
      <c r="D327" s="27" t="s">
        <v>21</v>
      </c>
      <c r="E327" s="27" t="s">
        <v>376</v>
      </c>
      <c r="F327" s="27"/>
      <c r="G327" s="11">
        <f>G328</f>
        <v>9448</v>
      </c>
      <c r="H327" s="11">
        <f>H328</f>
        <v>0</v>
      </c>
      <c r="I327" s="11">
        <f t="shared" ref="I327:X328" si="596">I328</f>
        <v>0</v>
      </c>
      <c r="J327" s="11">
        <f t="shared" si="596"/>
        <v>0</v>
      </c>
      <c r="K327" s="11">
        <f t="shared" si="596"/>
        <v>0</v>
      </c>
      <c r="L327" s="11">
        <f t="shared" si="596"/>
        <v>0</v>
      </c>
      <c r="M327" s="11">
        <f t="shared" si="596"/>
        <v>9448</v>
      </c>
      <c r="N327" s="11">
        <f t="shared" si="596"/>
        <v>0</v>
      </c>
      <c r="O327" s="11">
        <f t="shared" si="596"/>
        <v>0</v>
      </c>
      <c r="P327" s="11">
        <f t="shared" si="596"/>
        <v>0</v>
      </c>
      <c r="Q327" s="11">
        <f t="shared" si="596"/>
        <v>0</v>
      </c>
      <c r="R327" s="11">
        <f t="shared" si="596"/>
        <v>0</v>
      </c>
      <c r="S327" s="11">
        <f t="shared" si="596"/>
        <v>9448</v>
      </c>
      <c r="T327" s="11">
        <f t="shared" si="596"/>
        <v>0</v>
      </c>
      <c r="U327" s="11">
        <f t="shared" si="596"/>
        <v>0</v>
      </c>
      <c r="V327" s="11">
        <f t="shared" si="596"/>
        <v>0</v>
      </c>
      <c r="W327" s="11">
        <f t="shared" si="596"/>
        <v>0</v>
      </c>
      <c r="X327" s="11">
        <f t="shared" si="596"/>
        <v>0</v>
      </c>
      <c r="Y327" s="11">
        <f t="shared" ref="U327:AJ328" si="597">Y328</f>
        <v>9448</v>
      </c>
      <c r="Z327" s="11">
        <f t="shared" si="597"/>
        <v>0</v>
      </c>
      <c r="AA327" s="11">
        <f t="shared" si="597"/>
        <v>0</v>
      </c>
      <c r="AB327" s="11">
        <f t="shared" si="597"/>
        <v>0</v>
      </c>
      <c r="AC327" s="11">
        <f t="shared" si="597"/>
        <v>0</v>
      </c>
      <c r="AD327" s="11">
        <f t="shared" si="597"/>
        <v>0</v>
      </c>
      <c r="AE327" s="11">
        <f t="shared" si="597"/>
        <v>9448</v>
      </c>
      <c r="AF327" s="11">
        <f t="shared" si="597"/>
        <v>0</v>
      </c>
      <c r="AG327" s="11">
        <f t="shared" si="597"/>
        <v>0</v>
      </c>
      <c r="AH327" s="11">
        <f t="shared" si="597"/>
        <v>0</v>
      </c>
      <c r="AI327" s="11">
        <f t="shared" si="597"/>
        <v>0</v>
      </c>
      <c r="AJ327" s="11">
        <f t="shared" si="597"/>
        <v>0</v>
      </c>
      <c r="AK327" s="88">
        <f t="shared" ref="AG327:AV328" si="598">AK328</f>
        <v>9448</v>
      </c>
      <c r="AL327" s="88">
        <f t="shared" si="598"/>
        <v>0</v>
      </c>
      <c r="AM327" s="11">
        <f t="shared" si="598"/>
        <v>0</v>
      </c>
      <c r="AN327" s="11">
        <f t="shared" si="598"/>
        <v>0</v>
      </c>
      <c r="AO327" s="11">
        <f t="shared" si="598"/>
        <v>0</v>
      </c>
      <c r="AP327" s="11">
        <f t="shared" si="598"/>
        <v>0</v>
      </c>
      <c r="AQ327" s="11">
        <f t="shared" si="598"/>
        <v>9448</v>
      </c>
      <c r="AR327" s="11">
        <f t="shared" si="598"/>
        <v>0</v>
      </c>
      <c r="AS327" s="11">
        <f t="shared" si="598"/>
        <v>0</v>
      </c>
      <c r="AT327" s="11">
        <f t="shared" si="598"/>
        <v>0</v>
      </c>
      <c r="AU327" s="11">
        <f t="shared" si="598"/>
        <v>0</v>
      </c>
      <c r="AV327" s="11">
        <f t="shared" si="598"/>
        <v>0</v>
      </c>
      <c r="AW327" s="11">
        <f t="shared" ref="AS327:AX328" si="599">AW328</f>
        <v>9448</v>
      </c>
      <c r="AX327" s="11">
        <f t="shared" si="599"/>
        <v>0</v>
      </c>
    </row>
    <row r="328" spans="1:50" ht="19.5" hidden="1" customHeight="1">
      <c r="A328" s="29" t="s">
        <v>66</v>
      </c>
      <c r="B328" s="27">
        <f t="shared" si="554"/>
        <v>909</v>
      </c>
      <c r="C328" s="27" t="s">
        <v>29</v>
      </c>
      <c r="D328" s="27" t="s">
        <v>21</v>
      </c>
      <c r="E328" s="27" t="s">
        <v>376</v>
      </c>
      <c r="F328" s="27" t="s">
        <v>67</v>
      </c>
      <c r="G328" s="9">
        <f>G329</f>
        <v>9448</v>
      </c>
      <c r="H328" s="9">
        <f>H329</f>
        <v>0</v>
      </c>
      <c r="I328" s="9">
        <f t="shared" si="596"/>
        <v>0</v>
      </c>
      <c r="J328" s="9">
        <f t="shared" si="596"/>
        <v>0</v>
      </c>
      <c r="K328" s="9">
        <f t="shared" si="596"/>
        <v>0</v>
      </c>
      <c r="L328" s="9">
        <f t="shared" si="596"/>
        <v>0</v>
      </c>
      <c r="M328" s="9">
        <f t="shared" si="596"/>
        <v>9448</v>
      </c>
      <c r="N328" s="9">
        <f t="shared" si="596"/>
        <v>0</v>
      </c>
      <c r="O328" s="9">
        <f t="shared" si="596"/>
        <v>0</v>
      </c>
      <c r="P328" s="9">
        <f t="shared" si="596"/>
        <v>0</v>
      </c>
      <c r="Q328" s="9">
        <f t="shared" si="596"/>
        <v>0</v>
      </c>
      <c r="R328" s="9">
        <f t="shared" si="596"/>
        <v>0</v>
      </c>
      <c r="S328" s="9">
        <f t="shared" si="596"/>
        <v>9448</v>
      </c>
      <c r="T328" s="9">
        <f t="shared" si="596"/>
        <v>0</v>
      </c>
      <c r="U328" s="9">
        <f t="shared" si="597"/>
        <v>0</v>
      </c>
      <c r="V328" s="9">
        <f t="shared" si="597"/>
        <v>0</v>
      </c>
      <c r="W328" s="9">
        <f t="shared" si="597"/>
        <v>0</v>
      </c>
      <c r="X328" s="9">
        <f t="shared" si="597"/>
        <v>0</v>
      </c>
      <c r="Y328" s="9">
        <f t="shared" si="597"/>
        <v>9448</v>
      </c>
      <c r="Z328" s="9">
        <f t="shared" si="597"/>
        <v>0</v>
      </c>
      <c r="AA328" s="9">
        <f t="shared" si="597"/>
        <v>0</v>
      </c>
      <c r="AB328" s="9">
        <f t="shared" si="597"/>
        <v>0</v>
      </c>
      <c r="AC328" s="9">
        <f t="shared" si="597"/>
        <v>0</v>
      </c>
      <c r="AD328" s="9">
        <f t="shared" si="597"/>
        <v>0</v>
      </c>
      <c r="AE328" s="9">
        <f t="shared" si="597"/>
        <v>9448</v>
      </c>
      <c r="AF328" s="9">
        <f t="shared" si="597"/>
        <v>0</v>
      </c>
      <c r="AG328" s="9">
        <f t="shared" si="598"/>
        <v>0</v>
      </c>
      <c r="AH328" s="9">
        <f t="shared" si="598"/>
        <v>0</v>
      </c>
      <c r="AI328" s="9">
        <f t="shared" si="598"/>
        <v>0</v>
      </c>
      <c r="AJ328" s="9">
        <f t="shared" si="598"/>
        <v>0</v>
      </c>
      <c r="AK328" s="86">
        <f t="shared" si="598"/>
        <v>9448</v>
      </c>
      <c r="AL328" s="86">
        <f t="shared" si="598"/>
        <v>0</v>
      </c>
      <c r="AM328" s="9">
        <f t="shared" si="598"/>
        <v>0</v>
      </c>
      <c r="AN328" s="9">
        <f t="shared" si="598"/>
        <v>0</v>
      </c>
      <c r="AO328" s="9">
        <f t="shared" si="598"/>
        <v>0</v>
      </c>
      <c r="AP328" s="9">
        <f t="shared" si="598"/>
        <v>0</v>
      </c>
      <c r="AQ328" s="9">
        <f t="shared" si="598"/>
        <v>9448</v>
      </c>
      <c r="AR328" s="9">
        <f t="shared" si="598"/>
        <v>0</v>
      </c>
      <c r="AS328" s="9">
        <f t="shared" si="599"/>
        <v>0</v>
      </c>
      <c r="AT328" s="9">
        <f t="shared" si="599"/>
        <v>0</v>
      </c>
      <c r="AU328" s="9">
        <f t="shared" si="599"/>
        <v>0</v>
      </c>
      <c r="AV328" s="9">
        <f t="shared" si="599"/>
        <v>0</v>
      </c>
      <c r="AW328" s="9">
        <f t="shared" si="599"/>
        <v>9448</v>
      </c>
      <c r="AX328" s="9">
        <f t="shared" si="599"/>
        <v>0</v>
      </c>
    </row>
    <row r="329" spans="1:50" ht="51.75" hidden="1" customHeight="1">
      <c r="A329" s="26" t="s">
        <v>414</v>
      </c>
      <c r="B329" s="27">
        <v>909</v>
      </c>
      <c r="C329" s="27" t="s">
        <v>29</v>
      </c>
      <c r="D329" s="27" t="s">
        <v>21</v>
      </c>
      <c r="E329" s="27" t="s">
        <v>376</v>
      </c>
      <c r="F329" s="27" t="s">
        <v>254</v>
      </c>
      <c r="G329" s="9">
        <v>9448</v>
      </c>
      <c r="H329" s="9"/>
      <c r="I329" s="9"/>
      <c r="J329" s="9"/>
      <c r="K329" s="9"/>
      <c r="L329" s="9"/>
      <c r="M329" s="9">
        <f>G329+I329+J329+K329+L329</f>
        <v>9448</v>
      </c>
      <c r="N329" s="10">
        <f>H329+L329</f>
        <v>0</v>
      </c>
      <c r="O329" s="9"/>
      <c r="P329" s="9"/>
      <c r="Q329" s="9"/>
      <c r="R329" s="9"/>
      <c r="S329" s="9">
        <f>M329+O329+P329+Q329+R329</f>
        <v>9448</v>
      </c>
      <c r="T329" s="10">
        <f>N329+R329</f>
        <v>0</v>
      </c>
      <c r="U329" s="9"/>
      <c r="V329" s="9"/>
      <c r="W329" s="9"/>
      <c r="X329" s="9"/>
      <c r="Y329" s="9">
        <f>S329+U329+V329+W329+X329</f>
        <v>9448</v>
      </c>
      <c r="Z329" s="10">
        <f>T329+X329</f>
        <v>0</v>
      </c>
      <c r="AA329" s="9"/>
      <c r="AB329" s="9"/>
      <c r="AC329" s="9"/>
      <c r="AD329" s="9"/>
      <c r="AE329" s="9">
        <f>Y329+AA329+AB329+AC329+AD329</f>
        <v>9448</v>
      </c>
      <c r="AF329" s="10">
        <f>Z329+AD329</f>
        <v>0</v>
      </c>
      <c r="AG329" s="9"/>
      <c r="AH329" s="9"/>
      <c r="AI329" s="9"/>
      <c r="AJ329" s="9"/>
      <c r="AK329" s="86">
        <f>AE329+AG329+AH329+AI329+AJ329</f>
        <v>9448</v>
      </c>
      <c r="AL329" s="87">
        <f>AF329+AJ329</f>
        <v>0</v>
      </c>
      <c r="AM329" s="9"/>
      <c r="AN329" s="9"/>
      <c r="AO329" s="9"/>
      <c r="AP329" s="9"/>
      <c r="AQ329" s="9">
        <f>AK329+AM329+AN329+AO329+AP329</f>
        <v>9448</v>
      </c>
      <c r="AR329" s="10">
        <f>AL329+AP329</f>
        <v>0</v>
      </c>
      <c r="AS329" s="9"/>
      <c r="AT329" s="9"/>
      <c r="AU329" s="9"/>
      <c r="AV329" s="9"/>
      <c r="AW329" s="9">
        <f>AQ329+AS329+AT329+AU329+AV329</f>
        <v>9448</v>
      </c>
      <c r="AX329" s="10">
        <f>AR329+AV329</f>
        <v>0</v>
      </c>
    </row>
    <row r="330" spans="1:50" ht="88.5" hidden="1" customHeight="1">
      <c r="A330" s="29" t="s">
        <v>479</v>
      </c>
      <c r="B330" s="27">
        <v>909</v>
      </c>
      <c r="C330" s="27" t="s">
        <v>29</v>
      </c>
      <c r="D330" s="27" t="s">
        <v>21</v>
      </c>
      <c r="E330" s="27" t="s">
        <v>377</v>
      </c>
      <c r="F330" s="27"/>
      <c r="G330" s="11">
        <f t="shared" ref="G330:AX330" si="600">G331</f>
        <v>1909</v>
      </c>
      <c r="H330" s="11">
        <f t="shared" si="600"/>
        <v>0</v>
      </c>
      <c r="I330" s="11">
        <f t="shared" si="600"/>
        <v>0</v>
      </c>
      <c r="J330" s="11">
        <f t="shared" si="600"/>
        <v>0</v>
      </c>
      <c r="K330" s="11">
        <f t="shared" si="600"/>
        <v>0</v>
      </c>
      <c r="L330" s="11">
        <f t="shared" si="600"/>
        <v>0</v>
      </c>
      <c r="M330" s="11">
        <f t="shared" si="600"/>
        <v>1909</v>
      </c>
      <c r="N330" s="11">
        <f t="shared" si="600"/>
        <v>0</v>
      </c>
      <c r="O330" s="11">
        <f t="shared" si="600"/>
        <v>0</v>
      </c>
      <c r="P330" s="11">
        <f t="shared" si="600"/>
        <v>0</v>
      </c>
      <c r="Q330" s="11">
        <f t="shared" si="600"/>
        <v>0</v>
      </c>
      <c r="R330" s="11">
        <f t="shared" si="600"/>
        <v>0</v>
      </c>
      <c r="S330" s="11">
        <f t="shared" si="600"/>
        <v>1909</v>
      </c>
      <c r="T330" s="11">
        <f t="shared" si="600"/>
        <v>0</v>
      </c>
      <c r="U330" s="11">
        <f t="shared" si="600"/>
        <v>0</v>
      </c>
      <c r="V330" s="11">
        <f t="shared" si="600"/>
        <v>0</v>
      </c>
      <c r="W330" s="11">
        <f t="shared" si="600"/>
        <v>0</v>
      </c>
      <c r="X330" s="11">
        <f t="shared" si="600"/>
        <v>0</v>
      </c>
      <c r="Y330" s="11">
        <f t="shared" si="600"/>
        <v>1909</v>
      </c>
      <c r="Z330" s="11">
        <f t="shared" si="600"/>
        <v>0</v>
      </c>
      <c r="AA330" s="11">
        <f t="shared" si="600"/>
        <v>0</v>
      </c>
      <c r="AB330" s="11">
        <f t="shared" si="600"/>
        <v>0</v>
      </c>
      <c r="AC330" s="11">
        <f t="shared" si="600"/>
        <v>0</v>
      </c>
      <c r="AD330" s="11">
        <f t="shared" si="600"/>
        <v>0</v>
      </c>
      <c r="AE330" s="11">
        <f t="shared" si="600"/>
        <v>1909</v>
      </c>
      <c r="AF330" s="11">
        <f t="shared" si="600"/>
        <v>0</v>
      </c>
      <c r="AG330" s="11">
        <f t="shared" si="600"/>
        <v>0</v>
      </c>
      <c r="AH330" s="11">
        <f t="shared" si="600"/>
        <v>0</v>
      </c>
      <c r="AI330" s="11">
        <f t="shared" si="600"/>
        <v>0</v>
      </c>
      <c r="AJ330" s="11">
        <f t="shared" si="600"/>
        <v>0</v>
      </c>
      <c r="AK330" s="88">
        <f t="shared" si="600"/>
        <v>1909</v>
      </c>
      <c r="AL330" s="88">
        <f t="shared" si="600"/>
        <v>0</v>
      </c>
      <c r="AM330" s="11">
        <f t="shared" si="600"/>
        <v>0</v>
      </c>
      <c r="AN330" s="11">
        <f t="shared" si="600"/>
        <v>0</v>
      </c>
      <c r="AO330" s="11">
        <f t="shared" si="600"/>
        <v>0</v>
      </c>
      <c r="AP330" s="11">
        <f t="shared" si="600"/>
        <v>0</v>
      </c>
      <c r="AQ330" s="11">
        <f t="shared" si="600"/>
        <v>1909</v>
      </c>
      <c r="AR330" s="11">
        <f t="shared" si="600"/>
        <v>0</v>
      </c>
      <c r="AS330" s="11">
        <f t="shared" si="600"/>
        <v>0</v>
      </c>
      <c r="AT330" s="11">
        <f t="shared" si="600"/>
        <v>0</v>
      </c>
      <c r="AU330" s="11">
        <f t="shared" si="600"/>
        <v>0</v>
      </c>
      <c r="AV330" s="11">
        <f t="shared" si="600"/>
        <v>0</v>
      </c>
      <c r="AW330" s="11">
        <f t="shared" si="600"/>
        <v>1909</v>
      </c>
      <c r="AX330" s="11">
        <f t="shared" si="600"/>
        <v>0</v>
      </c>
    </row>
    <row r="331" spans="1:50" ht="18.75" hidden="1" customHeight="1">
      <c r="A331" s="29" t="s">
        <v>66</v>
      </c>
      <c r="B331" s="27">
        <f>B329</f>
        <v>909</v>
      </c>
      <c r="C331" s="27" t="s">
        <v>29</v>
      </c>
      <c r="D331" s="27" t="s">
        <v>21</v>
      </c>
      <c r="E331" s="27" t="s">
        <v>377</v>
      </c>
      <c r="F331" s="27" t="s">
        <v>67</v>
      </c>
      <c r="G331" s="9">
        <f t="shared" ref="G331:AX331" si="601">SUM(G332:G332)</f>
        <v>1909</v>
      </c>
      <c r="H331" s="9">
        <f t="shared" si="601"/>
        <v>0</v>
      </c>
      <c r="I331" s="9">
        <f t="shared" si="601"/>
        <v>0</v>
      </c>
      <c r="J331" s="9">
        <f t="shared" si="601"/>
        <v>0</v>
      </c>
      <c r="K331" s="9">
        <f t="shared" si="601"/>
        <v>0</v>
      </c>
      <c r="L331" s="9">
        <f t="shared" si="601"/>
        <v>0</v>
      </c>
      <c r="M331" s="9">
        <f t="shared" si="601"/>
        <v>1909</v>
      </c>
      <c r="N331" s="9">
        <f t="shared" si="601"/>
        <v>0</v>
      </c>
      <c r="O331" s="9">
        <f t="shared" si="601"/>
        <v>0</v>
      </c>
      <c r="P331" s="9">
        <f t="shared" si="601"/>
        <v>0</v>
      </c>
      <c r="Q331" s="9">
        <f t="shared" si="601"/>
        <v>0</v>
      </c>
      <c r="R331" s="9">
        <f t="shared" si="601"/>
        <v>0</v>
      </c>
      <c r="S331" s="9">
        <f t="shared" si="601"/>
        <v>1909</v>
      </c>
      <c r="T331" s="9">
        <f t="shared" si="601"/>
        <v>0</v>
      </c>
      <c r="U331" s="9">
        <f t="shared" si="601"/>
        <v>0</v>
      </c>
      <c r="V331" s="9">
        <f t="shared" si="601"/>
        <v>0</v>
      </c>
      <c r="W331" s="9">
        <f t="shared" si="601"/>
        <v>0</v>
      </c>
      <c r="X331" s="9">
        <f t="shared" si="601"/>
        <v>0</v>
      </c>
      <c r="Y331" s="9">
        <f t="shared" si="601"/>
        <v>1909</v>
      </c>
      <c r="Z331" s="9">
        <f t="shared" si="601"/>
        <v>0</v>
      </c>
      <c r="AA331" s="9">
        <f t="shared" si="601"/>
        <v>0</v>
      </c>
      <c r="AB331" s="9">
        <f t="shared" si="601"/>
        <v>0</v>
      </c>
      <c r="AC331" s="9">
        <f t="shared" si="601"/>
        <v>0</v>
      </c>
      <c r="AD331" s="9">
        <f t="shared" si="601"/>
        <v>0</v>
      </c>
      <c r="AE331" s="9">
        <f t="shared" si="601"/>
        <v>1909</v>
      </c>
      <c r="AF331" s="9">
        <f t="shared" si="601"/>
        <v>0</v>
      </c>
      <c r="AG331" s="9">
        <f t="shared" si="601"/>
        <v>0</v>
      </c>
      <c r="AH331" s="9">
        <f t="shared" si="601"/>
        <v>0</v>
      </c>
      <c r="AI331" s="9">
        <f t="shared" si="601"/>
        <v>0</v>
      </c>
      <c r="AJ331" s="9">
        <f t="shared" si="601"/>
        <v>0</v>
      </c>
      <c r="AK331" s="86">
        <f t="shared" si="601"/>
        <v>1909</v>
      </c>
      <c r="AL331" s="86">
        <f t="shared" si="601"/>
        <v>0</v>
      </c>
      <c r="AM331" s="9">
        <f t="shared" si="601"/>
        <v>0</v>
      </c>
      <c r="AN331" s="9">
        <f t="shared" si="601"/>
        <v>0</v>
      </c>
      <c r="AO331" s="9">
        <f t="shared" si="601"/>
        <v>0</v>
      </c>
      <c r="AP331" s="9">
        <f t="shared" si="601"/>
        <v>0</v>
      </c>
      <c r="AQ331" s="9">
        <f t="shared" si="601"/>
        <v>1909</v>
      </c>
      <c r="AR331" s="9">
        <f t="shared" si="601"/>
        <v>0</v>
      </c>
      <c r="AS331" s="9">
        <f t="shared" si="601"/>
        <v>0</v>
      </c>
      <c r="AT331" s="9">
        <f t="shared" si="601"/>
        <v>0</v>
      </c>
      <c r="AU331" s="9">
        <f t="shared" si="601"/>
        <v>0</v>
      </c>
      <c r="AV331" s="9">
        <f t="shared" si="601"/>
        <v>0</v>
      </c>
      <c r="AW331" s="9">
        <f t="shared" si="601"/>
        <v>1909</v>
      </c>
      <c r="AX331" s="9">
        <f t="shared" si="601"/>
        <v>0</v>
      </c>
    </row>
    <row r="332" spans="1:50" ht="52.5" hidden="1" customHeight="1">
      <c r="A332" s="26" t="s">
        <v>414</v>
      </c>
      <c r="B332" s="27">
        <f>B330</f>
        <v>909</v>
      </c>
      <c r="C332" s="27" t="s">
        <v>29</v>
      </c>
      <c r="D332" s="27" t="s">
        <v>21</v>
      </c>
      <c r="E332" s="27" t="s">
        <v>377</v>
      </c>
      <c r="F332" s="27" t="s">
        <v>254</v>
      </c>
      <c r="G332" s="9">
        <v>1909</v>
      </c>
      <c r="H332" s="9"/>
      <c r="I332" s="9"/>
      <c r="J332" s="9"/>
      <c r="K332" s="9"/>
      <c r="L332" s="9"/>
      <c r="M332" s="9">
        <f>G332+I332+J332+K332+L332</f>
        <v>1909</v>
      </c>
      <c r="N332" s="10">
        <f>H332+L332</f>
        <v>0</v>
      </c>
      <c r="O332" s="9"/>
      <c r="P332" s="9"/>
      <c r="Q332" s="9"/>
      <c r="R332" s="9"/>
      <c r="S332" s="9">
        <f>M332+O332+P332+Q332+R332</f>
        <v>1909</v>
      </c>
      <c r="T332" s="10">
        <f>N332+R332</f>
        <v>0</v>
      </c>
      <c r="U332" s="9"/>
      <c r="V332" s="9"/>
      <c r="W332" s="9"/>
      <c r="X332" s="9"/>
      <c r="Y332" s="9">
        <f>S332+U332+V332+W332+X332</f>
        <v>1909</v>
      </c>
      <c r="Z332" s="10">
        <f>T332+X332</f>
        <v>0</v>
      </c>
      <c r="AA332" s="9"/>
      <c r="AB332" s="9"/>
      <c r="AC332" s="9"/>
      <c r="AD332" s="9"/>
      <c r="AE332" s="9">
        <f>Y332+AA332+AB332+AC332+AD332</f>
        <v>1909</v>
      </c>
      <c r="AF332" s="10">
        <f>Z332+AD332</f>
        <v>0</v>
      </c>
      <c r="AG332" s="9"/>
      <c r="AH332" s="9"/>
      <c r="AI332" s="9"/>
      <c r="AJ332" s="9"/>
      <c r="AK332" s="86">
        <f>AE332+AG332+AH332+AI332+AJ332</f>
        <v>1909</v>
      </c>
      <c r="AL332" s="87">
        <f>AF332+AJ332</f>
        <v>0</v>
      </c>
      <c r="AM332" s="9"/>
      <c r="AN332" s="9"/>
      <c r="AO332" s="9"/>
      <c r="AP332" s="9"/>
      <c r="AQ332" s="9">
        <f>AK332+AM332+AN332+AO332+AP332</f>
        <v>1909</v>
      </c>
      <c r="AR332" s="10">
        <f>AL332+AP332</f>
        <v>0</v>
      </c>
      <c r="AS332" s="9"/>
      <c r="AT332" s="9"/>
      <c r="AU332" s="9"/>
      <c r="AV332" s="9"/>
      <c r="AW332" s="9">
        <f>AQ332+AS332+AT332+AU332+AV332</f>
        <v>1909</v>
      </c>
      <c r="AX332" s="10">
        <f>AR332+AV332</f>
        <v>0</v>
      </c>
    </row>
    <row r="333" spans="1:50" ht="84" hidden="1" customHeight="1">
      <c r="A333" s="29" t="s">
        <v>480</v>
      </c>
      <c r="B333" s="27">
        <f>B331</f>
        <v>909</v>
      </c>
      <c r="C333" s="27" t="s">
        <v>29</v>
      </c>
      <c r="D333" s="27" t="s">
        <v>21</v>
      </c>
      <c r="E333" s="27" t="s">
        <v>378</v>
      </c>
      <c r="F333" s="27"/>
      <c r="G333" s="11">
        <f>G334</f>
        <v>12953</v>
      </c>
      <c r="H333" s="11">
        <f>H334</f>
        <v>0</v>
      </c>
      <c r="I333" s="11">
        <f t="shared" ref="I333:X334" si="602">I334</f>
        <v>0</v>
      </c>
      <c r="J333" s="11">
        <f t="shared" si="602"/>
        <v>0</v>
      </c>
      <c r="K333" s="11">
        <f t="shared" si="602"/>
        <v>0</v>
      </c>
      <c r="L333" s="11">
        <f t="shared" si="602"/>
        <v>0</v>
      </c>
      <c r="M333" s="11">
        <f t="shared" si="602"/>
        <v>12953</v>
      </c>
      <c r="N333" s="11">
        <f t="shared" si="602"/>
        <v>0</v>
      </c>
      <c r="O333" s="11">
        <f t="shared" si="602"/>
        <v>0</v>
      </c>
      <c r="P333" s="11">
        <f t="shared" si="602"/>
        <v>0</v>
      </c>
      <c r="Q333" s="11">
        <f t="shared" si="602"/>
        <v>0</v>
      </c>
      <c r="R333" s="11">
        <f t="shared" si="602"/>
        <v>0</v>
      </c>
      <c r="S333" s="11">
        <f t="shared" si="602"/>
        <v>12953</v>
      </c>
      <c r="T333" s="11">
        <f t="shared" si="602"/>
        <v>0</v>
      </c>
      <c r="U333" s="11">
        <f t="shared" si="602"/>
        <v>0</v>
      </c>
      <c r="V333" s="11">
        <f t="shared" si="602"/>
        <v>0</v>
      </c>
      <c r="W333" s="11">
        <f t="shared" si="602"/>
        <v>0</v>
      </c>
      <c r="X333" s="11">
        <f t="shared" si="602"/>
        <v>0</v>
      </c>
      <c r="Y333" s="11">
        <f t="shared" ref="U333:AJ334" si="603">Y334</f>
        <v>12953</v>
      </c>
      <c r="Z333" s="11">
        <f t="shared" si="603"/>
        <v>0</v>
      </c>
      <c r="AA333" s="11">
        <f t="shared" si="603"/>
        <v>0</v>
      </c>
      <c r="AB333" s="11">
        <f t="shared" si="603"/>
        <v>0</v>
      </c>
      <c r="AC333" s="11">
        <f t="shared" si="603"/>
        <v>0</v>
      </c>
      <c r="AD333" s="11">
        <f t="shared" si="603"/>
        <v>0</v>
      </c>
      <c r="AE333" s="11">
        <f t="shared" si="603"/>
        <v>12953</v>
      </c>
      <c r="AF333" s="11">
        <f t="shared" si="603"/>
        <v>0</v>
      </c>
      <c r="AG333" s="11">
        <f t="shared" si="603"/>
        <v>0</v>
      </c>
      <c r="AH333" s="11">
        <f t="shared" si="603"/>
        <v>0</v>
      </c>
      <c r="AI333" s="11">
        <f t="shared" si="603"/>
        <v>0</v>
      </c>
      <c r="AJ333" s="11">
        <f t="shared" si="603"/>
        <v>0</v>
      </c>
      <c r="AK333" s="88">
        <f t="shared" ref="AG333:AV334" si="604">AK334</f>
        <v>12953</v>
      </c>
      <c r="AL333" s="88">
        <f t="shared" si="604"/>
        <v>0</v>
      </c>
      <c r="AM333" s="11">
        <f t="shared" si="604"/>
        <v>0</v>
      </c>
      <c r="AN333" s="11">
        <f t="shared" si="604"/>
        <v>0</v>
      </c>
      <c r="AO333" s="11">
        <f t="shared" si="604"/>
        <v>0</v>
      </c>
      <c r="AP333" s="11">
        <f t="shared" si="604"/>
        <v>0</v>
      </c>
      <c r="AQ333" s="11">
        <f t="shared" si="604"/>
        <v>12953</v>
      </c>
      <c r="AR333" s="11">
        <f t="shared" si="604"/>
        <v>0</v>
      </c>
      <c r="AS333" s="11">
        <f t="shared" si="604"/>
        <v>0</v>
      </c>
      <c r="AT333" s="11">
        <f t="shared" si="604"/>
        <v>0</v>
      </c>
      <c r="AU333" s="11">
        <f t="shared" si="604"/>
        <v>0</v>
      </c>
      <c r="AV333" s="11">
        <f t="shared" si="604"/>
        <v>0</v>
      </c>
      <c r="AW333" s="11">
        <f t="shared" ref="AS333:AX334" si="605">AW334</f>
        <v>12953</v>
      </c>
      <c r="AX333" s="11">
        <f t="shared" si="605"/>
        <v>0</v>
      </c>
    </row>
    <row r="334" spans="1:50" ht="19.5" hidden="1" customHeight="1">
      <c r="A334" s="29" t="s">
        <v>66</v>
      </c>
      <c r="B334" s="27">
        <f>B333</f>
        <v>909</v>
      </c>
      <c r="C334" s="27" t="s">
        <v>29</v>
      </c>
      <c r="D334" s="27" t="s">
        <v>21</v>
      </c>
      <c r="E334" s="27" t="s">
        <v>378</v>
      </c>
      <c r="F334" s="27" t="s">
        <v>67</v>
      </c>
      <c r="G334" s="9">
        <f>G335</f>
        <v>12953</v>
      </c>
      <c r="H334" s="9">
        <f>H335</f>
        <v>0</v>
      </c>
      <c r="I334" s="9">
        <f t="shared" si="602"/>
        <v>0</v>
      </c>
      <c r="J334" s="9">
        <f t="shared" si="602"/>
        <v>0</v>
      </c>
      <c r="K334" s="9">
        <f t="shared" si="602"/>
        <v>0</v>
      </c>
      <c r="L334" s="9">
        <f t="shared" si="602"/>
        <v>0</v>
      </c>
      <c r="M334" s="9">
        <f t="shared" si="602"/>
        <v>12953</v>
      </c>
      <c r="N334" s="9">
        <f t="shared" si="602"/>
        <v>0</v>
      </c>
      <c r="O334" s="9">
        <f t="shared" si="602"/>
        <v>0</v>
      </c>
      <c r="P334" s="9">
        <f t="shared" si="602"/>
        <v>0</v>
      </c>
      <c r="Q334" s="9">
        <f t="shared" si="602"/>
        <v>0</v>
      </c>
      <c r="R334" s="9">
        <f t="shared" si="602"/>
        <v>0</v>
      </c>
      <c r="S334" s="9">
        <f t="shared" si="602"/>
        <v>12953</v>
      </c>
      <c r="T334" s="9">
        <f t="shared" si="602"/>
        <v>0</v>
      </c>
      <c r="U334" s="9">
        <f t="shared" si="603"/>
        <v>0</v>
      </c>
      <c r="V334" s="9">
        <f t="shared" si="603"/>
        <v>0</v>
      </c>
      <c r="W334" s="9">
        <f t="shared" si="603"/>
        <v>0</v>
      </c>
      <c r="X334" s="9">
        <f t="shared" si="603"/>
        <v>0</v>
      </c>
      <c r="Y334" s="9">
        <f t="shared" si="603"/>
        <v>12953</v>
      </c>
      <c r="Z334" s="9">
        <f t="shared" si="603"/>
        <v>0</v>
      </c>
      <c r="AA334" s="9">
        <f t="shared" si="603"/>
        <v>0</v>
      </c>
      <c r="AB334" s="9">
        <f t="shared" si="603"/>
        <v>0</v>
      </c>
      <c r="AC334" s="9">
        <f t="shared" si="603"/>
        <v>0</v>
      </c>
      <c r="AD334" s="9">
        <f t="shared" si="603"/>
        <v>0</v>
      </c>
      <c r="AE334" s="9">
        <f t="shared" si="603"/>
        <v>12953</v>
      </c>
      <c r="AF334" s="9">
        <f t="shared" si="603"/>
        <v>0</v>
      </c>
      <c r="AG334" s="9">
        <f t="shared" si="604"/>
        <v>0</v>
      </c>
      <c r="AH334" s="9">
        <f t="shared" si="604"/>
        <v>0</v>
      </c>
      <c r="AI334" s="9">
        <f t="shared" si="604"/>
        <v>0</v>
      </c>
      <c r="AJ334" s="9">
        <f t="shared" si="604"/>
        <v>0</v>
      </c>
      <c r="AK334" s="86">
        <f t="shared" si="604"/>
        <v>12953</v>
      </c>
      <c r="AL334" s="86">
        <f t="shared" si="604"/>
        <v>0</v>
      </c>
      <c r="AM334" s="9">
        <f t="shared" si="604"/>
        <v>0</v>
      </c>
      <c r="AN334" s="9">
        <f t="shared" si="604"/>
        <v>0</v>
      </c>
      <c r="AO334" s="9">
        <f t="shared" si="604"/>
        <v>0</v>
      </c>
      <c r="AP334" s="9">
        <f t="shared" si="604"/>
        <v>0</v>
      </c>
      <c r="AQ334" s="9">
        <f t="shared" si="604"/>
        <v>12953</v>
      </c>
      <c r="AR334" s="9">
        <f t="shared" si="604"/>
        <v>0</v>
      </c>
      <c r="AS334" s="9">
        <f t="shared" si="605"/>
        <v>0</v>
      </c>
      <c r="AT334" s="9">
        <f t="shared" si="605"/>
        <v>0</v>
      </c>
      <c r="AU334" s="9">
        <f t="shared" si="605"/>
        <v>0</v>
      </c>
      <c r="AV334" s="9">
        <f t="shared" si="605"/>
        <v>0</v>
      </c>
      <c r="AW334" s="9">
        <f t="shared" si="605"/>
        <v>12953</v>
      </c>
      <c r="AX334" s="9">
        <f t="shared" si="605"/>
        <v>0</v>
      </c>
    </row>
    <row r="335" spans="1:50" ht="55.5" hidden="1" customHeight="1">
      <c r="A335" s="26" t="s">
        <v>414</v>
      </c>
      <c r="B335" s="27">
        <f>B334</f>
        <v>909</v>
      </c>
      <c r="C335" s="27" t="s">
        <v>29</v>
      </c>
      <c r="D335" s="27" t="s">
        <v>21</v>
      </c>
      <c r="E335" s="27" t="s">
        <v>378</v>
      </c>
      <c r="F335" s="27" t="s">
        <v>254</v>
      </c>
      <c r="G335" s="9">
        <v>12953</v>
      </c>
      <c r="H335" s="9"/>
      <c r="I335" s="9"/>
      <c r="J335" s="9"/>
      <c r="K335" s="9"/>
      <c r="L335" s="9"/>
      <c r="M335" s="9">
        <f>G335+I335+J335+K335+L335</f>
        <v>12953</v>
      </c>
      <c r="N335" s="10">
        <f>H335+L335</f>
        <v>0</v>
      </c>
      <c r="O335" s="9"/>
      <c r="P335" s="9"/>
      <c r="Q335" s="9"/>
      <c r="R335" s="9"/>
      <c r="S335" s="9">
        <f>M335+O335+P335+Q335+R335</f>
        <v>12953</v>
      </c>
      <c r="T335" s="10">
        <f>N335+R335</f>
        <v>0</v>
      </c>
      <c r="U335" s="9"/>
      <c r="V335" s="9"/>
      <c r="W335" s="9"/>
      <c r="X335" s="9"/>
      <c r="Y335" s="9">
        <f>S335+U335+V335+W335+X335</f>
        <v>12953</v>
      </c>
      <c r="Z335" s="10">
        <f>T335+X335</f>
        <v>0</v>
      </c>
      <c r="AA335" s="9"/>
      <c r="AB335" s="9"/>
      <c r="AC335" s="9"/>
      <c r="AD335" s="9"/>
      <c r="AE335" s="9">
        <f>Y335+AA335+AB335+AC335+AD335</f>
        <v>12953</v>
      </c>
      <c r="AF335" s="10">
        <f>Z335+AD335</f>
        <v>0</v>
      </c>
      <c r="AG335" s="9"/>
      <c r="AH335" s="9"/>
      <c r="AI335" s="9"/>
      <c r="AJ335" s="9"/>
      <c r="AK335" s="86">
        <f>AE335+AG335+AH335+AI335+AJ335</f>
        <v>12953</v>
      </c>
      <c r="AL335" s="87">
        <f>AF335+AJ335</f>
        <v>0</v>
      </c>
      <c r="AM335" s="9"/>
      <c r="AN335" s="9"/>
      <c r="AO335" s="9"/>
      <c r="AP335" s="9"/>
      <c r="AQ335" s="9">
        <f>AK335+AM335+AN335+AO335+AP335</f>
        <v>12953</v>
      </c>
      <c r="AR335" s="10">
        <f>AL335+AP335</f>
        <v>0</v>
      </c>
      <c r="AS335" s="9"/>
      <c r="AT335" s="9"/>
      <c r="AU335" s="9"/>
      <c r="AV335" s="9"/>
      <c r="AW335" s="9">
        <f>AQ335+AS335+AT335+AU335+AV335</f>
        <v>12953</v>
      </c>
      <c r="AX335" s="10">
        <f>AR335+AV335</f>
        <v>0</v>
      </c>
    </row>
    <row r="336" spans="1:50" ht="72" hidden="1" customHeight="1">
      <c r="A336" s="29" t="s">
        <v>481</v>
      </c>
      <c r="B336" s="27">
        <f>B335</f>
        <v>909</v>
      </c>
      <c r="C336" s="27" t="s">
        <v>29</v>
      </c>
      <c r="D336" s="27" t="s">
        <v>21</v>
      </c>
      <c r="E336" s="27" t="s">
        <v>418</v>
      </c>
      <c r="F336" s="27"/>
      <c r="G336" s="9">
        <f>G337</f>
        <v>4449</v>
      </c>
      <c r="H336" s="9">
        <f>H337</f>
        <v>0</v>
      </c>
      <c r="I336" s="9">
        <f t="shared" ref="I336:X337" si="606">I337</f>
        <v>0</v>
      </c>
      <c r="J336" s="9">
        <f t="shared" si="606"/>
        <v>0</v>
      </c>
      <c r="K336" s="9">
        <f t="shared" si="606"/>
        <v>0</v>
      </c>
      <c r="L336" s="9">
        <f t="shared" si="606"/>
        <v>0</v>
      </c>
      <c r="M336" s="9">
        <f t="shared" si="606"/>
        <v>4449</v>
      </c>
      <c r="N336" s="9">
        <f t="shared" si="606"/>
        <v>0</v>
      </c>
      <c r="O336" s="9">
        <f t="shared" si="606"/>
        <v>0</v>
      </c>
      <c r="P336" s="9">
        <f t="shared" si="606"/>
        <v>0</v>
      </c>
      <c r="Q336" s="9">
        <f t="shared" si="606"/>
        <v>0</v>
      </c>
      <c r="R336" s="9">
        <f t="shared" si="606"/>
        <v>0</v>
      </c>
      <c r="S336" s="9">
        <f t="shared" si="606"/>
        <v>4449</v>
      </c>
      <c r="T336" s="9">
        <f t="shared" si="606"/>
        <v>0</v>
      </c>
      <c r="U336" s="9">
        <f t="shared" si="606"/>
        <v>0</v>
      </c>
      <c r="V336" s="9">
        <f t="shared" si="606"/>
        <v>0</v>
      </c>
      <c r="W336" s="9">
        <f t="shared" si="606"/>
        <v>0</v>
      </c>
      <c r="X336" s="9">
        <f t="shared" si="606"/>
        <v>0</v>
      </c>
      <c r="Y336" s="9">
        <f t="shared" ref="U336:AJ337" si="607">Y337</f>
        <v>4449</v>
      </c>
      <c r="Z336" s="9">
        <f t="shared" si="607"/>
        <v>0</v>
      </c>
      <c r="AA336" s="9">
        <f t="shared" si="607"/>
        <v>0</v>
      </c>
      <c r="AB336" s="9">
        <f t="shared" si="607"/>
        <v>0</v>
      </c>
      <c r="AC336" s="9">
        <f t="shared" si="607"/>
        <v>0</v>
      </c>
      <c r="AD336" s="9">
        <f t="shared" si="607"/>
        <v>0</v>
      </c>
      <c r="AE336" s="9">
        <f t="shared" si="607"/>
        <v>4449</v>
      </c>
      <c r="AF336" s="9">
        <f t="shared" si="607"/>
        <v>0</v>
      </c>
      <c r="AG336" s="9">
        <f t="shared" si="607"/>
        <v>0</v>
      </c>
      <c r="AH336" s="9">
        <f t="shared" si="607"/>
        <v>0</v>
      </c>
      <c r="AI336" s="9">
        <f t="shared" si="607"/>
        <v>0</v>
      </c>
      <c r="AJ336" s="9">
        <f t="shared" si="607"/>
        <v>0</v>
      </c>
      <c r="AK336" s="86">
        <f t="shared" ref="AG336:AV337" si="608">AK337</f>
        <v>4449</v>
      </c>
      <c r="AL336" s="86">
        <f t="shared" si="608"/>
        <v>0</v>
      </c>
      <c r="AM336" s="9">
        <f t="shared" si="608"/>
        <v>0</v>
      </c>
      <c r="AN336" s="9">
        <f t="shared" si="608"/>
        <v>0</v>
      </c>
      <c r="AO336" s="9">
        <f t="shared" si="608"/>
        <v>0</v>
      </c>
      <c r="AP336" s="9">
        <f t="shared" si="608"/>
        <v>0</v>
      </c>
      <c r="AQ336" s="9">
        <f t="shared" si="608"/>
        <v>4449</v>
      </c>
      <c r="AR336" s="9">
        <f t="shared" si="608"/>
        <v>0</v>
      </c>
      <c r="AS336" s="9">
        <f t="shared" si="608"/>
        <v>0</v>
      </c>
      <c r="AT336" s="9">
        <f t="shared" si="608"/>
        <v>0</v>
      </c>
      <c r="AU336" s="9">
        <f t="shared" si="608"/>
        <v>0</v>
      </c>
      <c r="AV336" s="9">
        <f t="shared" si="608"/>
        <v>0</v>
      </c>
      <c r="AW336" s="9">
        <f t="shared" ref="AS336:AX337" si="609">AW337</f>
        <v>4449</v>
      </c>
      <c r="AX336" s="9">
        <f t="shared" si="609"/>
        <v>0</v>
      </c>
    </row>
    <row r="337" spans="1:50" ht="19.5" hidden="1" customHeight="1">
      <c r="A337" s="29" t="s">
        <v>66</v>
      </c>
      <c r="B337" s="27">
        <f>B336</f>
        <v>909</v>
      </c>
      <c r="C337" s="27" t="s">
        <v>29</v>
      </c>
      <c r="D337" s="27" t="s">
        <v>21</v>
      </c>
      <c r="E337" s="27" t="s">
        <v>418</v>
      </c>
      <c r="F337" s="27" t="s">
        <v>67</v>
      </c>
      <c r="G337" s="9">
        <f>G338</f>
        <v>4449</v>
      </c>
      <c r="H337" s="9">
        <f>H338</f>
        <v>0</v>
      </c>
      <c r="I337" s="9">
        <f t="shared" si="606"/>
        <v>0</v>
      </c>
      <c r="J337" s="9">
        <f t="shared" si="606"/>
        <v>0</v>
      </c>
      <c r="K337" s="9">
        <f t="shared" si="606"/>
        <v>0</v>
      </c>
      <c r="L337" s="9">
        <f t="shared" si="606"/>
        <v>0</v>
      </c>
      <c r="M337" s="9">
        <f t="shared" si="606"/>
        <v>4449</v>
      </c>
      <c r="N337" s="9">
        <f t="shared" si="606"/>
        <v>0</v>
      </c>
      <c r="O337" s="9">
        <f t="shared" si="606"/>
        <v>0</v>
      </c>
      <c r="P337" s="9">
        <f t="shared" si="606"/>
        <v>0</v>
      </c>
      <c r="Q337" s="9">
        <f t="shared" si="606"/>
        <v>0</v>
      </c>
      <c r="R337" s="9">
        <f t="shared" si="606"/>
        <v>0</v>
      </c>
      <c r="S337" s="9">
        <f t="shared" si="606"/>
        <v>4449</v>
      </c>
      <c r="T337" s="9">
        <f t="shared" si="606"/>
        <v>0</v>
      </c>
      <c r="U337" s="9">
        <f t="shared" si="607"/>
        <v>0</v>
      </c>
      <c r="V337" s="9">
        <f t="shared" si="607"/>
        <v>0</v>
      </c>
      <c r="W337" s="9">
        <f t="shared" si="607"/>
        <v>0</v>
      </c>
      <c r="X337" s="9">
        <f t="shared" si="607"/>
        <v>0</v>
      </c>
      <c r="Y337" s="9">
        <f t="shared" si="607"/>
        <v>4449</v>
      </c>
      <c r="Z337" s="9">
        <f t="shared" si="607"/>
        <v>0</v>
      </c>
      <c r="AA337" s="9">
        <f t="shared" si="607"/>
        <v>0</v>
      </c>
      <c r="AB337" s="9">
        <f t="shared" si="607"/>
        <v>0</v>
      </c>
      <c r="AC337" s="9">
        <f t="shared" si="607"/>
        <v>0</v>
      </c>
      <c r="AD337" s="9">
        <f t="shared" si="607"/>
        <v>0</v>
      </c>
      <c r="AE337" s="9">
        <f t="shared" si="607"/>
        <v>4449</v>
      </c>
      <c r="AF337" s="9">
        <f t="shared" si="607"/>
        <v>0</v>
      </c>
      <c r="AG337" s="9">
        <f t="shared" si="608"/>
        <v>0</v>
      </c>
      <c r="AH337" s="9">
        <f t="shared" si="608"/>
        <v>0</v>
      </c>
      <c r="AI337" s="9">
        <f t="shared" si="608"/>
        <v>0</v>
      </c>
      <c r="AJ337" s="9">
        <f t="shared" si="608"/>
        <v>0</v>
      </c>
      <c r="AK337" s="86">
        <f t="shared" si="608"/>
        <v>4449</v>
      </c>
      <c r="AL337" s="86">
        <f t="shared" si="608"/>
        <v>0</v>
      </c>
      <c r="AM337" s="9">
        <f t="shared" si="608"/>
        <v>0</v>
      </c>
      <c r="AN337" s="9">
        <f t="shared" si="608"/>
        <v>0</v>
      </c>
      <c r="AO337" s="9">
        <f t="shared" si="608"/>
        <v>0</v>
      </c>
      <c r="AP337" s="9">
        <f t="shared" si="608"/>
        <v>0</v>
      </c>
      <c r="AQ337" s="9">
        <f t="shared" si="608"/>
        <v>4449</v>
      </c>
      <c r="AR337" s="9">
        <f t="shared" si="608"/>
        <v>0</v>
      </c>
      <c r="AS337" s="9">
        <f t="shared" si="609"/>
        <v>0</v>
      </c>
      <c r="AT337" s="9">
        <f t="shared" si="609"/>
        <v>0</v>
      </c>
      <c r="AU337" s="9">
        <f t="shared" si="609"/>
        <v>0</v>
      </c>
      <c r="AV337" s="9">
        <f t="shared" si="609"/>
        <v>0</v>
      </c>
      <c r="AW337" s="9">
        <f t="shared" si="609"/>
        <v>4449</v>
      </c>
      <c r="AX337" s="9">
        <f t="shared" si="609"/>
        <v>0</v>
      </c>
    </row>
    <row r="338" spans="1:50" ht="50.25" hidden="1" customHeight="1">
      <c r="A338" s="26" t="s">
        <v>414</v>
      </c>
      <c r="B338" s="27">
        <f>B337</f>
        <v>909</v>
      </c>
      <c r="C338" s="27" t="s">
        <v>29</v>
      </c>
      <c r="D338" s="27" t="s">
        <v>21</v>
      </c>
      <c r="E338" s="27" t="s">
        <v>418</v>
      </c>
      <c r="F338" s="27" t="s">
        <v>254</v>
      </c>
      <c r="G338" s="9">
        <v>4449</v>
      </c>
      <c r="H338" s="9"/>
      <c r="I338" s="9"/>
      <c r="J338" s="9"/>
      <c r="K338" s="9"/>
      <c r="L338" s="9"/>
      <c r="M338" s="9">
        <f>G338+I338+J338+K338+L338</f>
        <v>4449</v>
      </c>
      <c r="N338" s="10">
        <f>H338+L338</f>
        <v>0</v>
      </c>
      <c r="O338" s="9"/>
      <c r="P338" s="9"/>
      <c r="Q338" s="9"/>
      <c r="R338" s="9"/>
      <c r="S338" s="9">
        <f>M338+O338+P338+Q338+R338</f>
        <v>4449</v>
      </c>
      <c r="T338" s="10">
        <f>N338+R338</f>
        <v>0</v>
      </c>
      <c r="U338" s="9"/>
      <c r="V338" s="9"/>
      <c r="W338" s="9"/>
      <c r="X338" s="9"/>
      <c r="Y338" s="9">
        <f>S338+U338+V338+W338+X338</f>
        <v>4449</v>
      </c>
      <c r="Z338" s="10">
        <f>T338+X338</f>
        <v>0</v>
      </c>
      <c r="AA338" s="9"/>
      <c r="AB338" s="9"/>
      <c r="AC338" s="9"/>
      <c r="AD338" s="9"/>
      <c r="AE338" s="9">
        <f>Y338+AA338+AB338+AC338+AD338</f>
        <v>4449</v>
      </c>
      <c r="AF338" s="10">
        <f>Z338+AD338</f>
        <v>0</v>
      </c>
      <c r="AG338" s="9"/>
      <c r="AH338" s="9"/>
      <c r="AI338" s="9"/>
      <c r="AJ338" s="9"/>
      <c r="AK338" s="86">
        <f>AE338+AG338+AH338+AI338+AJ338</f>
        <v>4449</v>
      </c>
      <c r="AL338" s="87">
        <f>AF338+AJ338</f>
        <v>0</v>
      </c>
      <c r="AM338" s="9"/>
      <c r="AN338" s="9"/>
      <c r="AO338" s="9"/>
      <c r="AP338" s="9"/>
      <c r="AQ338" s="9">
        <f>AK338+AM338+AN338+AO338+AP338</f>
        <v>4449</v>
      </c>
      <c r="AR338" s="10">
        <f>AL338+AP338</f>
        <v>0</v>
      </c>
      <c r="AS338" s="9"/>
      <c r="AT338" s="9"/>
      <c r="AU338" s="9"/>
      <c r="AV338" s="9"/>
      <c r="AW338" s="9">
        <f>AQ338+AS338+AT338+AU338+AV338</f>
        <v>4449</v>
      </c>
      <c r="AX338" s="10">
        <f>AR338+AV338</f>
        <v>0</v>
      </c>
    </row>
    <row r="339" spans="1:50" ht="19.5" hidden="1" customHeight="1">
      <c r="A339" s="26"/>
      <c r="B339" s="27"/>
      <c r="C339" s="27"/>
      <c r="D339" s="27"/>
      <c r="E339" s="27"/>
      <c r="F339" s="27"/>
      <c r="G339" s="9"/>
      <c r="H339" s="9"/>
      <c r="I339" s="9"/>
      <c r="J339" s="9"/>
      <c r="K339" s="9"/>
      <c r="L339" s="9"/>
      <c r="M339" s="9"/>
      <c r="N339" s="10"/>
      <c r="O339" s="9"/>
      <c r="P339" s="9"/>
      <c r="Q339" s="9"/>
      <c r="R339" s="9"/>
      <c r="S339" s="9"/>
      <c r="T339" s="10"/>
      <c r="U339" s="9"/>
      <c r="V339" s="9"/>
      <c r="W339" s="9"/>
      <c r="X339" s="9"/>
      <c r="Y339" s="9"/>
      <c r="Z339" s="10"/>
      <c r="AA339" s="9"/>
      <c r="AB339" s="9"/>
      <c r="AC339" s="9"/>
      <c r="AD339" s="9"/>
      <c r="AE339" s="9"/>
      <c r="AF339" s="10"/>
      <c r="AG339" s="9"/>
      <c r="AH339" s="9"/>
      <c r="AI339" s="9"/>
      <c r="AJ339" s="9"/>
      <c r="AK339" s="86"/>
      <c r="AL339" s="87"/>
      <c r="AM339" s="9"/>
      <c r="AN339" s="9"/>
      <c r="AO339" s="9"/>
      <c r="AP339" s="9"/>
      <c r="AQ339" s="9"/>
      <c r="AR339" s="10"/>
      <c r="AS339" s="9"/>
      <c r="AT339" s="9"/>
      <c r="AU339" s="9"/>
      <c r="AV339" s="9"/>
      <c r="AW339" s="9"/>
      <c r="AX339" s="10"/>
    </row>
    <row r="340" spans="1:50" ht="17.399999999999999" hidden="1">
      <c r="A340" s="41" t="s">
        <v>323</v>
      </c>
      <c r="B340" s="25">
        <f>B334</f>
        <v>909</v>
      </c>
      <c r="C340" s="25" t="s">
        <v>29</v>
      </c>
      <c r="D340" s="25" t="s">
        <v>118</v>
      </c>
      <c r="E340" s="25"/>
      <c r="F340" s="25"/>
      <c r="G340" s="13">
        <f t="shared" ref="G340:H340" si="610">G341+G346</f>
        <v>569373</v>
      </c>
      <c r="H340" s="13">
        <f t="shared" si="610"/>
        <v>0</v>
      </c>
      <c r="I340" s="13">
        <f t="shared" ref="I340:N340" si="611">I341+I346</f>
        <v>-2614</v>
      </c>
      <c r="J340" s="13">
        <f t="shared" si="611"/>
        <v>524</v>
      </c>
      <c r="K340" s="13">
        <f t="shared" si="611"/>
        <v>0</v>
      </c>
      <c r="L340" s="13">
        <f t="shared" si="611"/>
        <v>0</v>
      </c>
      <c r="M340" s="13">
        <f t="shared" si="611"/>
        <v>567283</v>
      </c>
      <c r="N340" s="13">
        <f t="shared" si="611"/>
        <v>0</v>
      </c>
      <c r="O340" s="13">
        <f t="shared" ref="O340:T340" si="612">O341+O346</f>
        <v>0</v>
      </c>
      <c r="P340" s="13">
        <f t="shared" si="612"/>
        <v>0</v>
      </c>
      <c r="Q340" s="13">
        <f t="shared" si="612"/>
        <v>0</v>
      </c>
      <c r="R340" s="13">
        <f t="shared" si="612"/>
        <v>646462</v>
      </c>
      <c r="S340" s="13">
        <f t="shared" si="612"/>
        <v>1213745</v>
      </c>
      <c r="T340" s="13">
        <f t="shared" si="612"/>
        <v>646462</v>
      </c>
      <c r="U340" s="13">
        <f t="shared" ref="U340:Z340" si="613">U341+U346</f>
        <v>0</v>
      </c>
      <c r="V340" s="13">
        <f t="shared" si="613"/>
        <v>9</v>
      </c>
      <c r="W340" s="13">
        <f t="shared" si="613"/>
        <v>0</v>
      </c>
      <c r="X340" s="13">
        <f t="shared" si="613"/>
        <v>0</v>
      </c>
      <c r="Y340" s="13">
        <f t="shared" si="613"/>
        <v>1213754</v>
      </c>
      <c r="Z340" s="13">
        <f t="shared" si="613"/>
        <v>646462</v>
      </c>
      <c r="AA340" s="13">
        <f t="shared" ref="AA340:AF340" si="614">AA341+AA346</f>
        <v>-1160</v>
      </c>
      <c r="AB340" s="13">
        <f t="shared" si="614"/>
        <v>11418</v>
      </c>
      <c r="AC340" s="13">
        <f t="shared" si="614"/>
        <v>0</v>
      </c>
      <c r="AD340" s="13">
        <f t="shared" si="614"/>
        <v>163000</v>
      </c>
      <c r="AE340" s="13">
        <f t="shared" si="614"/>
        <v>1387012</v>
      </c>
      <c r="AF340" s="13">
        <f t="shared" si="614"/>
        <v>809462</v>
      </c>
      <c r="AG340" s="13">
        <f t="shared" ref="AG340:AL340" si="615">AG341+AG346</f>
        <v>0</v>
      </c>
      <c r="AH340" s="13">
        <f t="shared" si="615"/>
        <v>3208</v>
      </c>
      <c r="AI340" s="13">
        <f t="shared" si="615"/>
        <v>0</v>
      </c>
      <c r="AJ340" s="13">
        <f t="shared" si="615"/>
        <v>0</v>
      </c>
      <c r="AK340" s="90">
        <f t="shared" si="615"/>
        <v>1390220</v>
      </c>
      <c r="AL340" s="90">
        <f t="shared" si="615"/>
        <v>809462</v>
      </c>
      <c r="AM340" s="13">
        <f t="shared" ref="AM340:AR340" si="616">AM341+AM346</f>
        <v>0</v>
      </c>
      <c r="AN340" s="13">
        <f t="shared" si="616"/>
        <v>5011</v>
      </c>
      <c r="AO340" s="13">
        <f t="shared" si="616"/>
        <v>-4074</v>
      </c>
      <c r="AP340" s="13">
        <f t="shared" si="616"/>
        <v>0</v>
      </c>
      <c r="AQ340" s="13">
        <f t="shared" si="616"/>
        <v>1391157</v>
      </c>
      <c r="AR340" s="13">
        <f t="shared" si="616"/>
        <v>809462</v>
      </c>
      <c r="AS340" s="13">
        <f t="shared" ref="AS340:AX340" si="617">AS341+AS346</f>
        <v>0</v>
      </c>
      <c r="AT340" s="13">
        <f t="shared" si="617"/>
        <v>15901</v>
      </c>
      <c r="AU340" s="13">
        <f t="shared" si="617"/>
        <v>0</v>
      </c>
      <c r="AV340" s="13">
        <f t="shared" si="617"/>
        <v>0</v>
      </c>
      <c r="AW340" s="13">
        <f t="shared" si="617"/>
        <v>1407058</v>
      </c>
      <c r="AX340" s="13">
        <f t="shared" si="617"/>
        <v>809462</v>
      </c>
    </row>
    <row r="341" spans="1:50" ht="72.75" hidden="1" customHeight="1">
      <c r="A341" s="29" t="s">
        <v>34</v>
      </c>
      <c r="B341" s="27">
        <f>B330</f>
        <v>909</v>
      </c>
      <c r="C341" s="27" t="s">
        <v>29</v>
      </c>
      <c r="D341" s="27" t="s">
        <v>118</v>
      </c>
      <c r="E341" s="27" t="s">
        <v>55</v>
      </c>
      <c r="F341" s="27"/>
      <c r="G341" s="11">
        <f t="shared" ref="G341:V344" si="618">G342</f>
        <v>835</v>
      </c>
      <c r="H341" s="11">
        <f t="shared" si="618"/>
        <v>0</v>
      </c>
      <c r="I341" s="11">
        <f t="shared" si="618"/>
        <v>0</v>
      </c>
      <c r="J341" s="11">
        <f t="shared" si="618"/>
        <v>0</v>
      </c>
      <c r="K341" s="11">
        <f t="shared" si="618"/>
        <v>0</v>
      </c>
      <c r="L341" s="11">
        <f t="shared" si="618"/>
        <v>0</v>
      </c>
      <c r="M341" s="11">
        <f t="shared" si="618"/>
        <v>835</v>
      </c>
      <c r="N341" s="11">
        <f t="shared" si="618"/>
        <v>0</v>
      </c>
      <c r="O341" s="11">
        <f t="shared" si="618"/>
        <v>0</v>
      </c>
      <c r="P341" s="11">
        <f t="shared" si="618"/>
        <v>0</v>
      </c>
      <c r="Q341" s="11">
        <f t="shared" si="618"/>
        <v>0</v>
      </c>
      <c r="R341" s="11">
        <f t="shared" si="618"/>
        <v>0</v>
      </c>
      <c r="S341" s="11">
        <f t="shared" si="618"/>
        <v>835</v>
      </c>
      <c r="T341" s="11">
        <f t="shared" si="618"/>
        <v>0</v>
      </c>
      <c r="U341" s="11">
        <f t="shared" si="618"/>
        <v>0</v>
      </c>
      <c r="V341" s="11">
        <f t="shared" si="618"/>
        <v>0</v>
      </c>
      <c r="W341" s="11">
        <f t="shared" ref="U341:AJ344" si="619">W342</f>
        <v>0</v>
      </c>
      <c r="X341" s="11">
        <f t="shared" si="619"/>
        <v>0</v>
      </c>
      <c r="Y341" s="11">
        <f t="shared" si="619"/>
        <v>835</v>
      </c>
      <c r="Z341" s="11">
        <f t="shared" si="619"/>
        <v>0</v>
      </c>
      <c r="AA341" s="11">
        <f t="shared" si="619"/>
        <v>0</v>
      </c>
      <c r="AB341" s="11">
        <f t="shared" si="619"/>
        <v>0</v>
      </c>
      <c r="AC341" s="11">
        <f t="shared" si="619"/>
        <v>0</v>
      </c>
      <c r="AD341" s="11">
        <f t="shared" si="619"/>
        <v>0</v>
      </c>
      <c r="AE341" s="11">
        <f t="shared" si="619"/>
        <v>835</v>
      </c>
      <c r="AF341" s="11">
        <f t="shared" si="619"/>
        <v>0</v>
      </c>
      <c r="AG341" s="11">
        <f t="shared" si="619"/>
        <v>0</v>
      </c>
      <c r="AH341" s="11">
        <f t="shared" si="619"/>
        <v>0</v>
      </c>
      <c r="AI341" s="11">
        <f t="shared" si="619"/>
        <v>0</v>
      </c>
      <c r="AJ341" s="11">
        <f t="shared" si="619"/>
        <v>0</v>
      </c>
      <c r="AK341" s="88">
        <f t="shared" ref="AG341:AV344" si="620">AK342</f>
        <v>835</v>
      </c>
      <c r="AL341" s="88">
        <f t="shared" si="620"/>
        <v>0</v>
      </c>
      <c r="AM341" s="11">
        <f t="shared" si="620"/>
        <v>0</v>
      </c>
      <c r="AN341" s="11">
        <f t="shared" si="620"/>
        <v>0</v>
      </c>
      <c r="AO341" s="11">
        <f t="shared" si="620"/>
        <v>-12</v>
      </c>
      <c r="AP341" s="11">
        <f t="shared" si="620"/>
        <v>0</v>
      </c>
      <c r="AQ341" s="11">
        <f t="shared" si="620"/>
        <v>823</v>
      </c>
      <c r="AR341" s="11">
        <f t="shared" si="620"/>
        <v>0</v>
      </c>
      <c r="AS341" s="11">
        <f t="shared" si="620"/>
        <v>0</v>
      </c>
      <c r="AT341" s="11">
        <f t="shared" si="620"/>
        <v>0</v>
      </c>
      <c r="AU341" s="11">
        <f t="shared" si="620"/>
        <v>0</v>
      </c>
      <c r="AV341" s="11">
        <f t="shared" si="620"/>
        <v>0</v>
      </c>
      <c r="AW341" s="11">
        <f t="shared" ref="AS341:AX344" si="621">AW342</f>
        <v>823</v>
      </c>
      <c r="AX341" s="11">
        <f t="shared" si="621"/>
        <v>0</v>
      </c>
    </row>
    <row r="342" spans="1:50" ht="18.75" hidden="1" customHeight="1">
      <c r="A342" s="29" t="s">
        <v>15</v>
      </c>
      <c r="B342" s="27">
        <f>B331</f>
        <v>909</v>
      </c>
      <c r="C342" s="27" t="s">
        <v>347</v>
      </c>
      <c r="D342" s="27" t="s">
        <v>118</v>
      </c>
      <c r="E342" s="27" t="s">
        <v>56</v>
      </c>
      <c r="F342" s="27"/>
      <c r="G342" s="16">
        <f t="shared" si="618"/>
        <v>835</v>
      </c>
      <c r="H342" s="16">
        <f t="shared" si="618"/>
        <v>0</v>
      </c>
      <c r="I342" s="16">
        <f t="shared" si="618"/>
        <v>0</v>
      </c>
      <c r="J342" s="16">
        <f t="shared" si="618"/>
        <v>0</v>
      </c>
      <c r="K342" s="16">
        <f t="shared" si="618"/>
        <v>0</v>
      </c>
      <c r="L342" s="16">
        <f t="shared" si="618"/>
        <v>0</v>
      </c>
      <c r="M342" s="16">
        <f t="shared" si="618"/>
        <v>835</v>
      </c>
      <c r="N342" s="16">
        <f t="shared" si="618"/>
        <v>0</v>
      </c>
      <c r="O342" s="16">
        <f t="shared" si="618"/>
        <v>0</v>
      </c>
      <c r="P342" s="16">
        <f t="shared" si="618"/>
        <v>0</v>
      </c>
      <c r="Q342" s="16">
        <f t="shared" si="618"/>
        <v>0</v>
      </c>
      <c r="R342" s="16">
        <f t="shared" si="618"/>
        <v>0</v>
      </c>
      <c r="S342" s="16">
        <f t="shared" si="618"/>
        <v>835</v>
      </c>
      <c r="T342" s="16">
        <f t="shared" si="618"/>
        <v>0</v>
      </c>
      <c r="U342" s="16">
        <f t="shared" si="619"/>
        <v>0</v>
      </c>
      <c r="V342" s="16">
        <f t="shared" si="619"/>
        <v>0</v>
      </c>
      <c r="W342" s="16">
        <f t="shared" si="619"/>
        <v>0</v>
      </c>
      <c r="X342" s="16">
        <f t="shared" si="619"/>
        <v>0</v>
      </c>
      <c r="Y342" s="16">
        <f t="shared" si="619"/>
        <v>835</v>
      </c>
      <c r="Z342" s="16">
        <f t="shared" si="619"/>
        <v>0</v>
      </c>
      <c r="AA342" s="16">
        <f t="shared" si="619"/>
        <v>0</v>
      </c>
      <c r="AB342" s="16">
        <f t="shared" si="619"/>
        <v>0</v>
      </c>
      <c r="AC342" s="16">
        <f t="shared" si="619"/>
        <v>0</v>
      </c>
      <c r="AD342" s="16">
        <f t="shared" si="619"/>
        <v>0</v>
      </c>
      <c r="AE342" s="16">
        <f t="shared" si="619"/>
        <v>835</v>
      </c>
      <c r="AF342" s="16">
        <f t="shared" si="619"/>
        <v>0</v>
      </c>
      <c r="AG342" s="16">
        <f t="shared" si="620"/>
        <v>0</v>
      </c>
      <c r="AH342" s="16">
        <f t="shared" si="620"/>
        <v>0</v>
      </c>
      <c r="AI342" s="16">
        <f t="shared" si="620"/>
        <v>0</v>
      </c>
      <c r="AJ342" s="16">
        <f t="shared" si="620"/>
        <v>0</v>
      </c>
      <c r="AK342" s="93">
        <f t="shared" si="620"/>
        <v>835</v>
      </c>
      <c r="AL342" s="93">
        <f t="shared" si="620"/>
        <v>0</v>
      </c>
      <c r="AM342" s="16">
        <f t="shared" si="620"/>
        <v>0</v>
      </c>
      <c r="AN342" s="16">
        <f t="shared" si="620"/>
        <v>0</v>
      </c>
      <c r="AO342" s="16">
        <f t="shared" si="620"/>
        <v>-12</v>
      </c>
      <c r="AP342" s="16">
        <f t="shared" si="620"/>
        <v>0</v>
      </c>
      <c r="AQ342" s="16">
        <f t="shared" si="620"/>
        <v>823</v>
      </c>
      <c r="AR342" s="16">
        <f t="shared" si="620"/>
        <v>0</v>
      </c>
      <c r="AS342" s="16">
        <f t="shared" si="621"/>
        <v>0</v>
      </c>
      <c r="AT342" s="16">
        <f t="shared" si="621"/>
        <v>0</v>
      </c>
      <c r="AU342" s="16">
        <f t="shared" si="621"/>
        <v>0</v>
      </c>
      <c r="AV342" s="16">
        <f t="shared" si="621"/>
        <v>0</v>
      </c>
      <c r="AW342" s="16">
        <f t="shared" si="621"/>
        <v>823</v>
      </c>
      <c r="AX342" s="16">
        <f t="shared" si="621"/>
        <v>0</v>
      </c>
    </row>
    <row r="343" spans="1:50" ht="21" hidden="1" customHeight="1">
      <c r="A343" s="29" t="s">
        <v>324</v>
      </c>
      <c r="B343" s="27">
        <f>B333</f>
        <v>909</v>
      </c>
      <c r="C343" s="27" t="s">
        <v>29</v>
      </c>
      <c r="D343" s="27" t="s">
        <v>118</v>
      </c>
      <c r="E343" s="27" t="s">
        <v>349</v>
      </c>
      <c r="F343" s="27"/>
      <c r="G343" s="11">
        <f t="shared" si="618"/>
        <v>835</v>
      </c>
      <c r="H343" s="11">
        <f t="shared" si="618"/>
        <v>0</v>
      </c>
      <c r="I343" s="11">
        <f t="shared" si="618"/>
        <v>0</v>
      </c>
      <c r="J343" s="11">
        <f t="shared" si="618"/>
        <v>0</v>
      </c>
      <c r="K343" s="11">
        <f t="shared" si="618"/>
        <v>0</v>
      </c>
      <c r="L343" s="11">
        <f t="shared" si="618"/>
        <v>0</v>
      </c>
      <c r="M343" s="11">
        <f t="shared" si="618"/>
        <v>835</v>
      </c>
      <c r="N343" s="11">
        <f t="shared" si="618"/>
        <v>0</v>
      </c>
      <c r="O343" s="11">
        <f t="shared" si="618"/>
        <v>0</v>
      </c>
      <c r="P343" s="11">
        <f t="shared" si="618"/>
        <v>0</v>
      </c>
      <c r="Q343" s="11">
        <f t="shared" si="618"/>
        <v>0</v>
      </c>
      <c r="R343" s="11">
        <f t="shared" si="618"/>
        <v>0</v>
      </c>
      <c r="S343" s="11">
        <f t="shared" si="618"/>
        <v>835</v>
      </c>
      <c r="T343" s="11">
        <f t="shared" si="618"/>
        <v>0</v>
      </c>
      <c r="U343" s="11">
        <f t="shared" si="619"/>
        <v>0</v>
      </c>
      <c r="V343" s="11">
        <f t="shared" si="619"/>
        <v>0</v>
      </c>
      <c r="W343" s="11">
        <f t="shared" si="619"/>
        <v>0</v>
      </c>
      <c r="X343" s="11">
        <f t="shared" si="619"/>
        <v>0</v>
      </c>
      <c r="Y343" s="11">
        <f t="shared" si="619"/>
        <v>835</v>
      </c>
      <c r="Z343" s="11">
        <f t="shared" si="619"/>
        <v>0</v>
      </c>
      <c r="AA343" s="11">
        <f t="shared" si="619"/>
        <v>0</v>
      </c>
      <c r="AB343" s="11">
        <f t="shared" si="619"/>
        <v>0</v>
      </c>
      <c r="AC343" s="11">
        <f t="shared" si="619"/>
        <v>0</v>
      </c>
      <c r="AD343" s="11">
        <f t="shared" si="619"/>
        <v>0</v>
      </c>
      <c r="AE343" s="11">
        <f t="shared" si="619"/>
        <v>835</v>
      </c>
      <c r="AF343" s="11">
        <f t="shared" si="619"/>
        <v>0</v>
      </c>
      <c r="AG343" s="11">
        <f t="shared" si="620"/>
        <v>0</v>
      </c>
      <c r="AH343" s="11">
        <f t="shared" si="620"/>
        <v>0</v>
      </c>
      <c r="AI343" s="11">
        <f t="shared" si="620"/>
        <v>0</v>
      </c>
      <c r="AJ343" s="11">
        <f t="shared" si="620"/>
        <v>0</v>
      </c>
      <c r="AK343" s="88">
        <f t="shared" si="620"/>
        <v>835</v>
      </c>
      <c r="AL343" s="88">
        <f t="shared" si="620"/>
        <v>0</v>
      </c>
      <c r="AM343" s="11">
        <f t="shared" si="620"/>
        <v>0</v>
      </c>
      <c r="AN343" s="11">
        <f t="shared" si="620"/>
        <v>0</v>
      </c>
      <c r="AO343" s="11">
        <f t="shared" si="620"/>
        <v>-12</v>
      </c>
      <c r="AP343" s="11">
        <f t="shared" si="620"/>
        <v>0</v>
      </c>
      <c r="AQ343" s="11">
        <f t="shared" si="620"/>
        <v>823</v>
      </c>
      <c r="AR343" s="11">
        <f t="shared" si="620"/>
        <v>0</v>
      </c>
      <c r="AS343" s="11">
        <f t="shared" si="621"/>
        <v>0</v>
      </c>
      <c r="AT343" s="11">
        <f t="shared" si="621"/>
        <v>0</v>
      </c>
      <c r="AU343" s="11">
        <f t="shared" si="621"/>
        <v>0</v>
      </c>
      <c r="AV343" s="11">
        <f t="shared" si="621"/>
        <v>0</v>
      </c>
      <c r="AW343" s="11">
        <f t="shared" si="621"/>
        <v>823</v>
      </c>
      <c r="AX343" s="11">
        <f t="shared" si="621"/>
        <v>0</v>
      </c>
    </row>
    <row r="344" spans="1:50" ht="35.25" hidden="1" customHeight="1">
      <c r="A344" s="26" t="s">
        <v>244</v>
      </c>
      <c r="B344" s="27">
        <f>B334</f>
        <v>909</v>
      </c>
      <c r="C344" s="27" t="s">
        <v>29</v>
      </c>
      <c r="D344" s="27" t="s">
        <v>118</v>
      </c>
      <c r="E344" s="27" t="s">
        <v>349</v>
      </c>
      <c r="F344" s="27" t="s">
        <v>31</v>
      </c>
      <c r="G344" s="11">
        <f t="shared" si="618"/>
        <v>835</v>
      </c>
      <c r="H344" s="11">
        <f t="shared" si="618"/>
        <v>0</v>
      </c>
      <c r="I344" s="11">
        <f t="shared" si="618"/>
        <v>0</v>
      </c>
      <c r="J344" s="11">
        <f t="shared" si="618"/>
        <v>0</v>
      </c>
      <c r="K344" s="11">
        <f t="shared" si="618"/>
        <v>0</v>
      </c>
      <c r="L344" s="11">
        <f t="shared" si="618"/>
        <v>0</v>
      </c>
      <c r="M344" s="11">
        <f t="shared" si="618"/>
        <v>835</v>
      </c>
      <c r="N344" s="11">
        <f t="shared" si="618"/>
        <v>0</v>
      </c>
      <c r="O344" s="11">
        <f t="shared" si="618"/>
        <v>0</v>
      </c>
      <c r="P344" s="11">
        <f t="shared" si="618"/>
        <v>0</v>
      </c>
      <c r="Q344" s="11">
        <f t="shared" si="618"/>
        <v>0</v>
      </c>
      <c r="R344" s="11">
        <f t="shared" si="618"/>
        <v>0</v>
      </c>
      <c r="S344" s="11">
        <f t="shared" si="618"/>
        <v>835</v>
      </c>
      <c r="T344" s="11">
        <f t="shared" si="618"/>
        <v>0</v>
      </c>
      <c r="U344" s="11">
        <f t="shared" si="619"/>
        <v>0</v>
      </c>
      <c r="V344" s="11">
        <f t="shared" si="619"/>
        <v>0</v>
      </c>
      <c r="W344" s="11">
        <f t="shared" si="619"/>
        <v>0</v>
      </c>
      <c r="X344" s="11">
        <f t="shared" si="619"/>
        <v>0</v>
      </c>
      <c r="Y344" s="11">
        <f t="shared" si="619"/>
        <v>835</v>
      </c>
      <c r="Z344" s="11">
        <f t="shared" si="619"/>
        <v>0</v>
      </c>
      <c r="AA344" s="11">
        <f t="shared" si="619"/>
        <v>0</v>
      </c>
      <c r="AB344" s="11">
        <f t="shared" si="619"/>
        <v>0</v>
      </c>
      <c r="AC344" s="11">
        <f t="shared" si="619"/>
        <v>0</v>
      </c>
      <c r="AD344" s="11">
        <f t="shared" si="619"/>
        <v>0</v>
      </c>
      <c r="AE344" s="11">
        <f t="shared" si="619"/>
        <v>835</v>
      </c>
      <c r="AF344" s="11">
        <f t="shared" si="619"/>
        <v>0</v>
      </c>
      <c r="AG344" s="11">
        <f t="shared" si="620"/>
        <v>0</v>
      </c>
      <c r="AH344" s="11">
        <f t="shared" si="620"/>
        <v>0</v>
      </c>
      <c r="AI344" s="11">
        <f t="shared" si="620"/>
        <v>0</v>
      </c>
      <c r="AJ344" s="11">
        <f t="shared" si="620"/>
        <v>0</v>
      </c>
      <c r="AK344" s="88">
        <f t="shared" si="620"/>
        <v>835</v>
      </c>
      <c r="AL344" s="88">
        <f t="shared" si="620"/>
        <v>0</v>
      </c>
      <c r="AM344" s="11">
        <f t="shared" si="620"/>
        <v>0</v>
      </c>
      <c r="AN344" s="11">
        <f t="shared" si="620"/>
        <v>0</v>
      </c>
      <c r="AO344" s="11">
        <f t="shared" si="620"/>
        <v>-12</v>
      </c>
      <c r="AP344" s="11">
        <f t="shared" si="620"/>
        <v>0</v>
      </c>
      <c r="AQ344" s="11">
        <f t="shared" si="620"/>
        <v>823</v>
      </c>
      <c r="AR344" s="11">
        <f t="shared" si="620"/>
        <v>0</v>
      </c>
      <c r="AS344" s="11">
        <f t="shared" si="621"/>
        <v>0</v>
      </c>
      <c r="AT344" s="11">
        <f t="shared" si="621"/>
        <v>0</v>
      </c>
      <c r="AU344" s="11">
        <f t="shared" si="621"/>
        <v>0</v>
      </c>
      <c r="AV344" s="11">
        <f t="shared" si="621"/>
        <v>0</v>
      </c>
      <c r="AW344" s="11">
        <f t="shared" si="621"/>
        <v>823</v>
      </c>
      <c r="AX344" s="11">
        <f t="shared" si="621"/>
        <v>0</v>
      </c>
    </row>
    <row r="345" spans="1:50" ht="36" hidden="1" customHeight="1">
      <c r="A345" s="29" t="s">
        <v>37</v>
      </c>
      <c r="B345" s="27">
        <f>B340</f>
        <v>909</v>
      </c>
      <c r="C345" s="27" t="s">
        <v>29</v>
      </c>
      <c r="D345" s="27" t="s">
        <v>118</v>
      </c>
      <c r="E345" s="27" t="s">
        <v>349</v>
      </c>
      <c r="F345" s="27" t="s">
        <v>38</v>
      </c>
      <c r="G345" s="9">
        <v>835</v>
      </c>
      <c r="H345" s="9"/>
      <c r="I345" s="9"/>
      <c r="J345" s="9"/>
      <c r="K345" s="9"/>
      <c r="L345" s="9"/>
      <c r="M345" s="9">
        <f>G345+I345+J345+K345+L345</f>
        <v>835</v>
      </c>
      <c r="N345" s="10">
        <f>H345+L345</f>
        <v>0</v>
      </c>
      <c r="O345" s="9"/>
      <c r="P345" s="9"/>
      <c r="Q345" s="9"/>
      <c r="R345" s="9"/>
      <c r="S345" s="9">
        <f>M345+O345+P345+Q345+R345</f>
        <v>835</v>
      </c>
      <c r="T345" s="10">
        <f>N345+R345</f>
        <v>0</v>
      </c>
      <c r="U345" s="9"/>
      <c r="V345" s="9"/>
      <c r="W345" s="9"/>
      <c r="X345" s="9"/>
      <c r="Y345" s="9">
        <f>S345+U345+V345+W345+X345</f>
        <v>835</v>
      </c>
      <c r="Z345" s="10">
        <f>T345+X345</f>
        <v>0</v>
      </c>
      <c r="AA345" s="9"/>
      <c r="AB345" s="9"/>
      <c r="AC345" s="9"/>
      <c r="AD345" s="9"/>
      <c r="AE345" s="9">
        <f>Y345+AA345+AB345+AC345+AD345</f>
        <v>835</v>
      </c>
      <c r="AF345" s="10">
        <f>Z345+AD345</f>
        <v>0</v>
      </c>
      <c r="AG345" s="9"/>
      <c r="AH345" s="9"/>
      <c r="AI345" s="9"/>
      <c r="AJ345" s="9"/>
      <c r="AK345" s="86">
        <f>AE345+AG345+AH345+AI345+AJ345</f>
        <v>835</v>
      </c>
      <c r="AL345" s="87">
        <f>AF345+AJ345</f>
        <v>0</v>
      </c>
      <c r="AM345" s="9"/>
      <c r="AN345" s="9"/>
      <c r="AO345" s="9">
        <v>-12</v>
      </c>
      <c r="AP345" s="9"/>
      <c r="AQ345" s="9">
        <f>AK345+AM345+AN345+AO345+AP345</f>
        <v>823</v>
      </c>
      <c r="AR345" s="10">
        <f>AL345+AP345</f>
        <v>0</v>
      </c>
      <c r="AS345" s="9"/>
      <c r="AT345" s="9"/>
      <c r="AU345" s="9"/>
      <c r="AV345" s="9"/>
      <c r="AW345" s="9">
        <f>AQ345+AS345+AT345+AU345+AV345</f>
        <v>823</v>
      </c>
      <c r="AX345" s="10">
        <f>AR345+AV345</f>
        <v>0</v>
      </c>
    </row>
    <row r="346" spans="1:50" ht="50.4" hidden="1">
      <c r="A346" s="29" t="s">
        <v>595</v>
      </c>
      <c r="B346" s="27">
        <v>909</v>
      </c>
      <c r="C346" s="27" t="s">
        <v>29</v>
      </c>
      <c r="D346" s="27" t="s">
        <v>118</v>
      </c>
      <c r="E346" s="27" t="s">
        <v>173</v>
      </c>
      <c r="F346" s="27"/>
      <c r="G346" s="9">
        <f>G352+G368+G347</f>
        <v>568538</v>
      </c>
      <c r="H346" s="9">
        <f>H352+H368+H347</f>
        <v>0</v>
      </c>
      <c r="I346" s="9">
        <f t="shared" ref="I346:N346" si="622">I352+I368+I347</f>
        <v>-2614</v>
      </c>
      <c r="J346" s="9">
        <f t="shared" si="622"/>
        <v>524</v>
      </c>
      <c r="K346" s="9">
        <f t="shared" si="622"/>
        <v>0</v>
      </c>
      <c r="L346" s="9">
        <f t="shared" si="622"/>
        <v>0</v>
      </c>
      <c r="M346" s="9">
        <f t="shared" si="622"/>
        <v>566448</v>
      </c>
      <c r="N346" s="9">
        <f t="shared" si="622"/>
        <v>0</v>
      </c>
      <c r="O346" s="9">
        <f t="shared" ref="O346:T346" si="623">O352+O368+O347</f>
        <v>0</v>
      </c>
      <c r="P346" s="9">
        <f t="shared" si="623"/>
        <v>0</v>
      </c>
      <c r="Q346" s="9">
        <f t="shared" si="623"/>
        <v>0</v>
      </c>
      <c r="R346" s="9">
        <f t="shared" si="623"/>
        <v>646462</v>
      </c>
      <c r="S346" s="9">
        <f t="shared" si="623"/>
        <v>1212910</v>
      </c>
      <c r="T346" s="9">
        <f t="shared" si="623"/>
        <v>646462</v>
      </c>
      <c r="U346" s="9">
        <f t="shared" ref="U346:Z346" si="624">U352+U368+U347</f>
        <v>0</v>
      </c>
      <c r="V346" s="9">
        <f t="shared" si="624"/>
        <v>9</v>
      </c>
      <c r="W346" s="9">
        <f t="shared" si="624"/>
        <v>0</v>
      </c>
      <c r="X346" s="9">
        <f t="shared" si="624"/>
        <v>0</v>
      </c>
      <c r="Y346" s="9">
        <f t="shared" si="624"/>
        <v>1212919</v>
      </c>
      <c r="Z346" s="9">
        <f t="shared" si="624"/>
        <v>646462</v>
      </c>
      <c r="AA346" s="9">
        <f t="shared" ref="AA346:AF346" si="625">AA352+AA368+AA347</f>
        <v>-1160</v>
      </c>
      <c r="AB346" s="9">
        <f t="shared" si="625"/>
        <v>11418</v>
      </c>
      <c r="AC346" s="9">
        <f t="shared" si="625"/>
        <v>0</v>
      </c>
      <c r="AD346" s="9">
        <f t="shared" si="625"/>
        <v>163000</v>
      </c>
      <c r="AE346" s="9">
        <f t="shared" si="625"/>
        <v>1386177</v>
      </c>
      <c r="AF346" s="9">
        <f t="shared" si="625"/>
        <v>809462</v>
      </c>
      <c r="AG346" s="9">
        <f t="shared" ref="AG346:AJ346" si="626">AG352+AG368+AG347</f>
        <v>0</v>
      </c>
      <c r="AH346" s="9">
        <f t="shared" si="626"/>
        <v>3208</v>
      </c>
      <c r="AI346" s="9">
        <f t="shared" si="626"/>
        <v>0</v>
      </c>
      <c r="AJ346" s="9">
        <f t="shared" si="626"/>
        <v>0</v>
      </c>
      <c r="AK346" s="86">
        <f>AK352+AK368+AK347+AK363</f>
        <v>1389385</v>
      </c>
      <c r="AL346" s="86">
        <f t="shared" ref="AL346:AR346" si="627">AL352+AL368+AL347+AL363</f>
        <v>809462</v>
      </c>
      <c r="AM346" s="9">
        <f t="shared" si="627"/>
        <v>0</v>
      </c>
      <c r="AN346" s="9">
        <f t="shared" si="627"/>
        <v>5011</v>
      </c>
      <c r="AO346" s="9">
        <f t="shared" si="627"/>
        <v>-4062</v>
      </c>
      <c r="AP346" s="9">
        <f t="shared" si="627"/>
        <v>0</v>
      </c>
      <c r="AQ346" s="9">
        <f t="shared" si="627"/>
        <v>1390334</v>
      </c>
      <c r="AR346" s="9">
        <f t="shared" si="627"/>
        <v>809462</v>
      </c>
      <c r="AS346" s="9">
        <f t="shared" ref="AS346:AX346" si="628">AS352+AS368+AS347+AS363</f>
        <v>0</v>
      </c>
      <c r="AT346" s="9">
        <f t="shared" si="628"/>
        <v>15901</v>
      </c>
      <c r="AU346" s="9">
        <f t="shared" si="628"/>
        <v>0</v>
      </c>
      <c r="AV346" s="9">
        <f t="shared" si="628"/>
        <v>0</v>
      </c>
      <c r="AW346" s="9">
        <f t="shared" si="628"/>
        <v>1406235</v>
      </c>
      <c r="AX346" s="9">
        <f t="shared" si="628"/>
        <v>809462</v>
      </c>
    </row>
    <row r="347" spans="1:50" ht="33.6" hidden="1">
      <c r="A347" s="29" t="s">
        <v>471</v>
      </c>
      <c r="B347" s="27">
        <v>909</v>
      </c>
      <c r="C347" s="27" t="s">
        <v>29</v>
      </c>
      <c r="D347" s="27" t="s">
        <v>118</v>
      </c>
      <c r="E347" s="27" t="s">
        <v>463</v>
      </c>
      <c r="F347" s="28"/>
      <c r="G347" s="11">
        <f t="shared" ref="G347:V350" si="629">G348</f>
        <v>366489</v>
      </c>
      <c r="H347" s="11">
        <f t="shared" si="629"/>
        <v>0</v>
      </c>
      <c r="I347" s="11">
        <f t="shared" si="629"/>
        <v>0</v>
      </c>
      <c r="J347" s="11">
        <f t="shared" si="629"/>
        <v>0</v>
      </c>
      <c r="K347" s="11">
        <f t="shared" si="629"/>
        <v>0</v>
      </c>
      <c r="L347" s="11">
        <f t="shared" si="629"/>
        <v>0</v>
      </c>
      <c r="M347" s="11">
        <f t="shared" si="629"/>
        <v>366489</v>
      </c>
      <c r="N347" s="11">
        <f t="shared" si="629"/>
        <v>0</v>
      </c>
      <c r="O347" s="11">
        <f t="shared" si="629"/>
        <v>0</v>
      </c>
      <c r="P347" s="11">
        <f t="shared" si="629"/>
        <v>0</v>
      </c>
      <c r="Q347" s="11">
        <f t="shared" si="629"/>
        <v>0</v>
      </c>
      <c r="R347" s="11">
        <f t="shared" si="629"/>
        <v>0</v>
      </c>
      <c r="S347" s="11">
        <f t="shared" si="629"/>
        <v>366489</v>
      </c>
      <c r="T347" s="11">
        <f t="shared" si="629"/>
        <v>0</v>
      </c>
      <c r="U347" s="11">
        <f t="shared" si="629"/>
        <v>0</v>
      </c>
      <c r="V347" s="11">
        <f t="shared" si="629"/>
        <v>0</v>
      </c>
      <c r="W347" s="11">
        <f t="shared" ref="U347:AJ350" si="630">W348</f>
        <v>0</v>
      </c>
      <c r="X347" s="11">
        <f t="shared" si="630"/>
        <v>0</v>
      </c>
      <c r="Y347" s="11">
        <f t="shared" si="630"/>
        <v>366489</v>
      </c>
      <c r="Z347" s="11">
        <f t="shared" si="630"/>
        <v>0</v>
      </c>
      <c r="AA347" s="11">
        <f t="shared" si="630"/>
        <v>0</v>
      </c>
      <c r="AB347" s="11">
        <f t="shared" si="630"/>
        <v>3239</v>
      </c>
      <c r="AC347" s="11">
        <f t="shared" si="630"/>
        <v>0</v>
      </c>
      <c r="AD347" s="11">
        <f t="shared" si="630"/>
        <v>0</v>
      </c>
      <c r="AE347" s="11">
        <f t="shared" si="630"/>
        <v>369728</v>
      </c>
      <c r="AF347" s="11">
        <f t="shared" si="630"/>
        <v>0</v>
      </c>
      <c r="AG347" s="11">
        <f t="shared" si="630"/>
        <v>0</v>
      </c>
      <c r="AH347" s="11">
        <f t="shared" si="630"/>
        <v>0</v>
      </c>
      <c r="AI347" s="11">
        <f t="shared" si="630"/>
        <v>0</v>
      </c>
      <c r="AJ347" s="11">
        <f t="shared" si="630"/>
        <v>0</v>
      </c>
      <c r="AK347" s="88">
        <f t="shared" ref="AG347:AV350" si="631">AK348</f>
        <v>369728</v>
      </c>
      <c r="AL347" s="88">
        <f t="shared" si="631"/>
        <v>0</v>
      </c>
      <c r="AM347" s="11">
        <f t="shared" si="631"/>
        <v>0</v>
      </c>
      <c r="AN347" s="11">
        <f t="shared" si="631"/>
        <v>0</v>
      </c>
      <c r="AO347" s="11">
        <f t="shared" si="631"/>
        <v>0</v>
      </c>
      <c r="AP347" s="11">
        <f t="shared" si="631"/>
        <v>0</v>
      </c>
      <c r="AQ347" s="11">
        <f t="shared" si="631"/>
        <v>369728</v>
      </c>
      <c r="AR347" s="11">
        <f t="shared" si="631"/>
        <v>0</v>
      </c>
      <c r="AS347" s="11">
        <f t="shared" si="631"/>
        <v>0</v>
      </c>
      <c r="AT347" s="11">
        <f t="shared" si="631"/>
        <v>0</v>
      </c>
      <c r="AU347" s="11">
        <f t="shared" si="631"/>
        <v>0</v>
      </c>
      <c r="AV347" s="11">
        <f t="shared" si="631"/>
        <v>0</v>
      </c>
      <c r="AW347" s="11">
        <f t="shared" ref="AS347:AX350" si="632">AW348</f>
        <v>369728</v>
      </c>
      <c r="AX347" s="11">
        <f t="shared" si="632"/>
        <v>0</v>
      </c>
    </row>
    <row r="348" spans="1:50" ht="20.25" hidden="1" customHeight="1">
      <c r="A348" s="26" t="s">
        <v>15</v>
      </c>
      <c r="B348" s="27">
        <v>909</v>
      </c>
      <c r="C348" s="27" t="s">
        <v>29</v>
      </c>
      <c r="D348" s="27" t="s">
        <v>118</v>
      </c>
      <c r="E348" s="27" t="s">
        <v>464</v>
      </c>
      <c r="F348" s="28"/>
      <c r="G348" s="11">
        <f t="shared" si="629"/>
        <v>366489</v>
      </c>
      <c r="H348" s="11">
        <f t="shared" si="629"/>
        <v>0</v>
      </c>
      <c r="I348" s="11">
        <f t="shared" si="629"/>
        <v>0</v>
      </c>
      <c r="J348" s="11">
        <f t="shared" si="629"/>
        <v>0</v>
      </c>
      <c r="K348" s="11">
        <f t="shared" si="629"/>
        <v>0</v>
      </c>
      <c r="L348" s="11">
        <f t="shared" si="629"/>
        <v>0</v>
      </c>
      <c r="M348" s="11">
        <f t="shared" si="629"/>
        <v>366489</v>
      </c>
      <c r="N348" s="11">
        <f t="shared" si="629"/>
        <v>0</v>
      </c>
      <c r="O348" s="11">
        <f t="shared" si="629"/>
        <v>0</v>
      </c>
      <c r="P348" s="11">
        <f t="shared" si="629"/>
        <v>0</v>
      </c>
      <c r="Q348" s="11">
        <f t="shared" si="629"/>
        <v>0</v>
      </c>
      <c r="R348" s="11">
        <f t="shared" si="629"/>
        <v>0</v>
      </c>
      <c r="S348" s="11">
        <f t="shared" si="629"/>
        <v>366489</v>
      </c>
      <c r="T348" s="11">
        <f t="shared" si="629"/>
        <v>0</v>
      </c>
      <c r="U348" s="11">
        <f t="shared" si="630"/>
        <v>0</v>
      </c>
      <c r="V348" s="11">
        <f t="shared" si="630"/>
        <v>0</v>
      </c>
      <c r="W348" s="11">
        <f t="shared" si="630"/>
        <v>0</v>
      </c>
      <c r="X348" s="11">
        <f t="shared" si="630"/>
        <v>0</v>
      </c>
      <c r="Y348" s="11">
        <f t="shared" si="630"/>
        <v>366489</v>
      </c>
      <c r="Z348" s="11">
        <f t="shared" si="630"/>
        <v>0</v>
      </c>
      <c r="AA348" s="11">
        <f t="shared" si="630"/>
        <v>0</v>
      </c>
      <c r="AB348" s="11">
        <f t="shared" si="630"/>
        <v>3239</v>
      </c>
      <c r="AC348" s="11">
        <f t="shared" si="630"/>
        <v>0</v>
      </c>
      <c r="AD348" s="11">
        <f t="shared" si="630"/>
        <v>0</v>
      </c>
      <c r="AE348" s="11">
        <f t="shared" si="630"/>
        <v>369728</v>
      </c>
      <c r="AF348" s="11">
        <f t="shared" si="630"/>
        <v>0</v>
      </c>
      <c r="AG348" s="11">
        <f t="shared" si="631"/>
        <v>0</v>
      </c>
      <c r="AH348" s="11">
        <f t="shared" si="631"/>
        <v>0</v>
      </c>
      <c r="AI348" s="11">
        <f t="shared" si="631"/>
        <v>0</v>
      </c>
      <c r="AJ348" s="11">
        <f t="shared" si="631"/>
        <v>0</v>
      </c>
      <c r="AK348" s="88">
        <f t="shared" si="631"/>
        <v>369728</v>
      </c>
      <c r="AL348" s="88">
        <f t="shared" si="631"/>
        <v>0</v>
      </c>
      <c r="AM348" s="11">
        <f t="shared" si="631"/>
        <v>0</v>
      </c>
      <c r="AN348" s="11">
        <f t="shared" si="631"/>
        <v>0</v>
      </c>
      <c r="AO348" s="11">
        <f t="shared" si="631"/>
        <v>0</v>
      </c>
      <c r="AP348" s="11">
        <f t="shared" si="631"/>
        <v>0</v>
      </c>
      <c r="AQ348" s="11">
        <f t="shared" si="631"/>
        <v>369728</v>
      </c>
      <c r="AR348" s="11">
        <f t="shared" si="631"/>
        <v>0</v>
      </c>
      <c r="AS348" s="11">
        <f t="shared" si="632"/>
        <v>0</v>
      </c>
      <c r="AT348" s="11">
        <f t="shared" si="632"/>
        <v>0</v>
      </c>
      <c r="AU348" s="11">
        <f t="shared" si="632"/>
        <v>0</v>
      </c>
      <c r="AV348" s="11">
        <f t="shared" si="632"/>
        <v>0</v>
      </c>
      <c r="AW348" s="11">
        <f t="shared" si="632"/>
        <v>369728</v>
      </c>
      <c r="AX348" s="11">
        <f t="shared" si="632"/>
        <v>0</v>
      </c>
    </row>
    <row r="349" spans="1:50" ht="20.25" hidden="1" customHeight="1">
      <c r="A349" s="29" t="s">
        <v>324</v>
      </c>
      <c r="B349" s="27">
        <v>909</v>
      </c>
      <c r="C349" s="27" t="s">
        <v>29</v>
      </c>
      <c r="D349" s="27" t="s">
        <v>118</v>
      </c>
      <c r="E349" s="27" t="s">
        <v>465</v>
      </c>
      <c r="F349" s="28"/>
      <c r="G349" s="11">
        <f t="shared" si="629"/>
        <v>366489</v>
      </c>
      <c r="H349" s="11">
        <f t="shared" si="629"/>
        <v>0</v>
      </c>
      <c r="I349" s="11">
        <f t="shared" si="629"/>
        <v>0</v>
      </c>
      <c r="J349" s="11">
        <f t="shared" si="629"/>
        <v>0</v>
      </c>
      <c r="K349" s="11">
        <f t="shared" si="629"/>
        <v>0</v>
      </c>
      <c r="L349" s="11">
        <f t="shared" si="629"/>
        <v>0</v>
      </c>
      <c r="M349" s="11">
        <f t="shared" si="629"/>
        <v>366489</v>
      </c>
      <c r="N349" s="11">
        <f t="shared" si="629"/>
        <v>0</v>
      </c>
      <c r="O349" s="11">
        <f t="shared" si="629"/>
        <v>0</v>
      </c>
      <c r="P349" s="11">
        <f t="shared" si="629"/>
        <v>0</v>
      </c>
      <c r="Q349" s="11">
        <f t="shared" si="629"/>
        <v>0</v>
      </c>
      <c r="R349" s="11">
        <f t="shared" si="629"/>
        <v>0</v>
      </c>
      <c r="S349" s="11">
        <f t="shared" si="629"/>
        <v>366489</v>
      </c>
      <c r="T349" s="11">
        <f t="shared" si="629"/>
        <v>0</v>
      </c>
      <c r="U349" s="11">
        <f t="shared" si="630"/>
        <v>0</v>
      </c>
      <c r="V349" s="11">
        <f t="shared" si="630"/>
        <v>0</v>
      </c>
      <c r="W349" s="11">
        <f t="shared" si="630"/>
        <v>0</v>
      </c>
      <c r="X349" s="11">
        <f t="shared" si="630"/>
        <v>0</v>
      </c>
      <c r="Y349" s="11">
        <f t="shared" si="630"/>
        <v>366489</v>
      </c>
      <c r="Z349" s="11">
        <f t="shared" si="630"/>
        <v>0</v>
      </c>
      <c r="AA349" s="11">
        <f t="shared" si="630"/>
        <v>0</v>
      </c>
      <c r="AB349" s="11">
        <f t="shared" si="630"/>
        <v>3239</v>
      </c>
      <c r="AC349" s="11">
        <f t="shared" si="630"/>
        <v>0</v>
      </c>
      <c r="AD349" s="11">
        <f t="shared" si="630"/>
        <v>0</v>
      </c>
      <c r="AE349" s="11">
        <f t="shared" si="630"/>
        <v>369728</v>
      </c>
      <c r="AF349" s="11">
        <f t="shared" si="630"/>
        <v>0</v>
      </c>
      <c r="AG349" s="11">
        <f t="shared" si="631"/>
        <v>0</v>
      </c>
      <c r="AH349" s="11">
        <f t="shared" si="631"/>
        <v>0</v>
      </c>
      <c r="AI349" s="11">
        <f t="shared" si="631"/>
        <v>0</v>
      </c>
      <c r="AJ349" s="11">
        <f t="shared" si="631"/>
        <v>0</v>
      </c>
      <c r="AK349" s="88">
        <f t="shared" si="631"/>
        <v>369728</v>
      </c>
      <c r="AL349" s="88">
        <f t="shared" si="631"/>
        <v>0</v>
      </c>
      <c r="AM349" s="11">
        <f t="shared" si="631"/>
        <v>0</v>
      </c>
      <c r="AN349" s="11">
        <f t="shared" si="631"/>
        <v>0</v>
      </c>
      <c r="AO349" s="11">
        <f t="shared" si="631"/>
        <v>0</v>
      </c>
      <c r="AP349" s="11">
        <f t="shared" si="631"/>
        <v>0</v>
      </c>
      <c r="AQ349" s="11">
        <f t="shared" si="631"/>
        <v>369728</v>
      </c>
      <c r="AR349" s="11">
        <f t="shared" si="631"/>
        <v>0</v>
      </c>
      <c r="AS349" s="11">
        <f t="shared" si="632"/>
        <v>0</v>
      </c>
      <c r="AT349" s="11">
        <f t="shared" si="632"/>
        <v>0</v>
      </c>
      <c r="AU349" s="11">
        <f t="shared" si="632"/>
        <v>0</v>
      </c>
      <c r="AV349" s="11">
        <f t="shared" si="632"/>
        <v>0</v>
      </c>
      <c r="AW349" s="11">
        <f t="shared" si="632"/>
        <v>369728</v>
      </c>
      <c r="AX349" s="11">
        <f t="shared" si="632"/>
        <v>0</v>
      </c>
    </row>
    <row r="350" spans="1:50" ht="33.6" hidden="1">
      <c r="A350" s="26" t="s">
        <v>244</v>
      </c>
      <c r="B350" s="27">
        <v>909</v>
      </c>
      <c r="C350" s="27" t="s">
        <v>29</v>
      </c>
      <c r="D350" s="27" t="s">
        <v>118</v>
      </c>
      <c r="E350" s="27" t="s">
        <v>465</v>
      </c>
      <c r="F350" s="27" t="s">
        <v>31</v>
      </c>
      <c r="G350" s="11">
        <f t="shared" si="629"/>
        <v>366489</v>
      </c>
      <c r="H350" s="11">
        <f t="shared" si="629"/>
        <v>0</v>
      </c>
      <c r="I350" s="11">
        <f t="shared" si="629"/>
        <v>0</v>
      </c>
      <c r="J350" s="11">
        <f t="shared" si="629"/>
        <v>0</v>
      </c>
      <c r="K350" s="11">
        <f t="shared" si="629"/>
        <v>0</v>
      </c>
      <c r="L350" s="11">
        <f t="shared" si="629"/>
        <v>0</v>
      </c>
      <c r="M350" s="11">
        <f t="shared" si="629"/>
        <v>366489</v>
      </c>
      <c r="N350" s="11">
        <f t="shared" si="629"/>
        <v>0</v>
      </c>
      <c r="O350" s="11">
        <f t="shared" si="629"/>
        <v>0</v>
      </c>
      <c r="P350" s="11">
        <f t="shared" si="629"/>
        <v>0</v>
      </c>
      <c r="Q350" s="11">
        <f t="shared" si="629"/>
        <v>0</v>
      </c>
      <c r="R350" s="11">
        <f t="shared" si="629"/>
        <v>0</v>
      </c>
      <c r="S350" s="11">
        <f t="shared" si="629"/>
        <v>366489</v>
      </c>
      <c r="T350" s="11">
        <f t="shared" si="629"/>
        <v>0</v>
      </c>
      <c r="U350" s="11">
        <f t="shared" si="630"/>
        <v>0</v>
      </c>
      <c r="V350" s="11">
        <f t="shared" si="630"/>
        <v>0</v>
      </c>
      <c r="W350" s="11">
        <f t="shared" si="630"/>
        <v>0</v>
      </c>
      <c r="X350" s="11">
        <f t="shared" si="630"/>
        <v>0</v>
      </c>
      <c r="Y350" s="11">
        <f t="shared" si="630"/>
        <v>366489</v>
      </c>
      <c r="Z350" s="11">
        <f t="shared" si="630"/>
        <v>0</v>
      </c>
      <c r="AA350" s="11">
        <f t="shared" si="630"/>
        <v>0</v>
      </c>
      <c r="AB350" s="11">
        <f t="shared" si="630"/>
        <v>3239</v>
      </c>
      <c r="AC350" s="11">
        <f t="shared" si="630"/>
        <v>0</v>
      </c>
      <c r="AD350" s="11">
        <f t="shared" si="630"/>
        <v>0</v>
      </c>
      <c r="AE350" s="11">
        <f t="shared" si="630"/>
        <v>369728</v>
      </c>
      <c r="AF350" s="11">
        <f t="shared" si="630"/>
        <v>0</v>
      </c>
      <c r="AG350" s="11">
        <f t="shared" si="631"/>
        <v>0</v>
      </c>
      <c r="AH350" s="11">
        <f t="shared" si="631"/>
        <v>0</v>
      </c>
      <c r="AI350" s="11">
        <f t="shared" si="631"/>
        <v>0</v>
      </c>
      <c r="AJ350" s="11">
        <f t="shared" si="631"/>
        <v>0</v>
      </c>
      <c r="AK350" s="88">
        <f t="shared" si="631"/>
        <v>369728</v>
      </c>
      <c r="AL350" s="88">
        <f t="shared" si="631"/>
        <v>0</v>
      </c>
      <c r="AM350" s="11">
        <f t="shared" si="631"/>
        <v>0</v>
      </c>
      <c r="AN350" s="11">
        <f t="shared" si="631"/>
        <v>0</v>
      </c>
      <c r="AO350" s="11">
        <f t="shared" si="631"/>
        <v>0</v>
      </c>
      <c r="AP350" s="11">
        <f t="shared" si="631"/>
        <v>0</v>
      </c>
      <c r="AQ350" s="11">
        <f t="shared" si="631"/>
        <v>369728</v>
      </c>
      <c r="AR350" s="11">
        <f t="shared" si="631"/>
        <v>0</v>
      </c>
      <c r="AS350" s="11">
        <f t="shared" si="632"/>
        <v>0</v>
      </c>
      <c r="AT350" s="11">
        <f t="shared" si="632"/>
        <v>0</v>
      </c>
      <c r="AU350" s="11">
        <f t="shared" si="632"/>
        <v>0</v>
      </c>
      <c r="AV350" s="11">
        <f t="shared" si="632"/>
        <v>0</v>
      </c>
      <c r="AW350" s="11">
        <f t="shared" si="632"/>
        <v>369728</v>
      </c>
      <c r="AX350" s="11">
        <f t="shared" si="632"/>
        <v>0</v>
      </c>
    </row>
    <row r="351" spans="1:50" ht="33.6" hidden="1">
      <c r="A351" s="26" t="s">
        <v>37</v>
      </c>
      <c r="B351" s="27">
        <v>909</v>
      </c>
      <c r="C351" s="27" t="s">
        <v>29</v>
      </c>
      <c r="D351" s="27" t="s">
        <v>118</v>
      </c>
      <c r="E351" s="27" t="s">
        <v>465</v>
      </c>
      <c r="F351" s="27" t="s">
        <v>38</v>
      </c>
      <c r="G351" s="9">
        <v>366489</v>
      </c>
      <c r="H351" s="9"/>
      <c r="I351" s="9"/>
      <c r="J351" s="9"/>
      <c r="K351" s="9"/>
      <c r="L351" s="9"/>
      <c r="M351" s="9">
        <f>G351+I351+J351+K351+L351</f>
        <v>366489</v>
      </c>
      <c r="N351" s="10">
        <f>H351+L351</f>
        <v>0</v>
      </c>
      <c r="O351" s="9"/>
      <c r="P351" s="9"/>
      <c r="Q351" s="9"/>
      <c r="R351" s="9"/>
      <c r="S351" s="9">
        <f>M351+O351+P351+Q351+R351</f>
        <v>366489</v>
      </c>
      <c r="T351" s="10">
        <f>N351+R351</f>
        <v>0</v>
      </c>
      <c r="U351" s="9"/>
      <c r="V351" s="9"/>
      <c r="W351" s="9"/>
      <c r="X351" s="9"/>
      <c r="Y351" s="9">
        <f>S351+U351+V351+W351+X351</f>
        <v>366489</v>
      </c>
      <c r="Z351" s="10">
        <f>T351+X351</f>
        <v>0</v>
      </c>
      <c r="AA351" s="9"/>
      <c r="AB351" s="9">
        <v>3239</v>
      </c>
      <c r="AC351" s="9"/>
      <c r="AD351" s="9"/>
      <c r="AE351" s="9">
        <f>Y351+AA351+AB351+AC351+AD351</f>
        <v>369728</v>
      </c>
      <c r="AF351" s="10">
        <f>Z351+AD351</f>
        <v>0</v>
      </c>
      <c r="AG351" s="9"/>
      <c r="AH351" s="9"/>
      <c r="AI351" s="9"/>
      <c r="AJ351" s="9"/>
      <c r="AK351" s="86">
        <f>AE351+AG351+AH351+AI351+AJ351</f>
        <v>369728</v>
      </c>
      <c r="AL351" s="87">
        <f>AF351+AJ351</f>
        <v>0</v>
      </c>
      <c r="AM351" s="9"/>
      <c r="AN351" s="9"/>
      <c r="AO351" s="9"/>
      <c r="AP351" s="9"/>
      <c r="AQ351" s="9">
        <f>AK351+AM351+AN351+AO351+AP351</f>
        <v>369728</v>
      </c>
      <c r="AR351" s="10">
        <f>AL351+AP351</f>
        <v>0</v>
      </c>
      <c r="AS351" s="9"/>
      <c r="AT351" s="9"/>
      <c r="AU351" s="9"/>
      <c r="AV351" s="9"/>
      <c r="AW351" s="9">
        <f>AQ351+AS351+AT351+AU351+AV351</f>
        <v>369728</v>
      </c>
      <c r="AX351" s="10">
        <f>AR351+AV351</f>
        <v>0</v>
      </c>
    </row>
    <row r="352" spans="1:50" ht="54" hidden="1" customHeight="1">
      <c r="A352" s="29" t="s">
        <v>598</v>
      </c>
      <c r="B352" s="27">
        <v>909</v>
      </c>
      <c r="C352" s="27" t="s">
        <v>347</v>
      </c>
      <c r="D352" s="27" t="s">
        <v>118</v>
      </c>
      <c r="E352" s="27" t="s">
        <v>174</v>
      </c>
      <c r="F352" s="27"/>
      <c r="G352" s="9">
        <f>G353+G360</f>
        <v>108526</v>
      </c>
      <c r="H352" s="9">
        <f>H353+H360</f>
        <v>0</v>
      </c>
      <c r="I352" s="9">
        <f t="shared" ref="I352:N352" si="633">I353+I360</f>
        <v>-2614</v>
      </c>
      <c r="J352" s="9">
        <f t="shared" si="633"/>
        <v>0</v>
      </c>
      <c r="K352" s="9">
        <f t="shared" si="633"/>
        <v>0</v>
      </c>
      <c r="L352" s="9">
        <f t="shared" si="633"/>
        <v>0</v>
      </c>
      <c r="M352" s="9">
        <f t="shared" si="633"/>
        <v>105912</v>
      </c>
      <c r="N352" s="9">
        <f t="shared" si="633"/>
        <v>0</v>
      </c>
      <c r="O352" s="9">
        <f t="shared" ref="O352:T352" si="634">O353+O360</f>
        <v>0</v>
      </c>
      <c r="P352" s="9">
        <f t="shared" si="634"/>
        <v>0</v>
      </c>
      <c r="Q352" s="9">
        <f t="shared" si="634"/>
        <v>0</v>
      </c>
      <c r="R352" s="9">
        <f t="shared" si="634"/>
        <v>646462</v>
      </c>
      <c r="S352" s="9">
        <f t="shared" si="634"/>
        <v>752374</v>
      </c>
      <c r="T352" s="9">
        <f t="shared" si="634"/>
        <v>646462</v>
      </c>
      <c r="U352" s="9">
        <f t="shared" ref="U352:Z352" si="635">U353+U360</f>
        <v>0</v>
      </c>
      <c r="V352" s="9">
        <f t="shared" si="635"/>
        <v>0</v>
      </c>
      <c r="W352" s="9">
        <f t="shared" si="635"/>
        <v>0</v>
      </c>
      <c r="X352" s="9">
        <f t="shared" si="635"/>
        <v>0</v>
      </c>
      <c r="Y352" s="9">
        <f t="shared" si="635"/>
        <v>752374</v>
      </c>
      <c r="Z352" s="9">
        <f t="shared" si="635"/>
        <v>646462</v>
      </c>
      <c r="AA352" s="9">
        <f t="shared" ref="AA352:AF352" si="636">AA353+AA360</f>
        <v>-1160</v>
      </c>
      <c r="AB352" s="9">
        <f t="shared" si="636"/>
        <v>2118</v>
      </c>
      <c r="AC352" s="9">
        <f t="shared" si="636"/>
        <v>0</v>
      </c>
      <c r="AD352" s="9">
        <f t="shared" si="636"/>
        <v>163000</v>
      </c>
      <c r="AE352" s="9">
        <f t="shared" si="636"/>
        <v>916332</v>
      </c>
      <c r="AF352" s="9">
        <f t="shared" si="636"/>
        <v>809462</v>
      </c>
      <c r="AG352" s="9">
        <f t="shared" ref="AG352:AL352" si="637">AG353+AG360</f>
        <v>0</v>
      </c>
      <c r="AH352" s="9">
        <f t="shared" si="637"/>
        <v>3208</v>
      </c>
      <c r="AI352" s="9">
        <f t="shared" si="637"/>
        <v>0</v>
      </c>
      <c r="AJ352" s="9">
        <f t="shared" si="637"/>
        <v>0</v>
      </c>
      <c r="AK352" s="86">
        <f t="shared" si="637"/>
        <v>919540</v>
      </c>
      <c r="AL352" s="86">
        <f t="shared" si="637"/>
        <v>809462</v>
      </c>
      <c r="AM352" s="9">
        <f t="shared" ref="AM352:AR352" si="638">AM353+AM360</f>
        <v>0</v>
      </c>
      <c r="AN352" s="9">
        <f t="shared" si="638"/>
        <v>0</v>
      </c>
      <c r="AO352" s="9">
        <f t="shared" si="638"/>
        <v>-3796</v>
      </c>
      <c r="AP352" s="9">
        <f t="shared" si="638"/>
        <v>0</v>
      </c>
      <c r="AQ352" s="9">
        <f t="shared" si="638"/>
        <v>915744</v>
      </c>
      <c r="AR352" s="9">
        <f t="shared" si="638"/>
        <v>809462</v>
      </c>
      <c r="AS352" s="9">
        <f t="shared" ref="AS352:AX352" si="639">AS353+AS360</f>
        <v>0</v>
      </c>
      <c r="AT352" s="9">
        <f t="shared" si="639"/>
        <v>0</v>
      </c>
      <c r="AU352" s="9">
        <f t="shared" si="639"/>
        <v>0</v>
      </c>
      <c r="AV352" s="9">
        <f t="shared" si="639"/>
        <v>0</v>
      </c>
      <c r="AW352" s="9">
        <f t="shared" si="639"/>
        <v>915744</v>
      </c>
      <c r="AX352" s="9">
        <f t="shared" si="639"/>
        <v>809462</v>
      </c>
    </row>
    <row r="353" spans="1:50" ht="19.5" hidden="1" customHeight="1">
      <c r="A353" s="29" t="s">
        <v>15</v>
      </c>
      <c r="B353" s="27">
        <v>909</v>
      </c>
      <c r="C353" s="27" t="s">
        <v>347</v>
      </c>
      <c r="D353" s="27" t="s">
        <v>118</v>
      </c>
      <c r="E353" s="27" t="s">
        <v>175</v>
      </c>
      <c r="F353" s="27"/>
      <c r="G353" s="9">
        <f t="shared" ref="G353:H353" si="640">G354+G357</f>
        <v>28500</v>
      </c>
      <c r="H353" s="9">
        <f t="shared" si="640"/>
        <v>0</v>
      </c>
      <c r="I353" s="9">
        <f t="shared" ref="I353:N353" si="641">I354+I357</f>
        <v>-2614</v>
      </c>
      <c r="J353" s="9">
        <f t="shared" si="641"/>
        <v>0</v>
      </c>
      <c r="K353" s="9">
        <f t="shared" si="641"/>
        <v>0</v>
      </c>
      <c r="L353" s="9">
        <f t="shared" si="641"/>
        <v>0</v>
      </c>
      <c r="M353" s="9">
        <f t="shared" si="641"/>
        <v>25886</v>
      </c>
      <c r="N353" s="9">
        <f t="shared" si="641"/>
        <v>0</v>
      </c>
      <c r="O353" s="9">
        <f t="shared" ref="O353:T353" si="642">O354+O357</f>
        <v>0</v>
      </c>
      <c r="P353" s="9">
        <f t="shared" si="642"/>
        <v>0</v>
      </c>
      <c r="Q353" s="9">
        <f t="shared" si="642"/>
        <v>0</v>
      </c>
      <c r="R353" s="9">
        <f t="shared" si="642"/>
        <v>0</v>
      </c>
      <c r="S353" s="9">
        <f t="shared" si="642"/>
        <v>25886</v>
      </c>
      <c r="T353" s="9">
        <f t="shared" si="642"/>
        <v>0</v>
      </c>
      <c r="U353" s="9">
        <f t="shared" ref="U353:Z353" si="643">U354+U357</f>
        <v>0</v>
      </c>
      <c r="V353" s="9">
        <f t="shared" si="643"/>
        <v>0</v>
      </c>
      <c r="W353" s="9">
        <f t="shared" si="643"/>
        <v>0</v>
      </c>
      <c r="X353" s="9">
        <f t="shared" si="643"/>
        <v>0</v>
      </c>
      <c r="Y353" s="9">
        <f t="shared" si="643"/>
        <v>25886</v>
      </c>
      <c r="Z353" s="9">
        <f t="shared" si="643"/>
        <v>0</v>
      </c>
      <c r="AA353" s="9">
        <f t="shared" ref="AA353:AF353" si="644">AA354+AA357</f>
        <v>-1160</v>
      </c>
      <c r="AB353" s="9">
        <f t="shared" si="644"/>
        <v>2118</v>
      </c>
      <c r="AC353" s="9">
        <f t="shared" si="644"/>
        <v>0</v>
      </c>
      <c r="AD353" s="9">
        <f t="shared" si="644"/>
        <v>0</v>
      </c>
      <c r="AE353" s="9">
        <f t="shared" si="644"/>
        <v>26844</v>
      </c>
      <c r="AF353" s="9">
        <f t="shared" si="644"/>
        <v>0</v>
      </c>
      <c r="AG353" s="9">
        <f t="shared" ref="AG353:AL353" si="645">AG354+AG357</f>
        <v>0</v>
      </c>
      <c r="AH353" s="9">
        <f t="shared" si="645"/>
        <v>3208</v>
      </c>
      <c r="AI353" s="9">
        <f t="shared" si="645"/>
        <v>0</v>
      </c>
      <c r="AJ353" s="9">
        <f t="shared" si="645"/>
        <v>0</v>
      </c>
      <c r="AK353" s="86">
        <f t="shared" si="645"/>
        <v>30052</v>
      </c>
      <c r="AL353" s="86">
        <f t="shared" si="645"/>
        <v>0</v>
      </c>
      <c r="AM353" s="9">
        <f t="shared" ref="AM353:AR353" si="646">AM354+AM357</f>
        <v>0</v>
      </c>
      <c r="AN353" s="9">
        <f t="shared" si="646"/>
        <v>0</v>
      </c>
      <c r="AO353" s="9">
        <f t="shared" si="646"/>
        <v>-3796</v>
      </c>
      <c r="AP353" s="9">
        <f t="shared" si="646"/>
        <v>0</v>
      </c>
      <c r="AQ353" s="9">
        <f t="shared" si="646"/>
        <v>26256</v>
      </c>
      <c r="AR353" s="9">
        <f t="shared" si="646"/>
        <v>0</v>
      </c>
      <c r="AS353" s="9">
        <f t="shared" ref="AS353:AX353" si="647">AS354+AS357</f>
        <v>0</v>
      </c>
      <c r="AT353" s="9">
        <f t="shared" si="647"/>
        <v>0</v>
      </c>
      <c r="AU353" s="9">
        <f t="shared" si="647"/>
        <v>0</v>
      </c>
      <c r="AV353" s="9">
        <f t="shared" si="647"/>
        <v>0</v>
      </c>
      <c r="AW353" s="9">
        <f t="shared" si="647"/>
        <v>26256</v>
      </c>
      <c r="AX353" s="9">
        <f t="shared" si="647"/>
        <v>0</v>
      </c>
    </row>
    <row r="354" spans="1:50" ht="20.25" hidden="1" customHeight="1">
      <c r="A354" s="29" t="s">
        <v>169</v>
      </c>
      <c r="B354" s="27">
        <v>909</v>
      </c>
      <c r="C354" s="27" t="s">
        <v>347</v>
      </c>
      <c r="D354" s="27" t="s">
        <v>118</v>
      </c>
      <c r="E354" s="27" t="s">
        <v>367</v>
      </c>
      <c r="F354" s="27"/>
      <c r="G354" s="11">
        <f>G355</f>
        <v>7381</v>
      </c>
      <c r="H354" s="11">
        <f>H355</f>
        <v>0</v>
      </c>
      <c r="I354" s="11">
        <f t="shared" ref="I354:X355" si="648">I355</f>
        <v>0</v>
      </c>
      <c r="J354" s="11">
        <f t="shared" si="648"/>
        <v>0</v>
      </c>
      <c r="K354" s="11">
        <f t="shared" si="648"/>
        <v>0</v>
      </c>
      <c r="L354" s="11">
        <f t="shared" si="648"/>
        <v>0</v>
      </c>
      <c r="M354" s="11">
        <f t="shared" si="648"/>
        <v>7381</v>
      </c>
      <c r="N354" s="11">
        <f t="shared" si="648"/>
        <v>0</v>
      </c>
      <c r="O354" s="11">
        <f t="shared" si="648"/>
        <v>0</v>
      </c>
      <c r="P354" s="11">
        <f t="shared" si="648"/>
        <v>0</v>
      </c>
      <c r="Q354" s="11">
        <f t="shared" si="648"/>
        <v>0</v>
      </c>
      <c r="R354" s="11">
        <f t="shared" si="648"/>
        <v>0</v>
      </c>
      <c r="S354" s="11">
        <f t="shared" si="648"/>
        <v>7381</v>
      </c>
      <c r="T354" s="11">
        <f t="shared" si="648"/>
        <v>0</v>
      </c>
      <c r="U354" s="11">
        <f t="shared" si="648"/>
        <v>0</v>
      </c>
      <c r="V354" s="11">
        <f t="shared" si="648"/>
        <v>0</v>
      </c>
      <c r="W354" s="11">
        <f t="shared" si="648"/>
        <v>0</v>
      </c>
      <c r="X354" s="11">
        <f t="shared" si="648"/>
        <v>0</v>
      </c>
      <c r="Y354" s="11">
        <f t="shared" ref="U354:AJ355" si="649">Y355</f>
        <v>7381</v>
      </c>
      <c r="Z354" s="11">
        <f t="shared" si="649"/>
        <v>0</v>
      </c>
      <c r="AA354" s="11">
        <f t="shared" si="649"/>
        <v>-1160</v>
      </c>
      <c r="AB354" s="11">
        <f t="shared" si="649"/>
        <v>0</v>
      </c>
      <c r="AC354" s="11">
        <f t="shared" si="649"/>
        <v>0</v>
      </c>
      <c r="AD354" s="11">
        <f t="shared" si="649"/>
        <v>0</v>
      </c>
      <c r="AE354" s="11">
        <f t="shared" si="649"/>
        <v>6221</v>
      </c>
      <c r="AF354" s="11">
        <f t="shared" si="649"/>
        <v>0</v>
      </c>
      <c r="AG354" s="11">
        <f t="shared" si="649"/>
        <v>0</v>
      </c>
      <c r="AH354" s="11">
        <f t="shared" si="649"/>
        <v>3208</v>
      </c>
      <c r="AI354" s="11">
        <f t="shared" si="649"/>
        <v>0</v>
      </c>
      <c r="AJ354" s="11">
        <f t="shared" si="649"/>
        <v>0</v>
      </c>
      <c r="AK354" s="88">
        <f t="shared" ref="AG354:AV355" si="650">AK355</f>
        <v>9429</v>
      </c>
      <c r="AL354" s="88">
        <f t="shared" si="650"/>
        <v>0</v>
      </c>
      <c r="AM354" s="11">
        <f t="shared" si="650"/>
        <v>0</v>
      </c>
      <c r="AN354" s="11">
        <f t="shared" si="650"/>
        <v>0</v>
      </c>
      <c r="AO354" s="11">
        <f t="shared" si="650"/>
        <v>-1182</v>
      </c>
      <c r="AP354" s="11">
        <f t="shared" si="650"/>
        <v>0</v>
      </c>
      <c r="AQ354" s="11">
        <f t="shared" si="650"/>
        <v>8247</v>
      </c>
      <c r="AR354" s="11">
        <f t="shared" si="650"/>
        <v>0</v>
      </c>
      <c r="AS354" s="11">
        <f t="shared" si="650"/>
        <v>0</v>
      </c>
      <c r="AT354" s="11">
        <f t="shared" si="650"/>
        <v>0</v>
      </c>
      <c r="AU354" s="11">
        <f t="shared" si="650"/>
        <v>0</v>
      </c>
      <c r="AV354" s="11">
        <f t="shared" si="650"/>
        <v>0</v>
      </c>
      <c r="AW354" s="11">
        <f t="shared" ref="AS354:AX355" si="651">AW355</f>
        <v>8247</v>
      </c>
      <c r="AX354" s="11">
        <f t="shared" si="651"/>
        <v>0</v>
      </c>
    </row>
    <row r="355" spans="1:50" ht="33.6" hidden="1">
      <c r="A355" s="29" t="s">
        <v>181</v>
      </c>
      <c r="B355" s="27">
        <v>909</v>
      </c>
      <c r="C355" s="27" t="s">
        <v>347</v>
      </c>
      <c r="D355" s="27" t="s">
        <v>118</v>
      </c>
      <c r="E355" s="27" t="s">
        <v>367</v>
      </c>
      <c r="F355" s="27" t="s">
        <v>182</v>
      </c>
      <c r="G355" s="9">
        <f>G356</f>
        <v>7381</v>
      </c>
      <c r="H355" s="9">
        <f>H356</f>
        <v>0</v>
      </c>
      <c r="I355" s="9">
        <f t="shared" si="648"/>
        <v>0</v>
      </c>
      <c r="J355" s="9">
        <f t="shared" si="648"/>
        <v>0</v>
      </c>
      <c r="K355" s="9">
        <f t="shared" si="648"/>
        <v>0</v>
      </c>
      <c r="L355" s="9">
        <f t="shared" si="648"/>
        <v>0</v>
      </c>
      <c r="M355" s="9">
        <f t="shared" si="648"/>
        <v>7381</v>
      </c>
      <c r="N355" s="9">
        <f t="shared" si="648"/>
        <v>0</v>
      </c>
      <c r="O355" s="9">
        <f t="shared" si="648"/>
        <v>0</v>
      </c>
      <c r="P355" s="9">
        <f t="shared" si="648"/>
        <v>0</v>
      </c>
      <c r="Q355" s="9">
        <f t="shared" si="648"/>
        <v>0</v>
      </c>
      <c r="R355" s="9">
        <f t="shared" si="648"/>
        <v>0</v>
      </c>
      <c r="S355" s="9">
        <f t="shared" si="648"/>
        <v>7381</v>
      </c>
      <c r="T355" s="9">
        <f t="shared" si="648"/>
        <v>0</v>
      </c>
      <c r="U355" s="9">
        <f t="shared" si="649"/>
        <v>0</v>
      </c>
      <c r="V355" s="9">
        <f t="shared" si="649"/>
        <v>0</v>
      </c>
      <c r="W355" s="9">
        <f t="shared" si="649"/>
        <v>0</v>
      </c>
      <c r="X355" s="9">
        <f t="shared" si="649"/>
        <v>0</v>
      </c>
      <c r="Y355" s="9">
        <f t="shared" si="649"/>
        <v>7381</v>
      </c>
      <c r="Z355" s="9">
        <f t="shared" si="649"/>
        <v>0</v>
      </c>
      <c r="AA355" s="9">
        <f t="shared" si="649"/>
        <v>-1160</v>
      </c>
      <c r="AB355" s="9">
        <f t="shared" si="649"/>
        <v>0</v>
      </c>
      <c r="AC355" s="9">
        <f t="shared" si="649"/>
        <v>0</v>
      </c>
      <c r="AD355" s="9">
        <f t="shared" si="649"/>
        <v>0</v>
      </c>
      <c r="AE355" s="9">
        <f t="shared" si="649"/>
        <v>6221</v>
      </c>
      <c r="AF355" s="9">
        <f t="shared" si="649"/>
        <v>0</v>
      </c>
      <c r="AG355" s="9">
        <f t="shared" si="650"/>
        <v>0</v>
      </c>
      <c r="AH355" s="9">
        <f t="shared" si="650"/>
        <v>3208</v>
      </c>
      <c r="AI355" s="9">
        <f t="shared" si="650"/>
        <v>0</v>
      </c>
      <c r="AJ355" s="9">
        <f t="shared" si="650"/>
        <v>0</v>
      </c>
      <c r="AK355" s="86">
        <f t="shared" si="650"/>
        <v>9429</v>
      </c>
      <c r="AL355" s="86">
        <f t="shared" si="650"/>
        <v>0</v>
      </c>
      <c r="AM355" s="9">
        <f t="shared" si="650"/>
        <v>0</v>
      </c>
      <c r="AN355" s="9">
        <f t="shared" si="650"/>
        <v>0</v>
      </c>
      <c r="AO355" s="9">
        <f t="shared" si="650"/>
        <v>-1182</v>
      </c>
      <c r="AP355" s="9">
        <f t="shared" si="650"/>
        <v>0</v>
      </c>
      <c r="AQ355" s="9">
        <f t="shared" si="650"/>
        <v>8247</v>
      </c>
      <c r="AR355" s="9">
        <f t="shared" si="650"/>
        <v>0</v>
      </c>
      <c r="AS355" s="9">
        <f t="shared" si="651"/>
        <v>0</v>
      </c>
      <c r="AT355" s="9">
        <f t="shared" si="651"/>
        <v>0</v>
      </c>
      <c r="AU355" s="9">
        <f t="shared" si="651"/>
        <v>0</v>
      </c>
      <c r="AV355" s="9">
        <f t="shared" si="651"/>
        <v>0</v>
      </c>
      <c r="AW355" s="9">
        <f t="shared" si="651"/>
        <v>8247</v>
      </c>
      <c r="AX355" s="9">
        <f t="shared" si="651"/>
        <v>0</v>
      </c>
    </row>
    <row r="356" spans="1:50" ht="18" hidden="1" customHeight="1">
      <c r="A356" s="29" t="s">
        <v>169</v>
      </c>
      <c r="B356" s="27">
        <v>909</v>
      </c>
      <c r="C356" s="27" t="s">
        <v>347</v>
      </c>
      <c r="D356" s="27" t="s">
        <v>118</v>
      </c>
      <c r="E356" s="27" t="s">
        <v>367</v>
      </c>
      <c r="F356" s="27" t="s">
        <v>183</v>
      </c>
      <c r="G356" s="9">
        <v>7381</v>
      </c>
      <c r="H356" s="9"/>
      <c r="I356" s="9"/>
      <c r="J356" s="9"/>
      <c r="K356" s="9"/>
      <c r="L356" s="9"/>
      <c r="M356" s="9">
        <f>G356+I356+J356+K356+L356</f>
        <v>7381</v>
      </c>
      <c r="N356" s="10">
        <f>H356+L356</f>
        <v>0</v>
      </c>
      <c r="O356" s="9"/>
      <c r="P356" s="9"/>
      <c r="Q356" s="9"/>
      <c r="R356" s="9"/>
      <c r="S356" s="9">
        <f>M356+O356+P356+Q356+R356</f>
        <v>7381</v>
      </c>
      <c r="T356" s="10">
        <f>N356+R356</f>
        <v>0</v>
      </c>
      <c r="U356" s="9"/>
      <c r="V356" s="9"/>
      <c r="W356" s="9"/>
      <c r="X356" s="9"/>
      <c r="Y356" s="9">
        <f>S356+U356+V356+W356+X356</f>
        <v>7381</v>
      </c>
      <c r="Z356" s="10">
        <f>T356+X356</f>
        <v>0</v>
      </c>
      <c r="AA356" s="9">
        <v>-1160</v>
      </c>
      <c r="AB356" s="9"/>
      <c r="AC356" s="9"/>
      <c r="AD356" s="9"/>
      <c r="AE356" s="9">
        <f>Y356+AA356+AB356+AC356+AD356</f>
        <v>6221</v>
      </c>
      <c r="AF356" s="10">
        <f>Z356+AD356</f>
        <v>0</v>
      </c>
      <c r="AG356" s="9"/>
      <c r="AH356" s="9">
        <v>3208</v>
      </c>
      <c r="AI356" s="9"/>
      <c r="AJ356" s="9"/>
      <c r="AK356" s="86">
        <f>AE356+AG356+AH356+AI356+AJ356</f>
        <v>9429</v>
      </c>
      <c r="AL356" s="87">
        <f>AF356+AJ356</f>
        <v>0</v>
      </c>
      <c r="AM356" s="9"/>
      <c r="AN356" s="9"/>
      <c r="AO356" s="9">
        <v>-1182</v>
      </c>
      <c r="AP356" s="9"/>
      <c r="AQ356" s="9">
        <f>AK356+AM356+AN356+AO356+AP356</f>
        <v>8247</v>
      </c>
      <c r="AR356" s="10">
        <f>AL356+AP356</f>
        <v>0</v>
      </c>
      <c r="AS356" s="9"/>
      <c r="AT356" s="9"/>
      <c r="AU356" s="9"/>
      <c r="AV356" s="9"/>
      <c r="AW356" s="9">
        <f>AQ356+AS356+AT356+AU356+AV356</f>
        <v>8247</v>
      </c>
      <c r="AX356" s="10">
        <f>AR356+AV356</f>
        <v>0</v>
      </c>
    </row>
    <row r="357" spans="1:50" ht="21.75" hidden="1" customHeight="1">
      <c r="A357" s="29" t="s">
        <v>324</v>
      </c>
      <c r="B357" s="27">
        <v>909</v>
      </c>
      <c r="C357" s="27" t="s">
        <v>347</v>
      </c>
      <c r="D357" s="27" t="s">
        <v>118</v>
      </c>
      <c r="E357" s="27" t="s">
        <v>368</v>
      </c>
      <c r="F357" s="27"/>
      <c r="G357" s="11">
        <f>G358</f>
        <v>21119</v>
      </c>
      <c r="H357" s="11">
        <f>H358</f>
        <v>0</v>
      </c>
      <c r="I357" s="11">
        <f t="shared" ref="I357:X358" si="652">I358</f>
        <v>-2614</v>
      </c>
      <c r="J357" s="11">
        <f t="shared" si="652"/>
        <v>0</v>
      </c>
      <c r="K357" s="11">
        <f t="shared" si="652"/>
        <v>0</v>
      </c>
      <c r="L357" s="11">
        <f t="shared" si="652"/>
        <v>0</v>
      </c>
      <c r="M357" s="11">
        <f t="shared" si="652"/>
        <v>18505</v>
      </c>
      <c r="N357" s="11">
        <f t="shared" si="652"/>
        <v>0</v>
      </c>
      <c r="O357" s="11">
        <f t="shared" si="652"/>
        <v>0</v>
      </c>
      <c r="P357" s="11">
        <f t="shared" si="652"/>
        <v>0</v>
      </c>
      <c r="Q357" s="11">
        <f t="shared" si="652"/>
        <v>0</v>
      </c>
      <c r="R357" s="11">
        <f t="shared" si="652"/>
        <v>0</v>
      </c>
      <c r="S357" s="11">
        <f t="shared" si="652"/>
        <v>18505</v>
      </c>
      <c r="T357" s="11">
        <f t="shared" si="652"/>
        <v>0</v>
      </c>
      <c r="U357" s="11">
        <f t="shared" si="652"/>
        <v>0</v>
      </c>
      <c r="V357" s="11">
        <f t="shared" si="652"/>
        <v>0</v>
      </c>
      <c r="W357" s="11">
        <f t="shared" si="652"/>
        <v>0</v>
      </c>
      <c r="X357" s="11">
        <f t="shared" si="652"/>
        <v>0</v>
      </c>
      <c r="Y357" s="11">
        <f t="shared" ref="U357:AJ358" si="653">Y358</f>
        <v>18505</v>
      </c>
      <c r="Z357" s="11">
        <f t="shared" si="653"/>
        <v>0</v>
      </c>
      <c r="AA357" s="11">
        <f t="shared" si="653"/>
        <v>0</v>
      </c>
      <c r="AB357" s="11">
        <f t="shared" si="653"/>
        <v>2118</v>
      </c>
      <c r="AC357" s="11">
        <f t="shared" si="653"/>
        <v>0</v>
      </c>
      <c r="AD357" s="11">
        <f t="shared" si="653"/>
        <v>0</v>
      </c>
      <c r="AE357" s="11">
        <f t="shared" si="653"/>
        <v>20623</v>
      </c>
      <c r="AF357" s="11">
        <f t="shared" si="653"/>
        <v>0</v>
      </c>
      <c r="AG357" s="11">
        <f t="shared" si="653"/>
        <v>0</v>
      </c>
      <c r="AH357" s="11">
        <f t="shared" si="653"/>
        <v>0</v>
      </c>
      <c r="AI357" s="11">
        <f t="shared" si="653"/>
        <v>0</v>
      </c>
      <c r="AJ357" s="11">
        <f t="shared" si="653"/>
        <v>0</v>
      </c>
      <c r="AK357" s="88">
        <f t="shared" ref="AG357:AV358" si="654">AK358</f>
        <v>20623</v>
      </c>
      <c r="AL357" s="88">
        <f t="shared" si="654"/>
        <v>0</v>
      </c>
      <c r="AM357" s="11">
        <f t="shared" si="654"/>
        <v>0</v>
      </c>
      <c r="AN357" s="11">
        <f t="shared" si="654"/>
        <v>0</v>
      </c>
      <c r="AO357" s="11">
        <f t="shared" si="654"/>
        <v>-2614</v>
      </c>
      <c r="AP357" s="11">
        <f t="shared" si="654"/>
        <v>0</v>
      </c>
      <c r="AQ357" s="11">
        <f t="shared" si="654"/>
        <v>18009</v>
      </c>
      <c r="AR357" s="11">
        <f t="shared" si="654"/>
        <v>0</v>
      </c>
      <c r="AS357" s="11">
        <f t="shared" si="654"/>
        <v>0</v>
      </c>
      <c r="AT357" s="11">
        <f t="shared" si="654"/>
        <v>0</v>
      </c>
      <c r="AU357" s="11">
        <f t="shared" si="654"/>
        <v>0</v>
      </c>
      <c r="AV357" s="11">
        <f t="shared" si="654"/>
        <v>0</v>
      </c>
      <c r="AW357" s="11">
        <f t="shared" ref="AS357:AX358" si="655">AW358</f>
        <v>18009</v>
      </c>
      <c r="AX357" s="11">
        <f t="shared" si="655"/>
        <v>0</v>
      </c>
    </row>
    <row r="358" spans="1:50" ht="33.6" hidden="1">
      <c r="A358" s="26" t="s">
        <v>244</v>
      </c>
      <c r="B358" s="27">
        <v>909</v>
      </c>
      <c r="C358" s="27" t="s">
        <v>347</v>
      </c>
      <c r="D358" s="27" t="s">
        <v>118</v>
      </c>
      <c r="E358" s="27" t="s">
        <v>368</v>
      </c>
      <c r="F358" s="27" t="s">
        <v>31</v>
      </c>
      <c r="G358" s="9">
        <f>G359</f>
        <v>21119</v>
      </c>
      <c r="H358" s="9">
        <f>H359</f>
        <v>0</v>
      </c>
      <c r="I358" s="9">
        <f t="shared" si="652"/>
        <v>-2614</v>
      </c>
      <c r="J358" s="9">
        <f t="shared" si="652"/>
        <v>0</v>
      </c>
      <c r="K358" s="9">
        <f t="shared" si="652"/>
        <v>0</v>
      </c>
      <c r="L358" s="9">
        <f t="shared" si="652"/>
        <v>0</v>
      </c>
      <c r="M358" s="9">
        <f t="shared" si="652"/>
        <v>18505</v>
      </c>
      <c r="N358" s="9">
        <f t="shared" si="652"/>
        <v>0</v>
      </c>
      <c r="O358" s="9">
        <f t="shared" si="652"/>
        <v>0</v>
      </c>
      <c r="P358" s="9">
        <f t="shared" si="652"/>
        <v>0</v>
      </c>
      <c r="Q358" s="9">
        <f t="shared" si="652"/>
        <v>0</v>
      </c>
      <c r="R358" s="9">
        <f t="shared" si="652"/>
        <v>0</v>
      </c>
      <c r="S358" s="9">
        <f t="shared" si="652"/>
        <v>18505</v>
      </c>
      <c r="T358" s="9">
        <f t="shared" si="652"/>
        <v>0</v>
      </c>
      <c r="U358" s="9">
        <f t="shared" si="653"/>
        <v>0</v>
      </c>
      <c r="V358" s="9">
        <f t="shared" si="653"/>
        <v>0</v>
      </c>
      <c r="W358" s="9">
        <f t="shared" si="653"/>
        <v>0</v>
      </c>
      <c r="X358" s="9">
        <f t="shared" si="653"/>
        <v>0</v>
      </c>
      <c r="Y358" s="9">
        <f t="shared" si="653"/>
        <v>18505</v>
      </c>
      <c r="Z358" s="9">
        <f t="shared" si="653"/>
        <v>0</v>
      </c>
      <c r="AA358" s="9">
        <f t="shared" si="653"/>
        <v>0</v>
      </c>
      <c r="AB358" s="9">
        <f t="shared" si="653"/>
        <v>2118</v>
      </c>
      <c r="AC358" s="9">
        <f t="shared" si="653"/>
        <v>0</v>
      </c>
      <c r="AD358" s="9">
        <f t="shared" si="653"/>
        <v>0</v>
      </c>
      <c r="AE358" s="9">
        <f t="shared" si="653"/>
        <v>20623</v>
      </c>
      <c r="AF358" s="9">
        <f t="shared" si="653"/>
        <v>0</v>
      </c>
      <c r="AG358" s="9">
        <f t="shared" si="654"/>
        <v>0</v>
      </c>
      <c r="AH358" s="9">
        <f t="shared" si="654"/>
        <v>0</v>
      </c>
      <c r="AI358" s="9">
        <f t="shared" si="654"/>
        <v>0</v>
      </c>
      <c r="AJ358" s="9">
        <f t="shared" si="654"/>
        <v>0</v>
      </c>
      <c r="AK358" s="86">
        <f t="shared" si="654"/>
        <v>20623</v>
      </c>
      <c r="AL358" s="86">
        <f t="shared" si="654"/>
        <v>0</v>
      </c>
      <c r="AM358" s="9">
        <f t="shared" si="654"/>
        <v>0</v>
      </c>
      <c r="AN358" s="9">
        <f t="shared" si="654"/>
        <v>0</v>
      </c>
      <c r="AO358" s="9">
        <f t="shared" si="654"/>
        <v>-2614</v>
      </c>
      <c r="AP358" s="9">
        <f t="shared" si="654"/>
        <v>0</v>
      </c>
      <c r="AQ358" s="9">
        <f t="shared" si="654"/>
        <v>18009</v>
      </c>
      <c r="AR358" s="9">
        <f t="shared" si="654"/>
        <v>0</v>
      </c>
      <c r="AS358" s="9">
        <f t="shared" si="655"/>
        <v>0</v>
      </c>
      <c r="AT358" s="9">
        <f t="shared" si="655"/>
        <v>0</v>
      </c>
      <c r="AU358" s="9">
        <f t="shared" si="655"/>
        <v>0</v>
      </c>
      <c r="AV358" s="9">
        <f t="shared" si="655"/>
        <v>0</v>
      </c>
      <c r="AW358" s="9">
        <f t="shared" si="655"/>
        <v>18009</v>
      </c>
      <c r="AX358" s="9">
        <f t="shared" si="655"/>
        <v>0</v>
      </c>
    </row>
    <row r="359" spans="1:50" ht="33.6" hidden="1">
      <c r="A359" s="29" t="s">
        <v>37</v>
      </c>
      <c r="B359" s="27">
        <v>909</v>
      </c>
      <c r="C359" s="27" t="s">
        <v>347</v>
      </c>
      <c r="D359" s="27" t="s">
        <v>118</v>
      </c>
      <c r="E359" s="27" t="s">
        <v>368</v>
      </c>
      <c r="F359" s="27" t="s">
        <v>38</v>
      </c>
      <c r="G359" s="9">
        <v>21119</v>
      </c>
      <c r="H359" s="9"/>
      <c r="I359" s="9">
        <v>-2614</v>
      </c>
      <c r="J359" s="9"/>
      <c r="K359" s="9"/>
      <c r="L359" s="9"/>
      <c r="M359" s="9">
        <f>G359+I359+J359+K359+L359</f>
        <v>18505</v>
      </c>
      <c r="N359" s="10">
        <f>H359+L359</f>
        <v>0</v>
      </c>
      <c r="O359" s="9"/>
      <c r="P359" s="9"/>
      <c r="Q359" s="9"/>
      <c r="R359" s="9"/>
      <c r="S359" s="9">
        <f>M359+O359+P359+Q359+R359</f>
        <v>18505</v>
      </c>
      <c r="T359" s="10">
        <f>N359+R359</f>
        <v>0</v>
      </c>
      <c r="U359" s="9"/>
      <c r="V359" s="9"/>
      <c r="W359" s="9"/>
      <c r="X359" s="9"/>
      <c r="Y359" s="9">
        <f>S359+U359+V359+W359+X359</f>
        <v>18505</v>
      </c>
      <c r="Z359" s="10">
        <f>T359+X359</f>
        <v>0</v>
      </c>
      <c r="AA359" s="9"/>
      <c r="AB359" s="9">
        <v>2118</v>
      </c>
      <c r="AC359" s="9"/>
      <c r="AD359" s="9"/>
      <c r="AE359" s="9">
        <f>Y359+AA359+AB359+AC359+AD359</f>
        <v>20623</v>
      </c>
      <c r="AF359" s="10">
        <f>Z359+AD359</f>
        <v>0</v>
      </c>
      <c r="AG359" s="9"/>
      <c r="AH359" s="9"/>
      <c r="AI359" s="9"/>
      <c r="AJ359" s="9"/>
      <c r="AK359" s="86">
        <f>AE359+AG359+AH359+AI359+AJ359</f>
        <v>20623</v>
      </c>
      <c r="AL359" s="87">
        <f>AF359+AJ359</f>
        <v>0</v>
      </c>
      <c r="AM359" s="9"/>
      <c r="AN359" s="9"/>
      <c r="AO359" s="9">
        <v>-2614</v>
      </c>
      <c r="AP359" s="9"/>
      <c r="AQ359" s="9">
        <f>AK359+AM359+AN359+AO359+AP359</f>
        <v>18009</v>
      </c>
      <c r="AR359" s="10">
        <f>AL359+AP359</f>
        <v>0</v>
      </c>
      <c r="AS359" s="9"/>
      <c r="AT359" s="9"/>
      <c r="AU359" s="9"/>
      <c r="AV359" s="9"/>
      <c r="AW359" s="9">
        <f>AQ359+AS359+AT359+AU359+AV359</f>
        <v>18009</v>
      </c>
      <c r="AX359" s="10">
        <f>AR359+AV359</f>
        <v>0</v>
      </c>
    </row>
    <row r="360" spans="1:50" ht="91.5" hidden="1" customHeight="1">
      <c r="A360" s="26" t="s">
        <v>597</v>
      </c>
      <c r="B360" s="27">
        <v>909</v>
      </c>
      <c r="C360" s="27" t="s">
        <v>347</v>
      </c>
      <c r="D360" s="27" t="s">
        <v>118</v>
      </c>
      <c r="E360" s="49" t="s">
        <v>529</v>
      </c>
      <c r="F360" s="27"/>
      <c r="G360" s="9">
        <f>G361</f>
        <v>80026</v>
      </c>
      <c r="H360" s="9">
        <f>H361</f>
        <v>0</v>
      </c>
      <c r="I360" s="9">
        <f t="shared" ref="I360:X361" si="656">I361</f>
        <v>0</v>
      </c>
      <c r="J360" s="9">
        <f t="shared" si="656"/>
        <v>0</v>
      </c>
      <c r="K360" s="9">
        <f t="shared" si="656"/>
        <v>0</v>
      </c>
      <c r="L360" s="9">
        <f t="shared" si="656"/>
        <v>0</v>
      </c>
      <c r="M360" s="9">
        <f t="shared" si="656"/>
        <v>80026</v>
      </c>
      <c r="N360" s="9">
        <f t="shared" si="656"/>
        <v>0</v>
      </c>
      <c r="O360" s="9">
        <f t="shared" si="656"/>
        <v>0</v>
      </c>
      <c r="P360" s="9">
        <f t="shared" si="656"/>
        <v>0</v>
      </c>
      <c r="Q360" s="9">
        <f t="shared" si="656"/>
        <v>0</v>
      </c>
      <c r="R360" s="9">
        <f t="shared" si="656"/>
        <v>646462</v>
      </c>
      <c r="S360" s="9">
        <f t="shared" si="656"/>
        <v>726488</v>
      </c>
      <c r="T360" s="9">
        <f t="shared" si="656"/>
        <v>646462</v>
      </c>
      <c r="U360" s="9">
        <f t="shared" si="656"/>
        <v>0</v>
      </c>
      <c r="V360" s="9">
        <f t="shared" si="656"/>
        <v>0</v>
      </c>
      <c r="W360" s="9">
        <f t="shared" si="656"/>
        <v>0</v>
      </c>
      <c r="X360" s="9">
        <f t="shared" si="656"/>
        <v>0</v>
      </c>
      <c r="Y360" s="9">
        <f t="shared" ref="U360:AJ361" si="657">Y361</f>
        <v>726488</v>
      </c>
      <c r="Z360" s="9">
        <f t="shared" si="657"/>
        <v>646462</v>
      </c>
      <c r="AA360" s="9">
        <f t="shared" si="657"/>
        <v>0</v>
      </c>
      <c r="AB360" s="9">
        <f t="shared" si="657"/>
        <v>0</v>
      </c>
      <c r="AC360" s="9">
        <f t="shared" si="657"/>
        <v>0</v>
      </c>
      <c r="AD360" s="9">
        <f t="shared" si="657"/>
        <v>163000</v>
      </c>
      <c r="AE360" s="9">
        <f t="shared" si="657"/>
        <v>889488</v>
      </c>
      <c r="AF360" s="9">
        <f t="shared" si="657"/>
        <v>809462</v>
      </c>
      <c r="AG360" s="9">
        <f t="shared" si="657"/>
        <v>0</v>
      </c>
      <c r="AH360" s="9">
        <f t="shared" si="657"/>
        <v>0</v>
      </c>
      <c r="AI360" s="9">
        <f t="shared" si="657"/>
        <v>0</v>
      </c>
      <c r="AJ360" s="9">
        <f t="shared" si="657"/>
        <v>0</v>
      </c>
      <c r="AK360" s="86">
        <f t="shared" ref="AG360:AV361" si="658">AK361</f>
        <v>889488</v>
      </c>
      <c r="AL360" s="86">
        <f t="shared" si="658"/>
        <v>809462</v>
      </c>
      <c r="AM360" s="9">
        <f t="shared" si="658"/>
        <v>0</v>
      </c>
      <c r="AN360" s="9">
        <f t="shared" si="658"/>
        <v>0</v>
      </c>
      <c r="AO360" s="9">
        <f t="shared" si="658"/>
        <v>0</v>
      </c>
      <c r="AP360" s="9">
        <f t="shared" si="658"/>
        <v>0</v>
      </c>
      <c r="AQ360" s="9">
        <f t="shared" si="658"/>
        <v>889488</v>
      </c>
      <c r="AR360" s="9">
        <f t="shared" si="658"/>
        <v>809462</v>
      </c>
      <c r="AS360" s="9">
        <f t="shared" si="658"/>
        <v>0</v>
      </c>
      <c r="AT360" s="9">
        <f t="shared" si="658"/>
        <v>0</v>
      </c>
      <c r="AU360" s="9">
        <f t="shared" si="658"/>
        <v>0</v>
      </c>
      <c r="AV360" s="9">
        <f t="shared" si="658"/>
        <v>0</v>
      </c>
      <c r="AW360" s="9">
        <f t="shared" ref="AS360:AX361" si="659">AW361</f>
        <v>889488</v>
      </c>
      <c r="AX360" s="9">
        <f t="shared" si="659"/>
        <v>809462</v>
      </c>
    </row>
    <row r="361" spans="1:50" ht="33.6" hidden="1">
      <c r="A361" s="26" t="s">
        <v>244</v>
      </c>
      <c r="B361" s="27">
        <v>909</v>
      </c>
      <c r="C361" s="27" t="s">
        <v>347</v>
      </c>
      <c r="D361" s="27" t="s">
        <v>118</v>
      </c>
      <c r="E361" s="49" t="s">
        <v>529</v>
      </c>
      <c r="F361" s="27" t="s">
        <v>31</v>
      </c>
      <c r="G361" s="9">
        <f>G362</f>
        <v>80026</v>
      </c>
      <c r="H361" s="9">
        <f>H362</f>
        <v>0</v>
      </c>
      <c r="I361" s="9">
        <f t="shared" si="656"/>
        <v>0</v>
      </c>
      <c r="J361" s="9">
        <f t="shared" si="656"/>
        <v>0</v>
      </c>
      <c r="K361" s="9">
        <f t="shared" si="656"/>
        <v>0</v>
      </c>
      <c r="L361" s="9">
        <f t="shared" si="656"/>
        <v>0</v>
      </c>
      <c r="M361" s="9">
        <f t="shared" si="656"/>
        <v>80026</v>
      </c>
      <c r="N361" s="9">
        <f t="shared" si="656"/>
        <v>0</v>
      </c>
      <c r="O361" s="9">
        <f t="shared" si="656"/>
        <v>0</v>
      </c>
      <c r="P361" s="9">
        <f t="shared" si="656"/>
        <v>0</v>
      </c>
      <c r="Q361" s="9">
        <f t="shared" si="656"/>
        <v>0</v>
      </c>
      <c r="R361" s="9">
        <f t="shared" si="656"/>
        <v>646462</v>
      </c>
      <c r="S361" s="9">
        <f t="shared" si="656"/>
        <v>726488</v>
      </c>
      <c r="T361" s="9">
        <f t="shared" si="656"/>
        <v>646462</v>
      </c>
      <c r="U361" s="9">
        <f t="shared" si="657"/>
        <v>0</v>
      </c>
      <c r="V361" s="9">
        <f t="shared" si="657"/>
        <v>0</v>
      </c>
      <c r="W361" s="9">
        <f t="shared" si="657"/>
        <v>0</v>
      </c>
      <c r="X361" s="9">
        <f t="shared" si="657"/>
        <v>0</v>
      </c>
      <c r="Y361" s="9">
        <f t="shared" si="657"/>
        <v>726488</v>
      </c>
      <c r="Z361" s="9">
        <f t="shared" si="657"/>
        <v>646462</v>
      </c>
      <c r="AA361" s="9">
        <f t="shared" si="657"/>
        <v>0</v>
      </c>
      <c r="AB361" s="9">
        <f t="shared" si="657"/>
        <v>0</v>
      </c>
      <c r="AC361" s="9">
        <f t="shared" si="657"/>
        <v>0</v>
      </c>
      <c r="AD361" s="9">
        <f t="shared" si="657"/>
        <v>163000</v>
      </c>
      <c r="AE361" s="9">
        <f t="shared" si="657"/>
        <v>889488</v>
      </c>
      <c r="AF361" s="9">
        <f t="shared" si="657"/>
        <v>809462</v>
      </c>
      <c r="AG361" s="9">
        <f t="shared" si="658"/>
        <v>0</v>
      </c>
      <c r="AH361" s="9">
        <f t="shared" si="658"/>
        <v>0</v>
      </c>
      <c r="AI361" s="9">
        <f t="shared" si="658"/>
        <v>0</v>
      </c>
      <c r="AJ361" s="9">
        <f t="shared" si="658"/>
        <v>0</v>
      </c>
      <c r="AK361" s="86">
        <f t="shared" si="658"/>
        <v>889488</v>
      </c>
      <c r="AL361" s="86">
        <f t="shared" si="658"/>
        <v>809462</v>
      </c>
      <c r="AM361" s="9">
        <f t="shared" si="658"/>
        <v>0</v>
      </c>
      <c r="AN361" s="9">
        <f t="shared" si="658"/>
        <v>0</v>
      </c>
      <c r="AO361" s="9">
        <f t="shared" si="658"/>
        <v>0</v>
      </c>
      <c r="AP361" s="9">
        <f t="shared" si="658"/>
        <v>0</v>
      </c>
      <c r="AQ361" s="9">
        <f t="shared" si="658"/>
        <v>889488</v>
      </c>
      <c r="AR361" s="9">
        <f t="shared" si="658"/>
        <v>809462</v>
      </c>
      <c r="AS361" s="9">
        <f t="shared" si="659"/>
        <v>0</v>
      </c>
      <c r="AT361" s="9">
        <f t="shared" si="659"/>
        <v>0</v>
      </c>
      <c r="AU361" s="9">
        <f t="shared" si="659"/>
        <v>0</v>
      </c>
      <c r="AV361" s="9">
        <f t="shared" si="659"/>
        <v>0</v>
      </c>
      <c r="AW361" s="9">
        <f t="shared" si="659"/>
        <v>889488</v>
      </c>
      <c r="AX361" s="9">
        <f t="shared" si="659"/>
        <v>809462</v>
      </c>
    </row>
    <row r="362" spans="1:50" ht="33.6" hidden="1">
      <c r="A362" s="26" t="s">
        <v>37</v>
      </c>
      <c r="B362" s="27">
        <v>909</v>
      </c>
      <c r="C362" s="27" t="s">
        <v>347</v>
      </c>
      <c r="D362" s="27" t="s">
        <v>118</v>
      </c>
      <c r="E362" s="49" t="s">
        <v>529</v>
      </c>
      <c r="F362" s="27" t="s">
        <v>38</v>
      </c>
      <c r="G362" s="9">
        <v>80026</v>
      </c>
      <c r="H362" s="9"/>
      <c r="I362" s="9"/>
      <c r="J362" s="9"/>
      <c r="K362" s="9"/>
      <c r="L362" s="9"/>
      <c r="M362" s="9">
        <f>G362+I362+J362+K362+L362</f>
        <v>80026</v>
      </c>
      <c r="N362" s="10">
        <f>H362+L362</f>
        <v>0</v>
      </c>
      <c r="O362" s="9"/>
      <c r="P362" s="9"/>
      <c r="Q362" s="9"/>
      <c r="R362" s="9">
        <v>646462</v>
      </c>
      <c r="S362" s="9">
        <f>M362+O362+P362+Q362+R362</f>
        <v>726488</v>
      </c>
      <c r="T362" s="9">
        <f>N362+R362</f>
        <v>646462</v>
      </c>
      <c r="U362" s="9"/>
      <c r="V362" s="9"/>
      <c r="W362" s="9"/>
      <c r="X362" s="9"/>
      <c r="Y362" s="9">
        <f>S362+U362+V362+W362+X362</f>
        <v>726488</v>
      </c>
      <c r="Z362" s="9">
        <f>T362+X362</f>
        <v>646462</v>
      </c>
      <c r="AA362" s="9"/>
      <c r="AB362" s="9"/>
      <c r="AC362" s="9"/>
      <c r="AD362" s="9">
        <v>163000</v>
      </c>
      <c r="AE362" s="9">
        <f>Y362+AA362+AB362+AC362+AD362</f>
        <v>889488</v>
      </c>
      <c r="AF362" s="9">
        <f>Z362+AD362</f>
        <v>809462</v>
      </c>
      <c r="AG362" s="9"/>
      <c r="AH362" s="9"/>
      <c r="AI362" s="9"/>
      <c r="AJ362" s="9"/>
      <c r="AK362" s="86">
        <f>AE362+AG362+AH362+AI362+AJ362</f>
        <v>889488</v>
      </c>
      <c r="AL362" s="86">
        <f>AF362+AJ362</f>
        <v>809462</v>
      </c>
      <c r="AM362" s="9"/>
      <c r="AN362" s="9"/>
      <c r="AO362" s="9"/>
      <c r="AP362" s="9"/>
      <c r="AQ362" s="9">
        <f>AK362+AM362+AN362+AO362+AP362</f>
        <v>889488</v>
      </c>
      <c r="AR362" s="9">
        <f>AL362+AP362</f>
        <v>809462</v>
      </c>
      <c r="AS362" s="9"/>
      <c r="AT362" s="9"/>
      <c r="AU362" s="9"/>
      <c r="AV362" s="9"/>
      <c r="AW362" s="9">
        <f>AQ362+AS362+AT362+AU362+AV362</f>
        <v>889488</v>
      </c>
      <c r="AX362" s="9">
        <f>AR362+AV362</f>
        <v>809462</v>
      </c>
    </row>
    <row r="363" spans="1:50" ht="53.25" hidden="1" customHeight="1">
      <c r="A363" s="26" t="s">
        <v>717</v>
      </c>
      <c r="B363" s="27">
        <f>B358</f>
        <v>909</v>
      </c>
      <c r="C363" s="27" t="s">
        <v>347</v>
      </c>
      <c r="D363" s="27" t="s">
        <v>118</v>
      </c>
      <c r="E363" s="49" t="s">
        <v>718</v>
      </c>
      <c r="F363" s="27"/>
      <c r="G363" s="9"/>
      <c r="H363" s="9"/>
      <c r="I363" s="9"/>
      <c r="J363" s="9"/>
      <c r="K363" s="9"/>
      <c r="L363" s="9"/>
      <c r="M363" s="9"/>
      <c r="N363" s="10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86">
        <f>AK364</f>
        <v>0</v>
      </c>
      <c r="AL363" s="86">
        <f t="shared" ref="AL363:AX366" si="660">AL364</f>
        <v>0</v>
      </c>
      <c r="AM363" s="9">
        <f t="shared" si="660"/>
        <v>0</v>
      </c>
      <c r="AN363" s="9">
        <f t="shared" si="660"/>
        <v>1105</v>
      </c>
      <c r="AO363" s="9">
        <f t="shared" si="660"/>
        <v>0</v>
      </c>
      <c r="AP363" s="9">
        <f t="shared" si="660"/>
        <v>0</v>
      </c>
      <c r="AQ363" s="9">
        <f t="shared" si="660"/>
        <v>1105</v>
      </c>
      <c r="AR363" s="9">
        <f t="shared" si="660"/>
        <v>0</v>
      </c>
      <c r="AS363" s="9">
        <f t="shared" si="660"/>
        <v>0</v>
      </c>
      <c r="AT363" s="9">
        <f t="shared" si="660"/>
        <v>0</v>
      </c>
      <c r="AU363" s="9">
        <f t="shared" si="660"/>
        <v>0</v>
      </c>
      <c r="AV363" s="9">
        <f t="shared" si="660"/>
        <v>0</v>
      </c>
      <c r="AW363" s="9">
        <f t="shared" si="660"/>
        <v>1105</v>
      </c>
      <c r="AX363" s="9">
        <f t="shared" si="660"/>
        <v>0</v>
      </c>
    </row>
    <row r="364" spans="1:50" ht="17.25" hidden="1" customHeight="1">
      <c r="A364" s="26" t="s">
        <v>15</v>
      </c>
      <c r="B364" s="27">
        <f>B359</f>
        <v>909</v>
      </c>
      <c r="C364" s="27" t="s">
        <v>347</v>
      </c>
      <c r="D364" s="27" t="s">
        <v>118</v>
      </c>
      <c r="E364" s="49" t="s">
        <v>719</v>
      </c>
      <c r="F364" s="27"/>
      <c r="G364" s="9"/>
      <c r="H364" s="9"/>
      <c r="I364" s="9"/>
      <c r="J364" s="9"/>
      <c r="K364" s="9"/>
      <c r="L364" s="9"/>
      <c r="M364" s="9"/>
      <c r="N364" s="10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86">
        <f>AK365</f>
        <v>0</v>
      </c>
      <c r="AL364" s="86">
        <f t="shared" si="660"/>
        <v>0</v>
      </c>
      <c r="AM364" s="9">
        <f t="shared" si="660"/>
        <v>0</v>
      </c>
      <c r="AN364" s="9">
        <f t="shared" si="660"/>
        <v>1105</v>
      </c>
      <c r="AO364" s="9">
        <f t="shared" si="660"/>
        <v>0</v>
      </c>
      <c r="AP364" s="9">
        <f t="shared" si="660"/>
        <v>0</v>
      </c>
      <c r="AQ364" s="9">
        <f t="shared" si="660"/>
        <v>1105</v>
      </c>
      <c r="AR364" s="9">
        <f t="shared" si="660"/>
        <v>0</v>
      </c>
      <c r="AS364" s="9">
        <f t="shared" si="660"/>
        <v>0</v>
      </c>
      <c r="AT364" s="9">
        <f t="shared" si="660"/>
        <v>0</v>
      </c>
      <c r="AU364" s="9">
        <f t="shared" si="660"/>
        <v>0</v>
      </c>
      <c r="AV364" s="9">
        <f t="shared" si="660"/>
        <v>0</v>
      </c>
      <c r="AW364" s="9">
        <f t="shared" si="660"/>
        <v>1105</v>
      </c>
      <c r="AX364" s="9">
        <f t="shared" si="660"/>
        <v>0</v>
      </c>
    </row>
    <row r="365" spans="1:50" ht="19.5" hidden="1" customHeight="1">
      <c r="A365" s="26" t="s">
        <v>324</v>
      </c>
      <c r="B365" s="27">
        <f t="shared" ref="B365:B367" si="661">B363</f>
        <v>909</v>
      </c>
      <c r="C365" s="27" t="s">
        <v>347</v>
      </c>
      <c r="D365" s="27" t="s">
        <v>118</v>
      </c>
      <c r="E365" s="49" t="s">
        <v>720</v>
      </c>
      <c r="F365" s="27"/>
      <c r="G365" s="9"/>
      <c r="H365" s="9"/>
      <c r="I365" s="9"/>
      <c r="J365" s="9"/>
      <c r="K365" s="9"/>
      <c r="L365" s="9"/>
      <c r="M365" s="9"/>
      <c r="N365" s="10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86">
        <f>AK366</f>
        <v>0</v>
      </c>
      <c r="AL365" s="86">
        <f t="shared" si="660"/>
        <v>0</v>
      </c>
      <c r="AM365" s="9">
        <f t="shared" si="660"/>
        <v>0</v>
      </c>
      <c r="AN365" s="9">
        <f t="shared" si="660"/>
        <v>1105</v>
      </c>
      <c r="AO365" s="9">
        <f t="shared" si="660"/>
        <v>0</v>
      </c>
      <c r="AP365" s="9">
        <f t="shared" si="660"/>
        <v>0</v>
      </c>
      <c r="AQ365" s="9">
        <f t="shared" si="660"/>
        <v>1105</v>
      </c>
      <c r="AR365" s="9">
        <f t="shared" si="660"/>
        <v>0</v>
      </c>
      <c r="AS365" s="9">
        <f t="shared" si="660"/>
        <v>0</v>
      </c>
      <c r="AT365" s="9">
        <f t="shared" si="660"/>
        <v>0</v>
      </c>
      <c r="AU365" s="9">
        <f t="shared" si="660"/>
        <v>0</v>
      </c>
      <c r="AV365" s="9">
        <f t="shared" si="660"/>
        <v>0</v>
      </c>
      <c r="AW365" s="9">
        <f t="shared" si="660"/>
        <v>1105</v>
      </c>
      <c r="AX365" s="9">
        <f t="shared" si="660"/>
        <v>0</v>
      </c>
    </row>
    <row r="366" spans="1:50" ht="36" hidden="1" customHeight="1">
      <c r="A366" s="26" t="s">
        <v>721</v>
      </c>
      <c r="B366" s="27">
        <f t="shared" si="661"/>
        <v>909</v>
      </c>
      <c r="C366" s="27" t="s">
        <v>347</v>
      </c>
      <c r="D366" s="27" t="s">
        <v>118</v>
      </c>
      <c r="E366" s="49" t="s">
        <v>720</v>
      </c>
      <c r="F366" s="27" t="s">
        <v>31</v>
      </c>
      <c r="G366" s="9"/>
      <c r="H366" s="9"/>
      <c r="I366" s="9"/>
      <c r="J366" s="9"/>
      <c r="K366" s="9"/>
      <c r="L366" s="9"/>
      <c r="M366" s="9"/>
      <c r="N366" s="10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86">
        <f>AK367</f>
        <v>0</v>
      </c>
      <c r="AL366" s="86">
        <f t="shared" si="660"/>
        <v>0</v>
      </c>
      <c r="AM366" s="9">
        <f t="shared" si="660"/>
        <v>0</v>
      </c>
      <c r="AN366" s="9">
        <f t="shared" si="660"/>
        <v>1105</v>
      </c>
      <c r="AO366" s="9">
        <f t="shared" si="660"/>
        <v>0</v>
      </c>
      <c r="AP366" s="9">
        <f t="shared" si="660"/>
        <v>0</v>
      </c>
      <c r="AQ366" s="9">
        <f t="shared" si="660"/>
        <v>1105</v>
      </c>
      <c r="AR366" s="9">
        <f t="shared" si="660"/>
        <v>0</v>
      </c>
      <c r="AS366" s="9">
        <f t="shared" si="660"/>
        <v>0</v>
      </c>
      <c r="AT366" s="9">
        <f t="shared" si="660"/>
        <v>0</v>
      </c>
      <c r="AU366" s="9">
        <f t="shared" si="660"/>
        <v>0</v>
      </c>
      <c r="AV366" s="9">
        <f t="shared" si="660"/>
        <v>0</v>
      </c>
      <c r="AW366" s="9">
        <f t="shared" si="660"/>
        <v>1105</v>
      </c>
      <c r="AX366" s="9">
        <f t="shared" si="660"/>
        <v>0</v>
      </c>
    </row>
    <row r="367" spans="1:50" ht="36.75" hidden="1" customHeight="1">
      <c r="A367" s="26" t="s">
        <v>37</v>
      </c>
      <c r="B367" s="27">
        <f t="shared" si="661"/>
        <v>909</v>
      </c>
      <c r="C367" s="27" t="s">
        <v>347</v>
      </c>
      <c r="D367" s="27" t="s">
        <v>118</v>
      </c>
      <c r="E367" s="49" t="s">
        <v>720</v>
      </c>
      <c r="F367" s="27" t="s">
        <v>38</v>
      </c>
      <c r="G367" s="9"/>
      <c r="H367" s="9"/>
      <c r="I367" s="9"/>
      <c r="J367" s="9"/>
      <c r="K367" s="9"/>
      <c r="L367" s="9"/>
      <c r="M367" s="9"/>
      <c r="N367" s="10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86"/>
      <c r="AL367" s="86"/>
      <c r="AM367" s="9"/>
      <c r="AN367" s="9">
        <v>1105</v>
      </c>
      <c r="AO367" s="9"/>
      <c r="AP367" s="9"/>
      <c r="AQ367" s="9">
        <f>AK367+AM367+AN367+AO367+AP367</f>
        <v>1105</v>
      </c>
      <c r="AR367" s="9">
        <f>AL367+AP367</f>
        <v>0</v>
      </c>
      <c r="AS367" s="9"/>
      <c r="AT367" s="9"/>
      <c r="AU367" s="9"/>
      <c r="AV367" s="9"/>
      <c r="AW367" s="9">
        <f>AQ367+AS367+AT367+AU367+AV367</f>
        <v>1105</v>
      </c>
      <c r="AX367" s="9">
        <f>AR367+AV367</f>
        <v>0</v>
      </c>
    </row>
    <row r="368" spans="1:50" ht="36" hidden="1" customHeight="1">
      <c r="A368" s="29" t="s">
        <v>599</v>
      </c>
      <c r="B368" s="27">
        <v>909</v>
      </c>
      <c r="C368" s="27" t="s">
        <v>347</v>
      </c>
      <c r="D368" s="27" t="s">
        <v>118</v>
      </c>
      <c r="E368" s="27" t="s">
        <v>369</v>
      </c>
      <c r="F368" s="27"/>
      <c r="G368" s="11">
        <f t="shared" ref="G368:H368" si="662">G369+G373</f>
        <v>93523</v>
      </c>
      <c r="H368" s="11">
        <f t="shared" si="662"/>
        <v>0</v>
      </c>
      <c r="I368" s="11">
        <f t="shared" ref="I368:N368" si="663">I369+I373</f>
        <v>0</v>
      </c>
      <c r="J368" s="11">
        <f t="shared" si="663"/>
        <v>524</v>
      </c>
      <c r="K368" s="11">
        <f t="shared" si="663"/>
        <v>0</v>
      </c>
      <c r="L368" s="11">
        <f t="shared" si="663"/>
        <v>0</v>
      </c>
      <c r="M368" s="11">
        <f t="shared" si="663"/>
        <v>94047</v>
      </c>
      <c r="N368" s="11">
        <f t="shared" si="663"/>
        <v>0</v>
      </c>
      <c r="O368" s="11">
        <f t="shared" ref="O368:T368" si="664">O369+O373</f>
        <v>0</v>
      </c>
      <c r="P368" s="11">
        <f t="shared" si="664"/>
        <v>0</v>
      </c>
      <c r="Q368" s="11">
        <f t="shared" si="664"/>
        <v>0</v>
      </c>
      <c r="R368" s="11">
        <f t="shared" si="664"/>
        <v>0</v>
      </c>
      <c r="S368" s="11">
        <f t="shared" si="664"/>
        <v>94047</v>
      </c>
      <c r="T368" s="11">
        <f t="shared" si="664"/>
        <v>0</v>
      </c>
      <c r="U368" s="11">
        <f t="shared" ref="U368:Z368" si="665">U369+U373</f>
        <v>0</v>
      </c>
      <c r="V368" s="11">
        <f t="shared" si="665"/>
        <v>9</v>
      </c>
      <c r="W368" s="11">
        <f t="shared" si="665"/>
        <v>0</v>
      </c>
      <c r="X368" s="11">
        <f t="shared" si="665"/>
        <v>0</v>
      </c>
      <c r="Y368" s="11">
        <f t="shared" si="665"/>
        <v>94056</v>
      </c>
      <c r="Z368" s="11">
        <f t="shared" si="665"/>
        <v>0</v>
      </c>
      <c r="AA368" s="11">
        <f t="shared" ref="AA368:AF368" si="666">AA369+AA373</f>
        <v>0</v>
      </c>
      <c r="AB368" s="11">
        <f t="shared" si="666"/>
        <v>6061</v>
      </c>
      <c r="AC368" s="11">
        <f t="shared" si="666"/>
        <v>0</v>
      </c>
      <c r="AD368" s="11">
        <f t="shared" si="666"/>
        <v>0</v>
      </c>
      <c r="AE368" s="11">
        <f t="shared" si="666"/>
        <v>100117</v>
      </c>
      <c r="AF368" s="11">
        <f t="shared" si="666"/>
        <v>0</v>
      </c>
      <c r="AG368" s="11">
        <f t="shared" ref="AG368:AL368" si="667">AG369+AG373</f>
        <v>0</v>
      </c>
      <c r="AH368" s="11">
        <f t="shared" si="667"/>
        <v>0</v>
      </c>
      <c r="AI368" s="11">
        <f t="shared" si="667"/>
        <v>0</v>
      </c>
      <c r="AJ368" s="11">
        <f t="shared" si="667"/>
        <v>0</v>
      </c>
      <c r="AK368" s="88">
        <f t="shared" si="667"/>
        <v>100117</v>
      </c>
      <c r="AL368" s="88">
        <f t="shared" si="667"/>
        <v>0</v>
      </c>
      <c r="AM368" s="11">
        <f t="shared" ref="AM368:AR368" si="668">AM369+AM373</f>
        <v>0</v>
      </c>
      <c r="AN368" s="11">
        <f t="shared" si="668"/>
        <v>3906</v>
      </c>
      <c r="AO368" s="11">
        <f t="shared" si="668"/>
        <v>-266</v>
      </c>
      <c r="AP368" s="11">
        <f t="shared" si="668"/>
        <v>0</v>
      </c>
      <c r="AQ368" s="11">
        <f t="shared" si="668"/>
        <v>103757</v>
      </c>
      <c r="AR368" s="11">
        <f t="shared" si="668"/>
        <v>0</v>
      </c>
      <c r="AS368" s="11">
        <f t="shared" ref="AS368:AX368" si="669">AS369+AS373</f>
        <v>0</v>
      </c>
      <c r="AT368" s="11">
        <f t="shared" si="669"/>
        <v>15901</v>
      </c>
      <c r="AU368" s="11">
        <f t="shared" si="669"/>
        <v>0</v>
      </c>
      <c r="AV368" s="11">
        <f t="shared" si="669"/>
        <v>0</v>
      </c>
      <c r="AW368" s="11">
        <f t="shared" si="669"/>
        <v>119658</v>
      </c>
      <c r="AX368" s="11">
        <f t="shared" si="669"/>
        <v>0</v>
      </c>
    </row>
    <row r="369" spans="1:50" ht="18.75" hidden="1" customHeight="1">
      <c r="A369" s="29" t="s">
        <v>15</v>
      </c>
      <c r="B369" s="27" t="s">
        <v>454</v>
      </c>
      <c r="C369" s="27" t="s">
        <v>347</v>
      </c>
      <c r="D369" s="27" t="s">
        <v>118</v>
      </c>
      <c r="E369" s="27" t="s">
        <v>370</v>
      </c>
      <c r="F369" s="27"/>
      <c r="G369" s="11">
        <f t="shared" ref="G369:V371" si="670">G370</f>
        <v>23707</v>
      </c>
      <c r="H369" s="11">
        <f t="shared" si="670"/>
        <v>0</v>
      </c>
      <c r="I369" s="11">
        <f t="shared" si="670"/>
        <v>0</v>
      </c>
      <c r="J369" s="11">
        <f t="shared" si="670"/>
        <v>0</v>
      </c>
      <c r="K369" s="11">
        <f t="shared" si="670"/>
        <v>0</v>
      </c>
      <c r="L369" s="11">
        <f t="shared" si="670"/>
        <v>0</v>
      </c>
      <c r="M369" s="11">
        <f t="shared" si="670"/>
        <v>23707</v>
      </c>
      <c r="N369" s="11">
        <f t="shared" si="670"/>
        <v>0</v>
      </c>
      <c r="O369" s="11">
        <f t="shared" si="670"/>
        <v>0</v>
      </c>
      <c r="P369" s="11">
        <f t="shared" si="670"/>
        <v>0</v>
      </c>
      <c r="Q369" s="11">
        <f t="shared" si="670"/>
        <v>0</v>
      </c>
      <c r="R369" s="11">
        <f t="shared" si="670"/>
        <v>0</v>
      </c>
      <c r="S369" s="11">
        <f t="shared" si="670"/>
        <v>23707</v>
      </c>
      <c r="T369" s="11">
        <f t="shared" si="670"/>
        <v>0</v>
      </c>
      <c r="U369" s="11">
        <f t="shared" si="670"/>
        <v>0</v>
      </c>
      <c r="V369" s="11">
        <f t="shared" si="670"/>
        <v>0</v>
      </c>
      <c r="W369" s="11">
        <f t="shared" ref="U369:AJ371" si="671">W370</f>
        <v>0</v>
      </c>
      <c r="X369" s="11">
        <f t="shared" si="671"/>
        <v>0</v>
      </c>
      <c r="Y369" s="11">
        <f t="shared" si="671"/>
        <v>23707</v>
      </c>
      <c r="Z369" s="11">
        <f t="shared" si="671"/>
        <v>0</v>
      </c>
      <c r="AA369" s="11">
        <f t="shared" si="671"/>
        <v>0</v>
      </c>
      <c r="AB369" s="11">
        <f t="shared" si="671"/>
        <v>115</v>
      </c>
      <c r="AC369" s="11">
        <f t="shared" si="671"/>
        <v>0</v>
      </c>
      <c r="AD369" s="11">
        <f t="shared" si="671"/>
        <v>0</v>
      </c>
      <c r="AE369" s="11">
        <f t="shared" si="671"/>
        <v>23822</v>
      </c>
      <c r="AF369" s="11">
        <f t="shared" si="671"/>
        <v>0</v>
      </c>
      <c r="AG369" s="11">
        <f t="shared" si="671"/>
        <v>0</v>
      </c>
      <c r="AH369" s="11">
        <f t="shared" si="671"/>
        <v>0</v>
      </c>
      <c r="AI369" s="11">
        <f t="shared" si="671"/>
        <v>0</v>
      </c>
      <c r="AJ369" s="11">
        <f t="shared" si="671"/>
        <v>0</v>
      </c>
      <c r="AK369" s="88">
        <f t="shared" ref="AG369:AV371" si="672">AK370</f>
        <v>23822</v>
      </c>
      <c r="AL369" s="88">
        <f t="shared" si="672"/>
        <v>0</v>
      </c>
      <c r="AM369" s="11">
        <f t="shared" si="672"/>
        <v>0</v>
      </c>
      <c r="AN369" s="11">
        <f t="shared" si="672"/>
        <v>3298</v>
      </c>
      <c r="AO369" s="11">
        <f t="shared" si="672"/>
        <v>-1</v>
      </c>
      <c r="AP369" s="11">
        <f t="shared" si="672"/>
        <v>0</v>
      </c>
      <c r="AQ369" s="11">
        <f t="shared" si="672"/>
        <v>27119</v>
      </c>
      <c r="AR369" s="11">
        <f t="shared" si="672"/>
        <v>0</v>
      </c>
      <c r="AS369" s="11">
        <f t="shared" si="672"/>
        <v>0</v>
      </c>
      <c r="AT369" s="11">
        <f t="shared" si="672"/>
        <v>14225</v>
      </c>
      <c r="AU369" s="11">
        <f t="shared" si="672"/>
        <v>0</v>
      </c>
      <c r="AV369" s="11">
        <f t="shared" si="672"/>
        <v>0</v>
      </c>
      <c r="AW369" s="11">
        <f t="shared" ref="AS369:AX371" si="673">AW370</f>
        <v>41344</v>
      </c>
      <c r="AX369" s="11">
        <f t="shared" si="673"/>
        <v>0</v>
      </c>
    </row>
    <row r="370" spans="1:50" ht="18.75" hidden="1" customHeight="1">
      <c r="A370" s="29" t="s">
        <v>324</v>
      </c>
      <c r="B370" s="27">
        <f t="shared" ref="B370:B379" si="674">B368</f>
        <v>909</v>
      </c>
      <c r="C370" s="27" t="s">
        <v>347</v>
      </c>
      <c r="D370" s="27" t="s">
        <v>118</v>
      </c>
      <c r="E370" s="27" t="s">
        <v>371</v>
      </c>
      <c r="F370" s="27"/>
      <c r="G370" s="11">
        <f t="shared" si="670"/>
        <v>23707</v>
      </c>
      <c r="H370" s="11">
        <f t="shared" si="670"/>
        <v>0</v>
      </c>
      <c r="I370" s="11">
        <f t="shared" si="670"/>
        <v>0</v>
      </c>
      <c r="J370" s="11">
        <f t="shared" si="670"/>
        <v>0</v>
      </c>
      <c r="K370" s="11">
        <f t="shared" si="670"/>
        <v>0</v>
      </c>
      <c r="L370" s="11">
        <f t="shared" si="670"/>
        <v>0</v>
      </c>
      <c r="M370" s="11">
        <f t="shared" si="670"/>
        <v>23707</v>
      </c>
      <c r="N370" s="11">
        <f t="shared" si="670"/>
        <v>0</v>
      </c>
      <c r="O370" s="11">
        <f t="shared" si="670"/>
        <v>0</v>
      </c>
      <c r="P370" s="11">
        <f t="shared" si="670"/>
        <v>0</v>
      </c>
      <c r="Q370" s="11">
        <f t="shared" si="670"/>
        <v>0</v>
      </c>
      <c r="R370" s="11">
        <f t="shared" si="670"/>
        <v>0</v>
      </c>
      <c r="S370" s="11">
        <f t="shared" si="670"/>
        <v>23707</v>
      </c>
      <c r="T370" s="11">
        <f t="shared" si="670"/>
        <v>0</v>
      </c>
      <c r="U370" s="11">
        <f t="shared" si="671"/>
        <v>0</v>
      </c>
      <c r="V370" s="11">
        <f t="shared" si="671"/>
        <v>0</v>
      </c>
      <c r="W370" s="11">
        <f t="shared" si="671"/>
        <v>0</v>
      </c>
      <c r="X370" s="11">
        <f t="shared" si="671"/>
        <v>0</v>
      </c>
      <c r="Y370" s="11">
        <f t="shared" si="671"/>
        <v>23707</v>
      </c>
      <c r="Z370" s="11">
        <f t="shared" si="671"/>
        <v>0</v>
      </c>
      <c r="AA370" s="11">
        <f t="shared" si="671"/>
        <v>0</v>
      </c>
      <c r="AB370" s="11">
        <f t="shared" si="671"/>
        <v>115</v>
      </c>
      <c r="AC370" s="11">
        <f t="shared" si="671"/>
        <v>0</v>
      </c>
      <c r="AD370" s="11">
        <f t="shared" si="671"/>
        <v>0</v>
      </c>
      <c r="AE370" s="11">
        <f t="shared" si="671"/>
        <v>23822</v>
      </c>
      <c r="AF370" s="11">
        <f t="shared" si="671"/>
        <v>0</v>
      </c>
      <c r="AG370" s="11">
        <f t="shared" si="672"/>
        <v>0</v>
      </c>
      <c r="AH370" s="11">
        <f t="shared" si="672"/>
        <v>0</v>
      </c>
      <c r="AI370" s="11">
        <f t="shared" si="672"/>
        <v>0</v>
      </c>
      <c r="AJ370" s="11">
        <f t="shared" si="672"/>
        <v>0</v>
      </c>
      <c r="AK370" s="88">
        <f t="shared" si="672"/>
        <v>23822</v>
      </c>
      <c r="AL370" s="88">
        <f t="shared" si="672"/>
        <v>0</v>
      </c>
      <c r="AM370" s="11">
        <f t="shared" si="672"/>
        <v>0</v>
      </c>
      <c r="AN370" s="11">
        <f t="shared" si="672"/>
        <v>3298</v>
      </c>
      <c r="AO370" s="11">
        <f t="shared" si="672"/>
        <v>-1</v>
      </c>
      <c r="AP370" s="11">
        <f t="shared" si="672"/>
        <v>0</v>
      </c>
      <c r="AQ370" s="11">
        <f t="shared" si="672"/>
        <v>27119</v>
      </c>
      <c r="AR370" s="11">
        <f t="shared" si="672"/>
        <v>0</v>
      </c>
      <c r="AS370" s="11">
        <f t="shared" si="673"/>
        <v>0</v>
      </c>
      <c r="AT370" s="11">
        <f t="shared" si="673"/>
        <v>14225</v>
      </c>
      <c r="AU370" s="11">
        <f t="shared" si="673"/>
        <v>0</v>
      </c>
      <c r="AV370" s="11">
        <f t="shared" si="673"/>
        <v>0</v>
      </c>
      <c r="AW370" s="11">
        <f t="shared" si="673"/>
        <v>41344</v>
      </c>
      <c r="AX370" s="11">
        <f t="shared" si="673"/>
        <v>0</v>
      </c>
    </row>
    <row r="371" spans="1:50" ht="33.6" hidden="1">
      <c r="A371" s="26" t="s">
        <v>244</v>
      </c>
      <c r="B371" s="27" t="str">
        <f t="shared" si="674"/>
        <v>909</v>
      </c>
      <c r="C371" s="27" t="s">
        <v>347</v>
      </c>
      <c r="D371" s="27" t="s">
        <v>118</v>
      </c>
      <c r="E371" s="27" t="s">
        <v>371</v>
      </c>
      <c r="F371" s="27" t="s">
        <v>31</v>
      </c>
      <c r="G371" s="9">
        <f t="shared" si="670"/>
        <v>23707</v>
      </c>
      <c r="H371" s="9">
        <f t="shared" si="670"/>
        <v>0</v>
      </c>
      <c r="I371" s="9">
        <f t="shared" si="670"/>
        <v>0</v>
      </c>
      <c r="J371" s="9">
        <f t="shared" si="670"/>
        <v>0</v>
      </c>
      <c r="K371" s="9">
        <f t="shared" si="670"/>
        <v>0</v>
      </c>
      <c r="L371" s="9">
        <f t="shared" si="670"/>
        <v>0</v>
      </c>
      <c r="M371" s="9">
        <f t="shared" si="670"/>
        <v>23707</v>
      </c>
      <c r="N371" s="9">
        <f t="shared" si="670"/>
        <v>0</v>
      </c>
      <c r="O371" s="9">
        <f t="shared" si="670"/>
        <v>0</v>
      </c>
      <c r="P371" s="9">
        <f t="shared" si="670"/>
        <v>0</v>
      </c>
      <c r="Q371" s="9">
        <f t="shared" si="670"/>
        <v>0</v>
      </c>
      <c r="R371" s="9">
        <f t="shared" si="670"/>
        <v>0</v>
      </c>
      <c r="S371" s="9">
        <f t="shared" si="670"/>
        <v>23707</v>
      </c>
      <c r="T371" s="9">
        <f t="shared" si="670"/>
        <v>0</v>
      </c>
      <c r="U371" s="9">
        <f t="shared" si="671"/>
        <v>0</v>
      </c>
      <c r="V371" s="9">
        <f t="shared" si="671"/>
        <v>0</v>
      </c>
      <c r="W371" s="9">
        <f t="shared" si="671"/>
        <v>0</v>
      </c>
      <c r="X371" s="9">
        <f t="shared" si="671"/>
        <v>0</v>
      </c>
      <c r="Y371" s="9">
        <f t="shared" si="671"/>
        <v>23707</v>
      </c>
      <c r="Z371" s="9">
        <f t="shared" si="671"/>
        <v>0</v>
      </c>
      <c r="AA371" s="9">
        <f t="shared" si="671"/>
        <v>0</v>
      </c>
      <c r="AB371" s="9">
        <f t="shared" si="671"/>
        <v>115</v>
      </c>
      <c r="AC371" s="9">
        <f t="shared" si="671"/>
        <v>0</v>
      </c>
      <c r="AD371" s="9">
        <f t="shared" si="671"/>
        <v>0</v>
      </c>
      <c r="AE371" s="9">
        <f t="shared" si="671"/>
        <v>23822</v>
      </c>
      <c r="AF371" s="9">
        <f t="shared" si="671"/>
        <v>0</v>
      </c>
      <c r="AG371" s="9">
        <f t="shared" si="672"/>
        <v>0</v>
      </c>
      <c r="AH371" s="9">
        <f t="shared" si="672"/>
        <v>0</v>
      </c>
      <c r="AI371" s="9">
        <f t="shared" si="672"/>
        <v>0</v>
      </c>
      <c r="AJ371" s="9">
        <f t="shared" si="672"/>
        <v>0</v>
      </c>
      <c r="AK371" s="86">
        <f t="shared" si="672"/>
        <v>23822</v>
      </c>
      <c r="AL371" s="86">
        <f t="shared" si="672"/>
        <v>0</v>
      </c>
      <c r="AM371" s="9">
        <f t="shared" si="672"/>
        <v>0</v>
      </c>
      <c r="AN371" s="9">
        <f t="shared" si="672"/>
        <v>3298</v>
      </c>
      <c r="AO371" s="9">
        <f t="shared" si="672"/>
        <v>-1</v>
      </c>
      <c r="AP371" s="9">
        <f t="shared" si="672"/>
        <v>0</v>
      </c>
      <c r="AQ371" s="9">
        <f t="shared" si="672"/>
        <v>27119</v>
      </c>
      <c r="AR371" s="9">
        <f t="shared" si="672"/>
        <v>0</v>
      </c>
      <c r="AS371" s="9">
        <f t="shared" si="673"/>
        <v>0</v>
      </c>
      <c r="AT371" s="9">
        <f t="shared" si="673"/>
        <v>14225</v>
      </c>
      <c r="AU371" s="9">
        <f t="shared" si="673"/>
        <v>0</v>
      </c>
      <c r="AV371" s="9">
        <f t="shared" si="673"/>
        <v>0</v>
      </c>
      <c r="AW371" s="9">
        <f t="shared" si="673"/>
        <v>41344</v>
      </c>
      <c r="AX371" s="9">
        <f t="shared" si="673"/>
        <v>0</v>
      </c>
    </row>
    <row r="372" spans="1:50" ht="33.6" hidden="1">
      <c r="A372" s="29" t="s">
        <v>37</v>
      </c>
      <c r="B372" s="27">
        <f t="shared" si="674"/>
        <v>909</v>
      </c>
      <c r="C372" s="27" t="s">
        <v>347</v>
      </c>
      <c r="D372" s="27" t="s">
        <v>118</v>
      </c>
      <c r="E372" s="27" t="s">
        <v>371</v>
      </c>
      <c r="F372" s="27" t="s">
        <v>38</v>
      </c>
      <c r="G372" s="9">
        <v>23707</v>
      </c>
      <c r="H372" s="9"/>
      <c r="I372" s="9"/>
      <c r="J372" s="9"/>
      <c r="K372" s="9"/>
      <c r="L372" s="9"/>
      <c r="M372" s="9">
        <f>G372+I372+J372+K372+L372</f>
        <v>23707</v>
      </c>
      <c r="N372" s="10">
        <f>H372+L372</f>
        <v>0</v>
      </c>
      <c r="O372" s="9"/>
      <c r="P372" s="9"/>
      <c r="Q372" s="9"/>
      <c r="R372" s="9"/>
      <c r="S372" s="9">
        <f>M372+O372+P372+Q372+R372</f>
        <v>23707</v>
      </c>
      <c r="T372" s="10">
        <f>N372+R372</f>
        <v>0</v>
      </c>
      <c r="U372" s="9"/>
      <c r="V372" s="9"/>
      <c r="W372" s="9"/>
      <c r="X372" s="9"/>
      <c r="Y372" s="9">
        <f>S372+U372+V372+W372+X372</f>
        <v>23707</v>
      </c>
      <c r="Z372" s="10">
        <f>T372+X372</f>
        <v>0</v>
      </c>
      <c r="AA372" s="9"/>
      <c r="AB372" s="9">
        <f>35+80</f>
        <v>115</v>
      </c>
      <c r="AC372" s="9"/>
      <c r="AD372" s="9"/>
      <c r="AE372" s="9">
        <f>Y372+AA372+AB372+AC372+AD372</f>
        <v>23822</v>
      </c>
      <c r="AF372" s="10">
        <f>Z372+AD372</f>
        <v>0</v>
      </c>
      <c r="AG372" s="9"/>
      <c r="AH372" s="9"/>
      <c r="AI372" s="9"/>
      <c r="AJ372" s="9"/>
      <c r="AK372" s="86">
        <f>AE372+AG372+AH372+AI372+AJ372</f>
        <v>23822</v>
      </c>
      <c r="AL372" s="87">
        <f>AF372+AJ372</f>
        <v>0</v>
      </c>
      <c r="AM372" s="9"/>
      <c r="AN372" s="9">
        <v>3298</v>
      </c>
      <c r="AO372" s="9">
        <v>-1</v>
      </c>
      <c r="AP372" s="9"/>
      <c r="AQ372" s="9">
        <f>AK372+AM372+AN372+AO372+AP372</f>
        <v>27119</v>
      </c>
      <c r="AR372" s="10">
        <f>AL372+AP372</f>
        <v>0</v>
      </c>
      <c r="AS372" s="9"/>
      <c r="AT372" s="9">
        <v>14225</v>
      </c>
      <c r="AU372" s="9"/>
      <c r="AV372" s="9"/>
      <c r="AW372" s="9">
        <f>AQ372+AS372+AT372+AU372+AV372</f>
        <v>41344</v>
      </c>
      <c r="AX372" s="10">
        <f>AR372+AV372</f>
        <v>0</v>
      </c>
    </row>
    <row r="373" spans="1:50" ht="21" hidden="1" customHeight="1">
      <c r="A373" s="29" t="s">
        <v>121</v>
      </c>
      <c r="B373" s="27" t="str">
        <f t="shared" si="674"/>
        <v>909</v>
      </c>
      <c r="C373" s="27" t="s">
        <v>347</v>
      </c>
      <c r="D373" s="27" t="s">
        <v>118</v>
      </c>
      <c r="E373" s="27" t="s">
        <v>372</v>
      </c>
      <c r="F373" s="27"/>
      <c r="G373" s="11">
        <f t="shared" ref="G373:AX373" si="675">G374</f>
        <v>69816</v>
      </c>
      <c r="H373" s="11">
        <f t="shared" si="675"/>
        <v>0</v>
      </c>
      <c r="I373" s="11">
        <f t="shared" si="675"/>
        <v>0</v>
      </c>
      <c r="J373" s="11">
        <f t="shared" si="675"/>
        <v>524</v>
      </c>
      <c r="K373" s="11">
        <f t="shared" si="675"/>
        <v>0</v>
      </c>
      <c r="L373" s="11">
        <f t="shared" si="675"/>
        <v>0</v>
      </c>
      <c r="M373" s="11">
        <f t="shared" si="675"/>
        <v>70340</v>
      </c>
      <c r="N373" s="11">
        <f t="shared" si="675"/>
        <v>0</v>
      </c>
      <c r="O373" s="11">
        <f t="shared" si="675"/>
        <v>0</v>
      </c>
      <c r="P373" s="11">
        <f t="shared" si="675"/>
        <v>0</v>
      </c>
      <c r="Q373" s="11">
        <f t="shared" si="675"/>
        <v>0</v>
      </c>
      <c r="R373" s="11">
        <f t="shared" si="675"/>
        <v>0</v>
      </c>
      <c r="S373" s="11">
        <f t="shared" si="675"/>
        <v>70340</v>
      </c>
      <c r="T373" s="11">
        <f t="shared" si="675"/>
        <v>0</v>
      </c>
      <c r="U373" s="11">
        <f t="shared" si="675"/>
        <v>0</v>
      </c>
      <c r="V373" s="11">
        <f t="shared" si="675"/>
        <v>9</v>
      </c>
      <c r="W373" s="11">
        <f t="shared" si="675"/>
        <v>0</v>
      </c>
      <c r="X373" s="11">
        <f t="shared" si="675"/>
        <v>0</v>
      </c>
      <c r="Y373" s="11">
        <f t="shared" si="675"/>
        <v>70349</v>
      </c>
      <c r="Z373" s="11">
        <f t="shared" si="675"/>
        <v>0</v>
      </c>
      <c r="AA373" s="11">
        <f t="shared" si="675"/>
        <v>0</v>
      </c>
      <c r="AB373" s="11">
        <f t="shared" si="675"/>
        <v>5946</v>
      </c>
      <c r="AC373" s="11">
        <f t="shared" si="675"/>
        <v>0</v>
      </c>
      <c r="AD373" s="11">
        <f t="shared" si="675"/>
        <v>0</v>
      </c>
      <c r="AE373" s="11">
        <f t="shared" si="675"/>
        <v>76295</v>
      </c>
      <c r="AF373" s="11">
        <f t="shared" si="675"/>
        <v>0</v>
      </c>
      <c r="AG373" s="11">
        <f t="shared" si="675"/>
        <v>0</v>
      </c>
      <c r="AH373" s="11">
        <f t="shared" si="675"/>
        <v>0</v>
      </c>
      <c r="AI373" s="11">
        <f t="shared" si="675"/>
        <v>0</v>
      </c>
      <c r="AJ373" s="11">
        <f t="shared" si="675"/>
        <v>0</v>
      </c>
      <c r="AK373" s="88">
        <f t="shared" si="675"/>
        <v>76295</v>
      </c>
      <c r="AL373" s="88">
        <f t="shared" si="675"/>
        <v>0</v>
      </c>
      <c r="AM373" s="11">
        <f t="shared" si="675"/>
        <v>0</v>
      </c>
      <c r="AN373" s="11">
        <f t="shared" si="675"/>
        <v>608</v>
      </c>
      <c r="AO373" s="11">
        <f t="shared" si="675"/>
        <v>-265</v>
      </c>
      <c r="AP373" s="11">
        <f t="shared" si="675"/>
        <v>0</v>
      </c>
      <c r="AQ373" s="11">
        <f t="shared" si="675"/>
        <v>76638</v>
      </c>
      <c r="AR373" s="11">
        <f t="shared" si="675"/>
        <v>0</v>
      </c>
      <c r="AS373" s="11">
        <f t="shared" si="675"/>
        <v>0</v>
      </c>
      <c r="AT373" s="11">
        <f t="shared" si="675"/>
        <v>1676</v>
      </c>
      <c r="AU373" s="11">
        <f t="shared" si="675"/>
        <v>0</v>
      </c>
      <c r="AV373" s="11">
        <f t="shared" si="675"/>
        <v>0</v>
      </c>
      <c r="AW373" s="11">
        <f t="shared" si="675"/>
        <v>78314</v>
      </c>
      <c r="AX373" s="11">
        <f t="shared" si="675"/>
        <v>0</v>
      </c>
    </row>
    <row r="374" spans="1:50" ht="33.6" hidden="1">
      <c r="A374" s="29" t="s">
        <v>348</v>
      </c>
      <c r="B374" s="27">
        <f t="shared" si="674"/>
        <v>909</v>
      </c>
      <c r="C374" s="27" t="s">
        <v>347</v>
      </c>
      <c r="D374" s="27" t="s">
        <v>118</v>
      </c>
      <c r="E374" s="27" t="s">
        <v>373</v>
      </c>
      <c r="F374" s="27"/>
      <c r="G374" s="11">
        <f t="shared" ref="G374:H374" si="676">G375+G377+G379</f>
        <v>69816</v>
      </c>
      <c r="H374" s="11">
        <f t="shared" si="676"/>
        <v>0</v>
      </c>
      <c r="I374" s="11">
        <f t="shared" ref="I374:N374" si="677">I375+I377+I379</f>
        <v>0</v>
      </c>
      <c r="J374" s="11">
        <f t="shared" si="677"/>
        <v>524</v>
      </c>
      <c r="K374" s="11">
        <f t="shared" si="677"/>
        <v>0</v>
      </c>
      <c r="L374" s="11">
        <f t="shared" si="677"/>
        <v>0</v>
      </c>
      <c r="M374" s="11">
        <f t="shared" si="677"/>
        <v>70340</v>
      </c>
      <c r="N374" s="11">
        <f t="shared" si="677"/>
        <v>0</v>
      </c>
      <c r="O374" s="11">
        <f t="shared" ref="O374:T374" si="678">O375+O377+O379</f>
        <v>0</v>
      </c>
      <c r="P374" s="11">
        <f t="shared" si="678"/>
        <v>0</v>
      </c>
      <c r="Q374" s="11">
        <f t="shared" si="678"/>
        <v>0</v>
      </c>
      <c r="R374" s="11">
        <f t="shared" si="678"/>
        <v>0</v>
      </c>
      <c r="S374" s="11">
        <f t="shared" si="678"/>
        <v>70340</v>
      </c>
      <c r="T374" s="11">
        <f t="shared" si="678"/>
        <v>0</v>
      </c>
      <c r="U374" s="11">
        <f t="shared" ref="U374:Z374" si="679">U375+U377+U379</f>
        <v>0</v>
      </c>
      <c r="V374" s="11">
        <f t="shared" si="679"/>
        <v>9</v>
      </c>
      <c r="W374" s="11">
        <f t="shared" si="679"/>
        <v>0</v>
      </c>
      <c r="X374" s="11">
        <f t="shared" si="679"/>
        <v>0</v>
      </c>
      <c r="Y374" s="11">
        <f t="shared" si="679"/>
        <v>70349</v>
      </c>
      <c r="Z374" s="11">
        <f t="shared" si="679"/>
        <v>0</v>
      </c>
      <c r="AA374" s="11">
        <f t="shared" ref="AA374:AF374" si="680">AA375+AA377+AA379</f>
        <v>0</v>
      </c>
      <c r="AB374" s="11">
        <f t="shared" si="680"/>
        <v>5946</v>
      </c>
      <c r="AC374" s="11">
        <f t="shared" si="680"/>
        <v>0</v>
      </c>
      <c r="AD374" s="11">
        <f t="shared" si="680"/>
        <v>0</v>
      </c>
      <c r="AE374" s="11">
        <f t="shared" si="680"/>
        <v>76295</v>
      </c>
      <c r="AF374" s="11">
        <f t="shared" si="680"/>
        <v>0</v>
      </c>
      <c r="AG374" s="11">
        <f t="shared" ref="AG374:AL374" si="681">AG375+AG377+AG379</f>
        <v>0</v>
      </c>
      <c r="AH374" s="11">
        <f t="shared" si="681"/>
        <v>0</v>
      </c>
      <c r="AI374" s="11">
        <f t="shared" si="681"/>
        <v>0</v>
      </c>
      <c r="AJ374" s="11">
        <f t="shared" si="681"/>
        <v>0</v>
      </c>
      <c r="AK374" s="88">
        <f t="shared" si="681"/>
        <v>76295</v>
      </c>
      <c r="AL374" s="88">
        <f t="shared" si="681"/>
        <v>0</v>
      </c>
      <c r="AM374" s="11">
        <f t="shared" ref="AM374:AR374" si="682">AM375+AM377+AM379</f>
        <v>0</v>
      </c>
      <c r="AN374" s="11">
        <f t="shared" si="682"/>
        <v>608</v>
      </c>
      <c r="AO374" s="11">
        <f t="shared" si="682"/>
        <v>-265</v>
      </c>
      <c r="AP374" s="11">
        <f t="shared" si="682"/>
        <v>0</v>
      </c>
      <c r="AQ374" s="11">
        <f t="shared" si="682"/>
        <v>76638</v>
      </c>
      <c r="AR374" s="11">
        <f t="shared" si="682"/>
        <v>0</v>
      </c>
      <c r="AS374" s="11">
        <f t="shared" ref="AS374:AX374" si="683">AS375+AS377+AS379</f>
        <v>0</v>
      </c>
      <c r="AT374" s="11">
        <f t="shared" si="683"/>
        <v>1676</v>
      </c>
      <c r="AU374" s="11">
        <f t="shared" si="683"/>
        <v>0</v>
      </c>
      <c r="AV374" s="11">
        <f t="shared" si="683"/>
        <v>0</v>
      </c>
      <c r="AW374" s="11">
        <f t="shared" si="683"/>
        <v>78314</v>
      </c>
      <c r="AX374" s="11">
        <f t="shared" si="683"/>
        <v>0</v>
      </c>
    </row>
    <row r="375" spans="1:50" ht="68.25" hidden="1" customHeight="1">
      <c r="A375" s="26" t="s">
        <v>457</v>
      </c>
      <c r="B375" s="27" t="str">
        <f t="shared" si="674"/>
        <v>909</v>
      </c>
      <c r="C375" s="27" t="s">
        <v>347</v>
      </c>
      <c r="D375" s="27" t="s">
        <v>118</v>
      </c>
      <c r="E375" s="27" t="s">
        <v>373</v>
      </c>
      <c r="F375" s="27" t="s">
        <v>85</v>
      </c>
      <c r="G375" s="11">
        <f t="shared" ref="G375:AX375" si="684">SUM(G376:G376)</f>
        <v>13090</v>
      </c>
      <c r="H375" s="11">
        <f t="shared" si="684"/>
        <v>0</v>
      </c>
      <c r="I375" s="11">
        <f t="shared" si="684"/>
        <v>0</v>
      </c>
      <c r="J375" s="11">
        <f t="shared" si="684"/>
        <v>524</v>
      </c>
      <c r="K375" s="11">
        <f t="shared" si="684"/>
        <v>0</v>
      </c>
      <c r="L375" s="11">
        <f t="shared" si="684"/>
        <v>0</v>
      </c>
      <c r="M375" s="11">
        <f t="shared" si="684"/>
        <v>13614</v>
      </c>
      <c r="N375" s="11">
        <f t="shared" si="684"/>
        <v>0</v>
      </c>
      <c r="O375" s="11">
        <f t="shared" si="684"/>
        <v>0</v>
      </c>
      <c r="P375" s="11">
        <f t="shared" si="684"/>
        <v>0</v>
      </c>
      <c r="Q375" s="11">
        <f t="shared" si="684"/>
        <v>0</v>
      </c>
      <c r="R375" s="11">
        <f t="shared" si="684"/>
        <v>0</v>
      </c>
      <c r="S375" s="11">
        <f t="shared" si="684"/>
        <v>13614</v>
      </c>
      <c r="T375" s="11">
        <f t="shared" si="684"/>
        <v>0</v>
      </c>
      <c r="U375" s="11">
        <f t="shared" si="684"/>
        <v>0</v>
      </c>
      <c r="V375" s="11">
        <f t="shared" si="684"/>
        <v>9</v>
      </c>
      <c r="W375" s="11">
        <f t="shared" si="684"/>
        <v>0</v>
      </c>
      <c r="X375" s="11">
        <f t="shared" si="684"/>
        <v>0</v>
      </c>
      <c r="Y375" s="11">
        <f t="shared" si="684"/>
        <v>13623</v>
      </c>
      <c r="Z375" s="11">
        <f t="shared" si="684"/>
        <v>0</v>
      </c>
      <c r="AA375" s="11">
        <f t="shared" si="684"/>
        <v>0</v>
      </c>
      <c r="AB375" s="11">
        <f t="shared" si="684"/>
        <v>0</v>
      </c>
      <c r="AC375" s="11">
        <f t="shared" si="684"/>
        <v>0</v>
      </c>
      <c r="AD375" s="11">
        <f t="shared" si="684"/>
        <v>0</v>
      </c>
      <c r="AE375" s="11">
        <f t="shared" si="684"/>
        <v>13623</v>
      </c>
      <c r="AF375" s="11">
        <f t="shared" si="684"/>
        <v>0</v>
      </c>
      <c r="AG375" s="11">
        <f t="shared" si="684"/>
        <v>0</v>
      </c>
      <c r="AH375" s="11">
        <f t="shared" si="684"/>
        <v>0</v>
      </c>
      <c r="AI375" s="11">
        <f t="shared" si="684"/>
        <v>0</v>
      </c>
      <c r="AJ375" s="11">
        <f t="shared" si="684"/>
        <v>0</v>
      </c>
      <c r="AK375" s="88">
        <f t="shared" si="684"/>
        <v>13623</v>
      </c>
      <c r="AL375" s="88">
        <f t="shared" si="684"/>
        <v>0</v>
      </c>
      <c r="AM375" s="11">
        <f t="shared" si="684"/>
        <v>0</v>
      </c>
      <c r="AN375" s="11">
        <f t="shared" si="684"/>
        <v>0</v>
      </c>
      <c r="AO375" s="11">
        <f t="shared" si="684"/>
        <v>0</v>
      </c>
      <c r="AP375" s="11">
        <f t="shared" si="684"/>
        <v>0</v>
      </c>
      <c r="AQ375" s="11">
        <f t="shared" si="684"/>
        <v>13623</v>
      </c>
      <c r="AR375" s="11">
        <f t="shared" si="684"/>
        <v>0</v>
      </c>
      <c r="AS375" s="11">
        <f t="shared" si="684"/>
        <v>0</v>
      </c>
      <c r="AT375" s="11">
        <f t="shared" si="684"/>
        <v>0</v>
      </c>
      <c r="AU375" s="11">
        <f t="shared" si="684"/>
        <v>0</v>
      </c>
      <c r="AV375" s="11">
        <f t="shared" si="684"/>
        <v>0</v>
      </c>
      <c r="AW375" s="11">
        <f t="shared" si="684"/>
        <v>13623</v>
      </c>
      <c r="AX375" s="11">
        <f t="shared" si="684"/>
        <v>0</v>
      </c>
    </row>
    <row r="376" spans="1:50" ht="18" hidden="1" customHeight="1">
      <c r="A376" s="29" t="s">
        <v>107</v>
      </c>
      <c r="B376" s="27">
        <f t="shared" si="674"/>
        <v>909</v>
      </c>
      <c r="C376" s="27" t="s">
        <v>347</v>
      </c>
      <c r="D376" s="27" t="s">
        <v>118</v>
      </c>
      <c r="E376" s="27" t="s">
        <v>373</v>
      </c>
      <c r="F376" s="27" t="s">
        <v>108</v>
      </c>
      <c r="G376" s="9">
        <v>13090</v>
      </c>
      <c r="H376" s="9"/>
      <c r="I376" s="9"/>
      <c r="J376" s="9">
        <v>524</v>
      </c>
      <c r="K376" s="9"/>
      <c r="L376" s="9"/>
      <c r="M376" s="9">
        <f>G376+I376+J376+K376+L376</f>
        <v>13614</v>
      </c>
      <c r="N376" s="10">
        <f>H376+L376</f>
        <v>0</v>
      </c>
      <c r="O376" s="9"/>
      <c r="P376" s="9"/>
      <c r="Q376" s="9"/>
      <c r="R376" s="9"/>
      <c r="S376" s="9">
        <f>M376+O376+P376+Q376+R376</f>
        <v>13614</v>
      </c>
      <c r="T376" s="10">
        <f>N376+R376</f>
        <v>0</v>
      </c>
      <c r="U376" s="9"/>
      <c r="V376" s="9">
        <v>9</v>
      </c>
      <c r="W376" s="9"/>
      <c r="X376" s="9"/>
      <c r="Y376" s="9">
        <f>S376+U376+V376+W376+X376</f>
        <v>13623</v>
      </c>
      <c r="Z376" s="10">
        <f>T376+X376</f>
        <v>0</v>
      </c>
      <c r="AA376" s="9"/>
      <c r="AB376" s="9"/>
      <c r="AC376" s="9"/>
      <c r="AD376" s="9"/>
      <c r="AE376" s="9">
        <f>Y376+AA376+AB376+AC376+AD376</f>
        <v>13623</v>
      </c>
      <c r="AF376" s="10">
        <f>Z376+AD376</f>
        <v>0</v>
      </c>
      <c r="AG376" s="9"/>
      <c r="AH376" s="9"/>
      <c r="AI376" s="9"/>
      <c r="AJ376" s="9"/>
      <c r="AK376" s="86">
        <f>AE376+AG376+AH376+AI376+AJ376</f>
        <v>13623</v>
      </c>
      <c r="AL376" s="87">
        <f>AF376+AJ376</f>
        <v>0</v>
      </c>
      <c r="AM376" s="9"/>
      <c r="AN376" s="9"/>
      <c r="AO376" s="9"/>
      <c r="AP376" s="9"/>
      <c r="AQ376" s="9">
        <f>AK376+AM376+AN376+AO376+AP376</f>
        <v>13623</v>
      </c>
      <c r="AR376" s="10">
        <f>AL376+AP376</f>
        <v>0</v>
      </c>
      <c r="AS376" s="9"/>
      <c r="AT376" s="9"/>
      <c r="AU376" s="9"/>
      <c r="AV376" s="9"/>
      <c r="AW376" s="9">
        <f>AQ376+AS376+AT376+AU376+AV376</f>
        <v>13623</v>
      </c>
      <c r="AX376" s="10">
        <f>AR376+AV376</f>
        <v>0</v>
      </c>
    </row>
    <row r="377" spans="1:50" ht="33.6" hidden="1">
      <c r="A377" s="26" t="s">
        <v>244</v>
      </c>
      <c r="B377" s="27" t="str">
        <f t="shared" si="674"/>
        <v>909</v>
      </c>
      <c r="C377" s="27" t="s">
        <v>347</v>
      </c>
      <c r="D377" s="27" t="s">
        <v>118</v>
      </c>
      <c r="E377" s="27" t="s">
        <v>373</v>
      </c>
      <c r="F377" s="27" t="s">
        <v>31</v>
      </c>
      <c r="G377" s="9">
        <f t="shared" ref="G377:AX377" si="685">G378</f>
        <v>55581</v>
      </c>
      <c r="H377" s="9">
        <f t="shared" si="685"/>
        <v>0</v>
      </c>
      <c r="I377" s="9">
        <f t="shared" si="685"/>
        <v>0</v>
      </c>
      <c r="J377" s="9">
        <f t="shared" si="685"/>
        <v>0</v>
      </c>
      <c r="K377" s="9">
        <f t="shared" si="685"/>
        <v>0</v>
      </c>
      <c r="L377" s="9">
        <f t="shared" si="685"/>
        <v>0</v>
      </c>
      <c r="M377" s="9">
        <f t="shared" si="685"/>
        <v>55581</v>
      </c>
      <c r="N377" s="9">
        <f t="shared" si="685"/>
        <v>0</v>
      </c>
      <c r="O377" s="9">
        <f t="shared" si="685"/>
        <v>0</v>
      </c>
      <c r="P377" s="9">
        <f t="shared" si="685"/>
        <v>0</v>
      </c>
      <c r="Q377" s="9">
        <f t="shared" si="685"/>
        <v>0</v>
      </c>
      <c r="R377" s="9">
        <f t="shared" si="685"/>
        <v>0</v>
      </c>
      <c r="S377" s="9">
        <f t="shared" si="685"/>
        <v>55581</v>
      </c>
      <c r="T377" s="9">
        <f t="shared" si="685"/>
        <v>0</v>
      </c>
      <c r="U377" s="9">
        <f t="shared" si="685"/>
        <v>0</v>
      </c>
      <c r="V377" s="9">
        <f t="shared" si="685"/>
        <v>0</v>
      </c>
      <c r="W377" s="9">
        <f t="shared" si="685"/>
        <v>0</v>
      </c>
      <c r="X377" s="9">
        <f t="shared" si="685"/>
        <v>0</v>
      </c>
      <c r="Y377" s="9">
        <f t="shared" si="685"/>
        <v>55581</v>
      </c>
      <c r="Z377" s="9">
        <f t="shared" si="685"/>
        <v>0</v>
      </c>
      <c r="AA377" s="9">
        <f t="shared" si="685"/>
        <v>0</v>
      </c>
      <c r="AB377" s="9">
        <f t="shared" si="685"/>
        <v>5943</v>
      </c>
      <c r="AC377" s="9">
        <f t="shared" si="685"/>
        <v>0</v>
      </c>
      <c r="AD377" s="9">
        <f t="shared" si="685"/>
        <v>0</v>
      </c>
      <c r="AE377" s="9">
        <f t="shared" si="685"/>
        <v>61524</v>
      </c>
      <c r="AF377" s="9">
        <f t="shared" si="685"/>
        <v>0</v>
      </c>
      <c r="AG377" s="9">
        <f t="shared" si="685"/>
        <v>0</v>
      </c>
      <c r="AH377" s="9">
        <f t="shared" si="685"/>
        <v>0</v>
      </c>
      <c r="AI377" s="9">
        <f t="shared" si="685"/>
        <v>0</v>
      </c>
      <c r="AJ377" s="9">
        <f t="shared" si="685"/>
        <v>0</v>
      </c>
      <c r="AK377" s="86">
        <f t="shared" si="685"/>
        <v>61524</v>
      </c>
      <c r="AL377" s="86">
        <f t="shared" si="685"/>
        <v>0</v>
      </c>
      <c r="AM377" s="9">
        <f t="shared" si="685"/>
        <v>-265</v>
      </c>
      <c r="AN377" s="9">
        <f t="shared" si="685"/>
        <v>0</v>
      </c>
      <c r="AO377" s="9">
        <f t="shared" si="685"/>
        <v>-265</v>
      </c>
      <c r="AP377" s="9">
        <f t="shared" si="685"/>
        <v>0</v>
      </c>
      <c r="AQ377" s="9">
        <f t="shared" si="685"/>
        <v>60994</v>
      </c>
      <c r="AR377" s="9">
        <f t="shared" si="685"/>
        <v>0</v>
      </c>
      <c r="AS377" s="9">
        <f t="shared" si="685"/>
        <v>0</v>
      </c>
      <c r="AT377" s="9">
        <f t="shared" si="685"/>
        <v>1676</v>
      </c>
      <c r="AU377" s="9">
        <f t="shared" si="685"/>
        <v>0</v>
      </c>
      <c r="AV377" s="9">
        <f t="shared" si="685"/>
        <v>0</v>
      </c>
      <c r="AW377" s="9">
        <f t="shared" si="685"/>
        <v>62670</v>
      </c>
      <c r="AX377" s="9">
        <f t="shared" si="685"/>
        <v>0</v>
      </c>
    </row>
    <row r="378" spans="1:50" ht="33.6" hidden="1">
      <c r="A378" s="29" t="s">
        <v>37</v>
      </c>
      <c r="B378" s="27">
        <f t="shared" si="674"/>
        <v>909</v>
      </c>
      <c r="C378" s="27" t="s">
        <v>347</v>
      </c>
      <c r="D378" s="27" t="s">
        <v>118</v>
      </c>
      <c r="E378" s="27" t="s">
        <v>373</v>
      </c>
      <c r="F378" s="27" t="s">
        <v>38</v>
      </c>
      <c r="G378" s="9">
        <v>55581</v>
      </c>
      <c r="H378" s="9"/>
      <c r="I378" s="9"/>
      <c r="J378" s="9"/>
      <c r="K378" s="9"/>
      <c r="L378" s="9"/>
      <c r="M378" s="9">
        <f>G378+I378+J378+K378+L378</f>
        <v>55581</v>
      </c>
      <c r="N378" s="10">
        <f>H378+L378</f>
        <v>0</v>
      </c>
      <c r="O378" s="9"/>
      <c r="P378" s="9"/>
      <c r="Q378" s="9"/>
      <c r="R378" s="9"/>
      <c r="S378" s="9">
        <f>M378+O378+P378+Q378+R378</f>
        <v>55581</v>
      </c>
      <c r="T378" s="10">
        <f>N378+R378</f>
        <v>0</v>
      </c>
      <c r="U378" s="9"/>
      <c r="V378" s="9"/>
      <c r="W378" s="9"/>
      <c r="X378" s="9"/>
      <c r="Y378" s="9">
        <f>S378+U378+V378+W378+X378</f>
        <v>55581</v>
      </c>
      <c r="Z378" s="10">
        <f>T378+X378</f>
        <v>0</v>
      </c>
      <c r="AA378" s="9"/>
      <c r="AB378" s="9">
        <f>4863+1080</f>
        <v>5943</v>
      </c>
      <c r="AC378" s="9"/>
      <c r="AD378" s="9"/>
      <c r="AE378" s="9">
        <f>Y378+AA378+AB378+AC378+AD378</f>
        <v>61524</v>
      </c>
      <c r="AF378" s="10">
        <f>Z378+AD378</f>
        <v>0</v>
      </c>
      <c r="AG378" s="9"/>
      <c r="AH378" s="9"/>
      <c r="AI378" s="9"/>
      <c r="AJ378" s="9"/>
      <c r="AK378" s="86">
        <f>AE378+AG378+AH378+AI378+AJ378</f>
        <v>61524</v>
      </c>
      <c r="AL378" s="87">
        <f>AF378+AJ378</f>
        <v>0</v>
      </c>
      <c r="AM378" s="9">
        <v>-265</v>
      </c>
      <c r="AN378" s="9"/>
      <c r="AO378" s="9">
        <v>-265</v>
      </c>
      <c r="AP378" s="9"/>
      <c r="AQ378" s="9">
        <f>AK378+AM378+AN378+AO378+AP378</f>
        <v>60994</v>
      </c>
      <c r="AR378" s="10">
        <f>AL378+AP378</f>
        <v>0</v>
      </c>
      <c r="AS378" s="9"/>
      <c r="AT378" s="9">
        <v>1676</v>
      </c>
      <c r="AU378" s="9"/>
      <c r="AV378" s="9"/>
      <c r="AW378" s="9">
        <f>AQ378+AS378+AT378+AU378+AV378</f>
        <v>62670</v>
      </c>
      <c r="AX378" s="10">
        <f>AR378+AV378</f>
        <v>0</v>
      </c>
    </row>
    <row r="379" spans="1:50" ht="19.5" hidden="1" customHeight="1">
      <c r="A379" s="29" t="s">
        <v>66</v>
      </c>
      <c r="B379" s="27" t="str">
        <f t="shared" si="674"/>
        <v>909</v>
      </c>
      <c r="C379" s="27" t="s">
        <v>347</v>
      </c>
      <c r="D379" s="27" t="s">
        <v>118</v>
      </c>
      <c r="E379" s="27" t="s">
        <v>373</v>
      </c>
      <c r="F379" s="27" t="s">
        <v>67</v>
      </c>
      <c r="G379" s="9">
        <f>G380</f>
        <v>1145</v>
      </c>
      <c r="H379" s="9">
        <f>H380</f>
        <v>0</v>
      </c>
      <c r="I379" s="9">
        <f t="shared" ref="I379:AX379" si="686">I380</f>
        <v>0</v>
      </c>
      <c r="J379" s="9">
        <f t="shared" si="686"/>
        <v>0</v>
      </c>
      <c r="K379" s="9">
        <f t="shared" si="686"/>
        <v>0</v>
      </c>
      <c r="L379" s="9">
        <f t="shared" si="686"/>
        <v>0</v>
      </c>
      <c r="M379" s="9">
        <f t="shared" si="686"/>
        <v>1145</v>
      </c>
      <c r="N379" s="9">
        <f t="shared" si="686"/>
        <v>0</v>
      </c>
      <c r="O379" s="9">
        <f t="shared" si="686"/>
        <v>0</v>
      </c>
      <c r="P379" s="9">
        <f t="shared" si="686"/>
        <v>0</v>
      </c>
      <c r="Q379" s="9">
        <f t="shared" si="686"/>
        <v>0</v>
      </c>
      <c r="R379" s="9">
        <f t="shared" si="686"/>
        <v>0</v>
      </c>
      <c r="S379" s="9">
        <f t="shared" si="686"/>
        <v>1145</v>
      </c>
      <c r="T379" s="9">
        <f t="shared" si="686"/>
        <v>0</v>
      </c>
      <c r="U379" s="9">
        <f t="shared" si="686"/>
        <v>0</v>
      </c>
      <c r="V379" s="9">
        <f t="shared" si="686"/>
        <v>0</v>
      </c>
      <c r="W379" s="9">
        <f t="shared" si="686"/>
        <v>0</v>
      </c>
      <c r="X379" s="9">
        <f t="shared" si="686"/>
        <v>0</v>
      </c>
      <c r="Y379" s="9">
        <f t="shared" si="686"/>
        <v>1145</v>
      </c>
      <c r="Z379" s="9">
        <f t="shared" si="686"/>
        <v>0</v>
      </c>
      <c r="AA379" s="9">
        <f t="shared" si="686"/>
        <v>0</v>
      </c>
      <c r="AB379" s="9">
        <f t="shared" si="686"/>
        <v>3</v>
      </c>
      <c r="AC379" s="9">
        <f t="shared" si="686"/>
        <v>0</v>
      </c>
      <c r="AD379" s="9">
        <f t="shared" si="686"/>
        <v>0</v>
      </c>
      <c r="AE379" s="9">
        <f t="shared" si="686"/>
        <v>1148</v>
      </c>
      <c r="AF379" s="9">
        <f t="shared" si="686"/>
        <v>0</v>
      </c>
      <c r="AG379" s="9">
        <f t="shared" si="686"/>
        <v>0</v>
      </c>
      <c r="AH379" s="9">
        <f t="shared" si="686"/>
        <v>0</v>
      </c>
      <c r="AI379" s="9">
        <f t="shared" si="686"/>
        <v>0</v>
      </c>
      <c r="AJ379" s="9">
        <f t="shared" si="686"/>
        <v>0</v>
      </c>
      <c r="AK379" s="86">
        <f t="shared" si="686"/>
        <v>1148</v>
      </c>
      <c r="AL379" s="86">
        <f t="shared" si="686"/>
        <v>0</v>
      </c>
      <c r="AM379" s="9">
        <f t="shared" si="686"/>
        <v>265</v>
      </c>
      <c r="AN379" s="9">
        <f t="shared" si="686"/>
        <v>608</v>
      </c>
      <c r="AO379" s="9">
        <f t="shared" si="686"/>
        <v>0</v>
      </c>
      <c r="AP379" s="9">
        <f t="shared" si="686"/>
        <v>0</v>
      </c>
      <c r="AQ379" s="9">
        <f t="shared" si="686"/>
        <v>2021</v>
      </c>
      <c r="AR379" s="9">
        <f t="shared" si="686"/>
        <v>0</v>
      </c>
      <c r="AS379" s="9">
        <f t="shared" si="686"/>
        <v>0</v>
      </c>
      <c r="AT379" s="9">
        <f t="shared" si="686"/>
        <v>0</v>
      </c>
      <c r="AU379" s="9">
        <f t="shared" si="686"/>
        <v>0</v>
      </c>
      <c r="AV379" s="9">
        <f t="shared" si="686"/>
        <v>0</v>
      </c>
      <c r="AW379" s="9">
        <f t="shared" si="686"/>
        <v>2021</v>
      </c>
      <c r="AX379" s="9">
        <f t="shared" si="686"/>
        <v>0</v>
      </c>
    </row>
    <row r="380" spans="1:50" ht="21.75" hidden="1" customHeight="1">
      <c r="A380" s="26" t="s">
        <v>92</v>
      </c>
      <c r="B380" s="27">
        <f>B378</f>
        <v>909</v>
      </c>
      <c r="C380" s="27" t="s">
        <v>347</v>
      </c>
      <c r="D380" s="27" t="s">
        <v>118</v>
      </c>
      <c r="E380" s="27" t="s">
        <v>373</v>
      </c>
      <c r="F380" s="27" t="s">
        <v>69</v>
      </c>
      <c r="G380" s="9">
        <v>1145</v>
      </c>
      <c r="H380" s="9"/>
      <c r="I380" s="9"/>
      <c r="J380" s="9"/>
      <c r="K380" s="9"/>
      <c r="L380" s="9"/>
      <c r="M380" s="9">
        <f>G380+I380+J380+K380+L380</f>
        <v>1145</v>
      </c>
      <c r="N380" s="10">
        <f>H380+L380</f>
        <v>0</v>
      </c>
      <c r="O380" s="9"/>
      <c r="P380" s="9"/>
      <c r="Q380" s="9"/>
      <c r="R380" s="9"/>
      <c r="S380" s="9">
        <f>M380+O380+P380+Q380+R380</f>
        <v>1145</v>
      </c>
      <c r="T380" s="10">
        <f>N380+R380</f>
        <v>0</v>
      </c>
      <c r="U380" s="9"/>
      <c r="V380" s="9"/>
      <c r="W380" s="9"/>
      <c r="X380" s="9"/>
      <c r="Y380" s="9">
        <f>S380+U380+V380+W380+X380</f>
        <v>1145</v>
      </c>
      <c r="Z380" s="10">
        <f>T380+X380</f>
        <v>0</v>
      </c>
      <c r="AA380" s="9"/>
      <c r="AB380" s="9">
        <v>3</v>
      </c>
      <c r="AC380" s="9"/>
      <c r="AD380" s="9"/>
      <c r="AE380" s="9">
        <f>Y380+AA380+AB380+AC380+AD380</f>
        <v>1148</v>
      </c>
      <c r="AF380" s="10">
        <f>Z380+AD380</f>
        <v>0</v>
      </c>
      <c r="AG380" s="9"/>
      <c r="AH380" s="9"/>
      <c r="AI380" s="9"/>
      <c r="AJ380" s="9"/>
      <c r="AK380" s="86">
        <f>AE380+AG380+AH380+AI380+AJ380</f>
        <v>1148</v>
      </c>
      <c r="AL380" s="87">
        <f>AF380+AJ380</f>
        <v>0</v>
      </c>
      <c r="AM380" s="9">
        <v>265</v>
      </c>
      <c r="AN380" s="9">
        <v>608</v>
      </c>
      <c r="AO380" s="9"/>
      <c r="AP380" s="9"/>
      <c r="AQ380" s="9">
        <f>AK380+AM380+AN380+AO380+AP380</f>
        <v>2021</v>
      </c>
      <c r="AR380" s="10">
        <f>AL380+AP380</f>
        <v>0</v>
      </c>
      <c r="AS380" s="9"/>
      <c r="AT380" s="9"/>
      <c r="AU380" s="9"/>
      <c r="AV380" s="9"/>
      <c r="AW380" s="9">
        <f>AQ380+AS380+AT380+AU380+AV380</f>
        <v>2021</v>
      </c>
      <c r="AX380" s="10">
        <f>AR380+AV380</f>
        <v>0</v>
      </c>
    </row>
    <row r="381" spans="1:50" ht="18.75" hidden="1" customHeight="1">
      <c r="A381" s="26"/>
      <c r="B381" s="27"/>
      <c r="C381" s="27"/>
      <c r="D381" s="27"/>
      <c r="E381" s="27"/>
      <c r="F381" s="27"/>
      <c r="G381" s="9"/>
      <c r="H381" s="9"/>
      <c r="I381" s="9"/>
      <c r="J381" s="9"/>
      <c r="K381" s="9"/>
      <c r="L381" s="9"/>
      <c r="M381" s="9"/>
      <c r="N381" s="10"/>
      <c r="O381" s="9"/>
      <c r="P381" s="9"/>
      <c r="Q381" s="9"/>
      <c r="R381" s="9"/>
      <c r="S381" s="9"/>
      <c r="T381" s="10"/>
      <c r="U381" s="9"/>
      <c r="V381" s="9"/>
      <c r="W381" s="9"/>
      <c r="X381" s="9"/>
      <c r="Y381" s="9"/>
      <c r="Z381" s="10"/>
      <c r="AA381" s="9"/>
      <c r="AB381" s="9"/>
      <c r="AC381" s="9"/>
      <c r="AD381" s="9"/>
      <c r="AE381" s="9"/>
      <c r="AF381" s="10"/>
      <c r="AG381" s="9"/>
      <c r="AH381" s="9"/>
      <c r="AI381" s="9"/>
      <c r="AJ381" s="9"/>
      <c r="AK381" s="86"/>
      <c r="AL381" s="87"/>
      <c r="AM381" s="9"/>
      <c r="AN381" s="9"/>
      <c r="AO381" s="9"/>
      <c r="AP381" s="9"/>
      <c r="AQ381" s="9"/>
      <c r="AR381" s="10"/>
      <c r="AS381" s="9"/>
      <c r="AT381" s="9"/>
      <c r="AU381" s="9"/>
      <c r="AV381" s="9"/>
      <c r="AW381" s="9"/>
      <c r="AX381" s="10"/>
    </row>
    <row r="382" spans="1:50" ht="20.25" hidden="1" customHeight="1">
      <c r="A382" s="41" t="s">
        <v>75</v>
      </c>
      <c r="B382" s="15">
        <v>909</v>
      </c>
      <c r="C382" s="25" t="s">
        <v>347</v>
      </c>
      <c r="D382" s="25" t="s">
        <v>76</v>
      </c>
      <c r="E382" s="25"/>
      <c r="F382" s="15"/>
      <c r="G382" s="15">
        <f t="shared" ref="G382:V387" si="687">G383</f>
        <v>97032</v>
      </c>
      <c r="H382" s="15">
        <f t="shared" si="687"/>
        <v>0</v>
      </c>
      <c r="I382" s="15">
        <f t="shared" si="687"/>
        <v>0</v>
      </c>
      <c r="J382" s="15">
        <f t="shared" si="687"/>
        <v>0</v>
      </c>
      <c r="K382" s="15">
        <f t="shared" si="687"/>
        <v>0</v>
      </c>
      <c r="L382" s="15">
        <f t="shared" si="687"/>
        <v>0</v>
      </c>
      <c r="M382" s="15">
        <f t="shared" si="687"/>
        <v>97032</v>
      </c>
      <c r="N382" s="15">
        <f t="shared" si="687"/>
        <v>0</v>
      </c>
      <c r="O382" s="15">
        <f t="shared" si="687"/>
        <v>0</v>
      </c>
      <c r="P382" s="15">
        <f t="shared" si="687"/>
        <v>0</v>
      </c>
      <c r="Q382" s="15">
        <f t="shared" si="687"/>
        <v>0</v>
      </c>
      <c r="R382" s="15">
        <f t="shared" si="687"/>
        <v>0</v>
      </c>
      <c r="S382" s="15">
        <f t="shared" si="687"/>
        <v>97032</v>
      </c>
      <c r="T382" s="15">
        <f t="shared" si="687"/>
        <v>0</v>
      </c>
      <c r="U382" s="15">
        <f t="shared" si="687"/>
        <v>0</v>
      </c>
      <c r="V382" s="15">
        <f t="shared" si="687"/>
        <v>0</v>
      </c>
      <c r="W382" s="15">
        <f t="shared" ref="U382:AJ387" si="688">W383</f>
        <v>0</v>
      </c>
      <c r="X382" s="15">
        <f t="shared" si="688"/>
        <v>0</v>
      </c>
      <c r="Y382" s="15">
        <f t="shared" si="688"/>
        <v>97032</v>
      </c>
      <c r="Z382" s="15">
        <f t="shared" si="688"/>
        <v>0</v>
      </c>
      <c r="AA382" s="15">
        <f t="shared" si="688"/>
        <v>0</v>
      </c>
      <c r="AB382" s="15">
        <f t="shared" si="688"/>
        <v>0</v>
      </c>
      <c r="AC382" s="15">
        <f t="shared" si="688"/>
        <v>0</v>
      </c>
      <c r="AD382" s="15">
        <f t="shared" si="688"/>
        <v>0</v>
      </c>
      <c r="AE382" s="15">
        <f t="shared" si="688"/>
        <v>97032</v>
      </c>
      <c r="AF382" s="15">
        <f t="shared" si="688"/>
        <v>0</v>
      </c>
      <c r="AG382" s="15">
        <f t="shared" si="688"/>
        <v>0</v>
      </c>
      <c r="AH382" s="15">
        <f t="shared" si="688"/>
        <v>0</v>
      </c>
      <c r="AI382" s="15">
        <f t="shared" si="688"/>
        <v>0</v>
      </c>
      <c r="AJ382" s="15">
        <f t="shared" si="688"/>
        <v>0</v>
      </c>
      <c r="AK382" s="92">
        <f t="shared" ref="AG382:AV387" si="689">AK383</f>
        <v>97032</v>
      </c>
      <c r="AL382" s="92">
        <f t="shared" si="689"/>
        <v>0</v>
      </c>
      <c r="AM382" s="15">
        <f t="shared" si="689"/>
        <v>0</v>
      </c>
      <c r="AN382" s="15">
        <f t="shared" si="689"/>
        <v>0</v>
      </c>
      <c r="AO382" s="15">
        <f t="shared" si="689"/>
        <v>0</v>
      </c>
      <c r="AP382" s="15">
        <f t="shared" si="689"/>
        <v>0</v>
      </c>
      <c r="AQ382" s="15">
        <f t="shared" si="689"/>
        <v>97032</v>
      </c>
      <c r="AR382" s="15">
        <f t="shared" si="689"/>
        <v>0</v>
      </c>
      <c r="AS382" s="15">
        <f t="shared" si="689"/>
        <v>0</v>
      </c>
      <c r="AT382" s="15">
        <f t="shared" si="689"/>
        <v>0</v>
      </c>
      <c r="AU382" s="15">
        <f t="shared" si="689"/>
        <v>0</v>
      </c>
      <c r="AV382" s="15">
        <f t="shared" si="689"/>
        <v>0</v>
      </c>
      <c r="AW382" s="15">
        <f t="shared" ref="AS382:AX387" si="690">AW383</f>
        <v>97032</v>
      </c>
      <c r="AX382" s="15">
        <f t="shared" si="690"/>
        <v>0</v>
      </c>
    </row>
    <row r="383" spans="1:50" ht="52.5" hidden="1" customHeight="1">
      <c r="A383" s="29" t="s">
        <v>345</v>
      </c>
      <c r="B383" s="9">
        <v>909</v>
      </c>
      <c r="C383" s="27" t="s">
        <v>347</v>
      </c>
      <c r="D383" s="27" t="s">
        <v>76</v>
      </c>
      <c r="E383" s="27" t="s">
        <v>173</v>
      </c>
      <c r="F383" s="9"/>
      <c r="G383" s="9">
        <f t="shared" si="687"/>
        <v>97032</v>
      </c>
      <c r="H383" s="9">
        <f t="shared" si="687"/>
        <v>0</v>
      </c>
      <c r="I383" s="9">
        <f t="shared" si="687"/>
        <v>0</v>
      </c>
      <c r="J383" s="9">
        <f t="shared" si="687"/>
        <v>0</v>
      </c>
      <c r="K383" s="9">
        <f t="shared" si="687"/>
        <v>0</v>
      </c>
      <c r="L383" s="9">
        <f t="shared" si="687"/>
        <v>0</v>
      </c>
      <c r="M383" s="9">
        <f t="shared" si="687"/>
        <v>97032</v>
      </c>
      <c r="N383" s="9">
        <f t="shared" si="687"/>
        <v>0</v>
      </c>
      <c r="O383" s="9">
        <f t="shared" si="687"/>
        <v>0</v>
      </c>
      <c r="P383" s="9">
        <f t="shared" si="687"/>
        <v>0</v>
      </c>
      <c r="Q383" s="9">
        <f t="shared" si="687"/>
        <v>0</v>
      </c>
      <c r="R383" s="9">
        <f t="shared" si="687"/>
        <v>0</v>
      </c>
      <c r="S383" s="9">
        <f t="shared" si="687"/>
        <v>97032</v>
      </c>
      <c r="T383" s="9">
        <f t="shared" si="687"/>
        <v>0</v>
      </c>
      <c r="U383" s="9">
        <f t="shared" si="688"/>
        <v>0</v>
      </c>
      <c r="V383" s="9">
        <f t="shared" si="688"/>
        <v>0</v>
      </c>
      <c r="W383" s="9">
        <f t="shared" si="688"/>
        <v>0</v>
      </c>
      <c r="X383" s="9">
        <f t="shared" si="688"/>
        <v>0</v>
      </c>
      <c r="Y383" s="9">
        <f t="shared" si="688"/>
        <v>97032</v>
      </c>
      <c r="Z383" s="9">
        <f t="shared" si="688"/>
        <v>0</v>
      </c>
      <c r="AA383" s="9">
        <f t="shared" si="688"/>
        <v>0</v>
      </c>
      <c r="AB383" s="9">
        <f t="shared" si="688"/>
        <v>0</v>
      </c>
      <c r="AC383" s="9">
        <f t="shared" si="688"/>
        <v>0</v>
      </c>
      <c r="AD383" s="9">
        <f t="shared" si="688"/>
        <v>0</v>
      </c>
      <c r="AE383" s="9">
        <f t="shared" si="688"/>
        <v>97032</v>
      </c>
      <c r="AF383" s="9">
        <f t="shared" si="688"/>
        <v>0</v>
      </c>
      <c r="AG383" s="9">
        <f t="shared" si="689"/>
        <v>0</v>
      </c>
      <c r="AH383" s="9">
        <f t="shared" si="689"/>
        <v>0</v>
      </c>
      <c r="AI383" s="9">
        <f t="shared" si="689"/>
        <v>0</v>
      </c>
      <c r="AJ383" s="9">
        <f t="shared" si="689"/>
        <v>0</v>
      </c>
      <c r="AK383" s="86">
        <f t="shared" si="689"/>
        <v>97032</v>
      </c>
      <c r="AL383" s="86">
        <f t="shared" si="689"/>
        <v>0</v>
      </c>
      <c r="AM383" s="9">
        <f t="shared" si="689"/>
        <v>0</v>
      </c>
      <c r="AN383" s="9">
        <f t="shared" si="689"/>
        <v>0</v>
      </c>
      <c r="AO383" s="9">
        <f t="shared" si="689"/>
        <v>0</v>
      </c>
      <c r="AP383" s="9">
        <f t="shared" si="689"/>
        <v>0</v>
      </c>
      <c r="AQ383" s="9">
        <f t="shared" si="689"/>
        <v>97032</v>
      </c>
      <c r="AR383" s="9">
        <f t="shared" si="689"/>
        <v>0</v>
      </c>
      <c r="AS383" s="9">
        <f t="shared" si="690"/>
        <v>0</v>
      </c>
      <c r="AT383" s="9">
        <f t="shared" si="690"/>
        <v>0</v>
      </c>
      <c r="AU383" s="9">
        <f t="shared" si="690"/>
        <v>0</v>
      </c>
      <c r="AV383" s="9">
        <f t="shared" si="690"/>
        <v>0</v>
      </c>
      <c r="AW383" s="9">
        <f t="shared" si="690"/>
        <v>97032</v>
      </c>
      <c r="AX383" s="9">
        <f t="shared" si="690"/>
        <v>0</v>
      </c>
    </row>
    <row r="384" spans="1:50" ht="37.5" hidden="1" customHeight="1">
      <c r="A384" s="29" t="s">
        <v>346</v>
      </c>
      <c r="B384" s="9">
        <f t="shared" ref="B384:B400" si="691">B382</f>
        <v>909</v>
      </c>
      <c r="C384" s="27" t="s">
        <v>347</v>
      </c>
      <c r="D384" s="27" t="s">
        <v>76</v>
      </c>
      <c r="E384" s="27" t="s">
        <v>338</v>
      </c>
      <c r="F384" s="9"/>
      <c r="G384" s="9">
        <f t="shared" si="687"/>
        <v>97032</v>
      </c>
      <c r="H384" s="9">
        <f t="shared" si="687"/>
        <v>0</v>
      </c>
      <c r="I384" s="9">
        <f t="shared" si="687"/>
        <v>0</v>
      </c>
      <c r="J384" s="9">
        <f t="shared" si="687"/>
        <v>0</v>
      </c>
      <c r="K384" s="9">
        <f t="shared" si="687"/>
        <v>0</v>
      </c>
      <c r="L384" s="9">
        <f t="shared" si="687"/>
        <v>0</v>
      </c>
      <c r="M384" s="9">
        <f t="shared" si="687"/>
        <v>97032</v>
      </c>
      <c r="N384" s="9">
        <f t="shared" si="687"/>
        <v>0</v>
      </c>
      <c r="O384" s="9">
        <f t="shared" si="687"/>
        <v>0</v>
      </c>
      <c r="P384" s="9">
        <f t="shared" si="687"/>
        <v>0</v>
      </c>
      <c r="Q384" s="9">
        <f t="shared" si="687"/>
        <v>0</v>
      </c>
      <c r="R384" s="9">
        <f t="shared" si="687"/>
        <v>0</v>
      </c>
      <c r="S384" s="9">
        <f t="shared" si="687"/>
        <v>97032</v>
      </c>
      <c r="T384" s="9">
        <f t="shared" si="687"/>
        <v>0</v>
      </c>
      <c r="U384" s="9">
        <f t="shared" si="688"/>
        <v>0</v>
      </c>
      <c r="V384" s="9">
        <f t="shared" si="688"/>
        <v>0</v>
      </c>
      <c r="W384" s="9">
        <f t="shared" si="688"/>
        <v>0</v>
      </c>
      <c r="X384" s="9">
        <f t="shared" si="688"/>
        <v>0</v>
      </c>
      <c r="Y384" s="9">
        <f t="shared" si="688"/>
        <v>97032</v>
      </c>
      <c r="Z384" s="9">
        <f t="shared" si="688"/>
        <v>0</v>
      </c>
      <c r="AA384" s="9">
        <f t="shared" si="688"/>
        <v>0</v>
      </c>
      <c r="AB384" s="9">
        <f t="shared" si="688"/>
        <v>0</v>
      </c>
      <c r="AC384" s="9">
        <f t="shared" si="688"/>
        <v>0</v>
      </c>
      <c r="AD384" s="9">
        <f t="shared" si="688"/>
        <v>0</v>
      </c>
      <c r="AE384" s="9">
        <f t="shared" si="688"/>
        <v>97032</v>
      </c>
      <c r="AF384" s="9">
        <f t="shared" si="688"/>
        <v>0</v>
      </c>
      <c r="AG384" s="9">
        <f t="shared" si="689"/>
        <v>0</v>
      </c>
      <c r="AH384" s="9">
        <f t="shared" si="689"/>
        <v>0</v>
      </c>
      <c r="AI384" s="9">
        <f t="shared" si="689"/>
        <v>0</v>
      </c>
      <c r="AJ384" s="9">
        <f t="shared" si="689"/>
        <v>0</v>
      </c>
      <c r="AK384" s="86">
        <f t="shared" si="689"/>
        <v>97032</v>
      </c>
      <c r="AL384" s="86">
        <f t="shared" si="689"/>
        <v>0</v>
      </c>
      <c r="AM384" s="9">
        <f t="shared" si="689"/>
        <v>0</v>
      </c>
      <c r="AN384" s="9">
        <f t="shared" si="689"/>
        <v>0</v>
      </c>
      <c r="AO384" s="9">
        <f t="shared" si="689"/>
        <v>0</v>
      </c>
      <c r="AP384" s="9">
        <f t="shared" si="689"/>
        <v>0</v>
      </c>
      <c r="AQ384" s="9">
        <f t="shared" si="689"/>
        <v>97032</v>
      </c>
      <c r="AR384" s="9">
        <f t="shared" si="689"/>
        <v>0</v>
      </c>
      <c r="AS384" s="9">
        <f t="shared" si="690"/>
        <v>0</v>
      </c>
      <c r="AT384" s="9">
        <f t="shared" si="690"/>
        <v>0</v>
      </c>
      <c r="AU384" s="9">
        <f t="shared" si="690"/>
        <v>0</v>
      </c>
      <c r="AV384" s="9">
        <f t="shared" si="690"/>
        <v>0</v>
      </c>
      <c r="AW384" s="9">
        <f t="shared" si="690"/>
        <v>97032</v>
      </c>
      <c r="AX384" s="9">
        <f t="shared" si="690"/>
        <v>0</v>
      </c>
    </row>
    <row r="385" spans="1:50" ht="19.5" hidden="1" customHeight="1">
      <c r="A385" s="29" t="s">
        <v>15</v>
      </c>
      <c r="B385" s="9">
        <f t="shared" si="691"/>
        <v>909</v>
      </c>
      <c r="C385" s="27" t="s">
        <v>347</v>
      </c>
      <c r="D385" s="27" t="s">
        <v>76</v>
      </c>
      <c r="E385" s="27" t="s">
        <v>339</v>
      </c>
      <c r="F385" s="9"/>
      <c r="G385" s="9">
        <f t="shared" si="687"/>
        <v>97032</v>
      </c>
      <c r="H385" s="9">
        <f t="shared" si="687"/>
        <v>0</v>
      </c>
      <c r="I385" s="9">
        <f t="shared" si="687"/>
        <v>0</v>
      </c>
      <c r="J385" s="9">
        <f t="shared" si="687"/>
        <v>0</v>
      </c>
      <c r="K385" s="9">
        <f t="shared" si="687"/>
        <v>0</v>
      </c>
      <c r="L385" s="9">
        <f t="shared" si="687"/>
        <v>0</v>
      </c>
      <c r="M385" s="9">
        <f t="shared" si="687"/>
        <v>97032</v>
      </c>
      <c r="N385" s="9">
        <f t="shared" si="687"/>
        <v>0</v>
      </c>
      <c r="O385" s="9">
        <f t="shared" si="687"/>
        <v>0</v>
      </c>
      <c r="P385" s="9">
        <f t="shared" si="687"/>
        <v>0</v>
      </c>
      <c r="Q385" s="9">
        <f t="shared" si="687"/>
        <v>0</v>
      </c>
      <c r="R385" s="9">
        <f t="shared" si="687"/>
        <v>0</v>
      </c>
      <c r="S385" s="9">
        <f t="shared" si="687"/>
        <v>97032</v>
      </c>
      <c r="T385" s="9">
        <f t="shared" si="687"/>
        <v>0</v>
      </c>
      <c r="U385" s="9">
        <f t="shared" si="688"/>
        <v>0</v>
      </c>
      <c r="V385" s="9">
        <f t="shared" si="688"/>
        <v>0</v>
      </c>
      <c r="W385" s="9">
        <f t="shared" si="688"/>
        <v>0</v>
      </c>
      <c r="X385" s="9">
        <f t="shared" si="688"/>
        <v>0</v>
      </c>
      <c r="Y385" s="9">
        <f t="shared" si="688"/>
        <v>97032</v>
      </c>
      <c r="Z385" s="9">
        <f t="shared" si="688"/>
        <v>0</v>
      </c>
      <c r="AA385" s="9">
        <f t="shared" si="688"/>
        <v>0</v>
      </c>
      <c r="AB385" s="9">
        <f t="shared" si="688"/>
        <v>0</v>
      </c>
      <c r="AC385" s="9">
        <f t="shared" si="688"/>
        <v>0</v>
      </c>
      <c r="AD385" s="9">
        <f t="shared" si="688"/>
        <v>0</v>
      </c>
      <c r="AE385" s="9">
        <f t="shared" si="688"/>
        <v>97032</v>
      </c>
      <c r="AF385" s="9">
        <f t="shared" si="688"/>
        <v>0</v>
      </c>
      <c r="AG385" s="9">
        <f t="shared" si="689"/>
        <v>0</v>
      </c>
      <c r="AH385" s="9">
        <f t="shared" si="689"/>
        <v>0</v>
      </c>
      <c r="AI385" s="9">
        <f t="shared" si="689"/>
        <v>0</v>
      </c>
      <c r="AJ385" s="9">
        <f t="shared" si="689"/>
        <v>0</v>
      </c>
      <c r="AK385" s="86">
        <f t="shared" si="689"/>
        <v>97032</v>
      </c>
      <c r="AL385" s="86">
        <f t="shared" si="689"/>
        <v>0</v>
      </c>
      <c r="AM385" s="9">
        <f t="shared" si="689"/>
        <v>0</v>
      </c>
      <c r="AN385" s="9">
        <f t="shared" si="689"/>
        <v>0</v>
      </c>
      <c r="AO385" s="9">
        <f t="shared" si="689"/>
        <v>0</v>
      </c>
      <c r="AP385" s="9">
        <f t="shared" si="689"/>
        <v>0</v>
      </c>
      <c r="AQ385" s="9">
        <f t="shared" si="689"/>
        <v>97032</v>
      </c>
      <c r="AR385" s="9">
        <f t="shared" si="689"/>
        <v>0</v>
      </c>
      <c r="AS385" s="9">
        <f t="shared" si="690"/>
        <v>0</v>
      </c>
      <c r="AT385" s="9">
        <f t="shared" si="690"/>
        <v>0</v>
      </c>
      <c r="AU385" s="9">
        <f t="shared" si="690"/>
        <v>0</v>
      </c>
      <c r="AV385" s="9">
        <f t="shared" si="690"/>
        <v>0</v>
      </c>
      <c r="AW385" s="9">
        <f t="shared" si="690"/>
        <v>97032</v>
      </c>
      <c r="AX385" s="9">
        <f t="shared" si="690"/>
        <v>0</v>
      </c>
    </row>
    <row r="386" spans="1:50" ht="19.5" hidden="1" customHeight="1">
      <c r="A386" s="29" t="s">
        <v>165</v>
      </c>
      <c r="B386" s="9">
        <f t="shared" si="691"/>
        <v>909</v>
      </c>
      <c r="C386" s="27" t="s">
        <v>347</v>
      </c>
      <c r="D386" s="27" t="s">
        <v>76</v>
      </c>
      <c r="E386" s="27" t="s">
        <v>340</v>
      </c>
      <c r="F386" s="9"/>
      <c r="G386" s="9">
        <f t="shared" si="687"/>
        <v>97032</v>
      </c>
      <c r="H386" s="9">
        <f t="shared" si="687"/>
        <v>0</v>
      </c>
      <c r="I386" s="9">
        <f t="shared" si="687"/>
        <v>0</v>
      </c>
      <c r="J386" s="9">
        <f t="shared" si="687"/>
        <v>0</v>
      </c>
      <c r="K386" s="9">
        <f t="shared" si="687"/>
        <v>0</v>
      </c>
      <c r="L386" s="9">
        <f t="shared" si="687"/>
        <v>0</v>
      </c>
      <c r="M386" s="9">
        <f t="shared" si="687"/>
        <v>97032</v>
      </c>
      <c r="N386" s="9">
        <f t="shared" si="687"/>
        <v>0</v>
      </c>
      <c r="O386" s="9">
        <f t="shared" si="687"/>
        <v>0</v>
      </c>
      <c r="P386" s="9">
        <f t="shared" si="687"/>
        <v>0</v>
      </c>
      <c r="Q386" s="9">
        <f t="shared" si="687"/>
        <v>0</v>
      </c>
      <c r="R386" s="9">
        <f t="shared" si="687"/>
        <v>0</v>
      </c>
      <c r="S386" s="9">
        <f t="shared" si="687"/>
        <v>97032</v>
      </c>
      <c r="T386" s="9">
        <f t="shared" si="687"/>
        <v>0</v>
      </c>
      <c r="U386" s="9">
        <f t="shared" si="688"/>
        <v>0</v>
      </c>
      <c r="V386" s="9">
        <f t="shared" si="688"/>
        <v>0</v>
      </c>
      <c r="W386" s="9">
        <f t="shared" si="688"/>
        <v>0</v>
      </c>
      <c r="X386" s="9">
        <f t="shared" si="688"/>
        <v>0</v>
      </c>
      <c r="Y386" s="9">
        <f t="shared" si="688"/>
        <v>97032</v>
      </c>
      <c r="Z386" s="9">
        <f t="shared" si="688"/>
        <v>0</v>
      </c>
      <c r="AA386" s="9">
        <f t="shared" si="688"/>
        <v>0</v>
      </c>
      <c r="AB386" s="9">
        <f t="shared" si="688"/>
        <v>0</v>
      </c>
      <c r="AC386" s="9">
        <f t="shared" si="688"/>
        <v>0</v>
      </c>
      <c r="AD386" s="9">
        <f t="shared" si="688"/>
        <v>0</v>
      </c>
      <c r="AE386" s="9">
        <f t="shared" si="688"/>
        <v>97032</v>
      </c>
      <c r="AF386" s="9">
        <f t="shared" si="688"/>
        <v>0</v>
      </c>
      <c r="AG386" s="9">
        <f t="shared" si="689"/>
        <v>0</v>
      </c>
      <c r="AH386" s="9">
        <f t="shared" si="689"/>
        <v>0</v>
      </c>
      <c r="AI386" s="9">
        <f t="shared" si="689"/>
        <v>0</v>
      </c>
      <c r="AJ386" s="9">
        <f t="shared" si="689"/>
        <v>0</v>
      </c>
      <c r="AK386" s="86">
        <f t="shared" si="689"/>
        <v>97032</v>
      </c>
      <c r="AL386" s="86">
        <f t="shared" si="689"/>
        <v>0</v>
      </c>
      <c r="AM386" s="9">
        <f t="shared" si="689"/>
        <v>0</v>
      </c>
      <c r="AN386" s="9">
        <f t="shared" si="689"/>
        <v>0</v>
      </c>
      <c r="AO386" s="9">
        <f t="shared" si="689"/>
        <v>0</v>
      </c>
      <c r="AP386" s="9">
        <f t="shared" si="689"/>
        <v>0</v>
      </c>
      <c r="AQ386" s="9">
        <f t="shared" si="689"/>
        <v>97032</v>
      </c>
      <c r="AR386" s="9">
        <f t="shared" si="689"/>
        <v>0</v>
      </c>
      <c r="AS386" s="9">
        <f t="shared" si="690"/>
        <v>0</v>
      </c>
      <c r="AT386" s="9">
        <f t="shared" si="690"/>
        <v>0</v>
      </c>
      <c r="AU386" s="9">
        <f t="shared" si="690"/>
        <v>0</v>
      </c>
      <c r="AV386" s="9">
        <f t="shared" si="690"/>
        <v>0</v>
      </c>
      <c r="AW386" s="9">
        <f t="shared" si="690"/>
        <v>97032</v>
      </c>
      <c r="AX386" s="9">
        <f t="shared" si="690"/>
        <v>0</v>
      </c>
    </row>
    <row r="387" spans="1:50" ht="33.6" hidden="1">
      <c r="A387" s="26" t="s">
        <v>244</v>
      </c>
      <c r="B387" s="9">
        <f t="shared" si="691"/>
        <v>909</v>
      </c>
      <c r="C387" s="27" t="s">
        <v>347</v>
      </c>
      <c r="D387" s="27" t="s">
        <v>76</v>
      </c>
      <c r="E387" s="27" t="s">
        <v>340</v>
      </c>
      <c r="F387" s="27" t="s">
        <v>31</v>
      </c>
      <c r="G387" s="9">
        <f t="shared" si="687"/>
        <v>97032</v>
      </c>
      <c r="H387" s="9">
        <f t="shared" si="687"/>
        <v>0</v>
      </c>
      <c r="I387" s="9">
        <f t="shared" si="687"/>
        <v>0</v>
      </c>
      <c r="J387" s="9">
        <f t="shared" si="687"/>
        <v>0</v>
      </c>
      <c r="K387" s="9">
        <f t="shared" si="687"/>
        <v>0</v>
      </c>
      <c r="L387" s="9">
        <f t="shared" si="687"/>
        <v>0</v>
      </c>
      <c r="M387" s="9">
        <f t="shared" si="687"/>
        <v>97032</v>
      </c>
      <c r="N387" s="9">
        <f t="shared" si="687"/>
        <v>0</v>
      </c>
      <c r="O387" s="9">
        <f t="shared" si="687"/>
        <v>0</v>
      </c>
      <c r="P387" s="9">
        <f t="shared" si="687"/>
        <v>0</v>
      </c>
      <c r="Q387" s="9">
        <f t="shared" si="687"/>
        <v>0</v>
      </c>
      <c r="R387" s="9">
        <f t="shared" si="687"/>
        <v>0</v>
      </c>
      <c r="S387" s="9">
        <f t="shared" si="687"/>
        <v>97032</v>
      </c>
      <c r="T387" s="9">
        <f t="shared" si="687"/>
        <v>0</v>
      </c>
      <c r="U387" s="9">
        <f t="shared" si="688"/>
        <v>0</v>
      </c>
      <c r="V387" s="9">
        <f t="shared" si="688"/>
        <v>0</v>
      </c>
      <c r="W387" s="9">
        <f t="shared" si="688"/>
        <v>0</v>
      </c>
      <c r="X387" s="9">
        <f t="shared" si="688"/>
        <v>0</v>
      </c>
      <c r="Y387" s="9">
        <f t="shared" si="688"/>
        <v>97032</v>
      </c>
      <c r="Z387" s="9">
        <f t="shared" si="688"/>
        <v>0</v>
      </c>
      <c r="AA387" s="9">
        <f t="shared" si="688"/>
        <v>0</v>
      </c>
      <c r="AB387" s="9">
        <f t="shared" si="688"/>
        <v>0</v>
      </c>
      <c r="AC387" s="9">
        <f t="shared" si="688"/>
        <v>0</v>
      </c>
      <c r="AD387" s="9">
        <f t="shared" si="688"/>
        <v>0</v>
      </c>
      <c r="AE387" s="9">
        <f t="shared" si="688"/>
        <v>97032</v>
      </c>
      <c r="AF387" s="9">
        <f t="shared" si="688"/>
        <v>0</v>
      </c>
      <c r="AG387" s="9">
        <f t="shared" si="689"/>
        <v>0</v>
      </c>
      <c r="AH387" s="9">
        <f t="shared" si="689"/>
        <v>0</v>
      </c>
      <c r="AI387" s="9">
        <f t="shared" si="689"/>
        <v>0</v>
      </c>
      <c r="AJ387" s="9">
        <f t="shared" si="689"/>
        <v>0</v>
      </c>
      <c r="AK387" s="86">
        <f t="shared" si="689"/>
        <v>97032</v>
      </c>
      <c r="AL387" s="86">
        <f t="shared" si="689"/>
        <v>0</v>
      </c>
      <c r="AM387" s="9">
        <f t="shared" si="689"/>
        <v>0</v>
      </c>
      <c r="AN387" s="9">
        <f t="shared" si="689"/>
        <v>0</v>
      </c>
      <c r="AO387" s="9">
        <f t="shared" si="689"/>
        <v>0</v>
      </c>
      <c r="AP387" s="9">
        <f t="shared" si="689"/>
        <v>0</v>
      </c>
      <c r="AQ387" s="9">
        <f t="shared" si="689"/>
        <v>97032</v>
      </c>
      <c r="AR387" s="9">
        <f t="shared" si="689"/>
        <v>0</v>
      </c>
      <c r="AS387" s="9">
        <f t="shared" si="690"/>
        <v>0</v>
      </c>
      <c r="AT387" s="9">
        <f t="shared" si="690"/>
        <v>0</v>
      </c>
      <c r="AU387" s="9">
        <f t="shared" si="690"/>
        <v>0</v>
      </c>
      <c r="AV387" s="9">
        <f t="shared" si="690"/>
        <v>0</v>
      </c>
      <c r="AW387" s="9">
        <f t="shared" si="690"/>
        <v>97032</v>
      </c>
      <c r="AX387" s="9">
        <f t="shared" si="690"/>
        <v>0</v>
      </c>
    </row>
    <row r="388" spans="1:50" ht="33.6" hidden="1">
      <c r="A388" s="29" t="s">
        <v>37</v>
      </c>
      <c r="B388" s="9">
        <f t="shared" si="691"/>
        <v>909</v>
      </c>
      <c r="C388" s="27" t="s">
        <v>347</v>
      </c>
      <c r="D388" s="27" t="s">
        <v>76</v>
      </c>
      <c r="E388" s="27" t="s">
        <v>340</v>
      </c>
      <c r="F388" s="27" t="s">
        <v>38</v>
      </c>
      <c r="G388" s="9">
        <v>97032</v>
      </c>
      <c r="H388" s="9"/>
      <c r="I388" s="9"/>
      <c r="J388" s="9"/>
      <c r="K388" s="9"/>
      <c r="L388" s="9"/>
      <c r="M388" s="9">
        <f>G388+I388+J388+K388+L388</f>
        <v>97032</v>
      </c>
      <c r="N388" s="10">
        <f>H388+L388</f>
        <v>0</v>
      </c>
      <c r="O388" s="9"/>
      <c r="P388" s="9"/>
      <c r="Q388" s="9"/>
      <c r="R388" s="9"/>
      <c r="S388" s="9">
        <f>M388+O388+P388+Q388+R388</f>
        <v>97032</v>
      </c>
      <c r="T388" s="10">
        <f>N388+R388</f>
        <v>0</v>
      </c>
      <c r="U388" s="9"/>
      <c r="V388" s="9"/>
      <c r="W388" s="9"/>
      <c r="X388" s="9"/>
      <c r="Y388" s="9">
        <f>S388+U388+V388+W388+X388</f>
        <v>97032</v>
      </c>
      <c r="Z388" s="10">
        <f>T388+X388</f>
        <v>0</v>
      </c>
      <c r="AA388" s="9"/>
      <c r="AB388" s="9"/>
      <c r="AC388" s="9"/>
      <c r="AD388" s="9"/>
      <c r="AE388" s="9">
        <f>Y388+AA388+AB388+AC388+AD388</f>
        <v>97032</v>
      </c>
      <c r="AF388" s="10">
        <f>Z388+AD388</f>
        <v>0</v>
      </c>
      <c r="AG388" s="9"/>
      <c r="AH388" s="9"/>
      <c r="AI388" s="9"/>
      <c r="AJ388" s="9"/>
      <c r="AK388" s="86">
        <f>AE388+AG388+AH388+AI388+AJ388</f>
        <v>97032</v>
      </c>
      <c r="AL388" s="87">
        <f>AF388+AJ388</f>
        <v>0</v>
      </c>
      <c r="AM388" s="9"/>
      <c r="AN388" s="9"/>
      <c r="AO388" s="9"/>
      <c r="AP388" s="9"/>
      <c r="AQ388" s="9">
        <f>AK388+AM388+AN388+AO388+AP388</f>
        <v>97032</v>
      </c>
      <c r="AR388" s="10">
        <f>AL388+AP388</f>
        <v>0</v>
      </c>
      <c r="AS388" s="9"/>
      <c r="AT388" s="9"/>
      <c r="AU388" s="9"/>
      <c r="AV388" s="9"/>
      <c r="AW388" s="9">
        <f>AQ388+AS388+AT388+AU388+AV388</f>
        <v>97032</v>
      </c>
      <c r="AX388" s="10">
        <f>AR388+AV388</f>
        <v>0</v>
      </c>
    </row>
    <row r="389" spans="1:50" hidden="1">
      <c r="A389" s="29"/>
      <c r="B389" s="9"/>
      <c r="C389" s="27"/>
      <c r="D389" s="27"/>
      <c r="E389" s="27"/>
      <c r="F389" s="27"/>
      <c r="G389" s="9"/>
      <c r="H389" s="9"/>
      <c r="I389" s="9"/>
      <c r="J389" s="9"/>
      <c r="K389" s="9"/>
      <c r="L389" s="9"/>
      <c r="M389" s="9"/>
      <c r="N389" s="10"/>
      <c r="O389" s="9"/>
      <c r="P389" s="9"/>
      <c r="Q389" s="9"/>
      <c r="R389" s="9"/>
      <c r="S389" s="9"/>
      <c r="T389" s="10"/>
      <c r="U389" s="9"/>
      <c r="V389" s="9"/>
      <c r="W389" s="9"/>
      <c r="X389" s="9"/>
      <c r="Y389" s="9"/>
      <c r="Z389" s="10"/>
      <c r="AA389" s="9"/>
      <c r="AB389" s="9"/>
      <c r="AC389" s="9"/>
      <c r="AD389" s="9"/>
      <c r="AE389" s="9"/>
      <c r="AF389" s="10"/>
      <c r="AG389" s="9"/>
      <c r="AH389" s="9"/>
      <c r="AI389" s="9"/>
      <c r="AJ389" s="9"/>
      <c r="AK389" s="86"/>
      <c r="AL389" s="87"/>
      <c r="AM389" s="9"/>
      <c r="AN389" s="9"/>
      <c r="AO389" s="9"/>
      <c r="AP389" s="9"/>
      <c r="AQ389" s="9"/>
      <c r="AR389" s="10"/>
      <c r="AS389" s="9"/>
      <c r="AT389" s="9"/>
      <c r="AU389" s="9"/>
      <c r="AV389" s="9"/>
      <c r="AW389" s="9"/>
      <c r="AX389" s="10"/>
    </row>
    <row r="390" spans="1:50" ht="17.399999999999999" hidden="1">
      <c r="A390" s="41" t="s">
        <v>168</v>
      </c>
      <c r="B390" s="25">
        <v>909</v>
      </c>
      <c r="C390" s="25" t="s">
        <v>147</v>
      </c>
      <c r="D390" s="25" t="s">
        <v>80</v>
      </c>
      <c r="E390" s="25"/>
      <c r="F390" s="25"/>
      <c r="G390" s="13">
        <f t="shared" ref="G390:H390" si="692">G392</f>
        <v>846</v>
      </c>
      <c r="H390" s="13">
        <f t="shared" si="692"/>
        <v>0</v>
      </c>
      <c r="I390" s="13">
        <f t="shared" ref="I390:N390" si="693">I392</f>
        <v>0</v>
      </c>
      <c r="J390" s="13">
        <f t="shared" si="693"/>
        <v>0</v>
      </c>
      <c r="K390" s="13">
        <f t="shared" si="693"/>
        <v>0</v>
      </c>
      <c r="L390" s="13">
        <f t="shared" si="693"/>
        <v>0</v>
      </c>
      <c r="M390" s="13">
        <f t="shared" si="693"/>
        <v>846</v>
      </c>
      <c r="N390" s="13">
        <f t="shared" si="693"/>
        <v>0</v>
      </c>
      <c r="O390" s="13">
        <f t="shared" ref="O390:T390" si="694">O392</f>
        <v>0</v>
      </c>
      <c r="P390" s="13">
        <f t="shared" si="694"/>
        <v>0</v>
      </c>
      <c r="Q390" s="13">
        <f t="shared" si="694"/>
        <v>0</v>
      </c>
      <c r="R390" s="13">
        <f t="shared" si="694"/>
        <v>0</v>
      </c>
      <c r="S390" s="13">
        <f t="shared" si="694"/>
        <v>846</v>
      </c>
      <c r="T390" s="13">
        <f t="shared" si="694"/>
        <v>0</v>
      </c>
      <c r="U390" s="13">
        <f t="shared" ref="U390:Z390" si="695">U392</f>
        <v>0</v>
      </c>
      <c r="V390" s="13">
        <f t="shared" si="695"/>
        <v>0</v>
      </c>
      <c r="W390" s="13">
        <f t="shared" si="695"/>
        <v>0</v>
      </c>
      <c r="X390" s="13">
        <f t="shared" si="695"/>
        <v>0</v>
      </c>
      <c r="Y390" s="13">
        <f t="shared" si="695"/>
        <v>846</v>
      </c>
      <c r="Z390" s="13">
        <f t="shared" si="695"/>
        <v>0</v>
      </c>
      <c r="AA390" s="13">
        <f t="shared" ref="AA390:AF390" si="696">AA392</f>
        <v>0</v>
      </c>
      <c r="AB390" s="13">
        <f t="shared" si="696"/>
        <v>0</v>
      </c>
      <c r="AC390" s="13">
        <f t="shared" si="696"/>
        <v>0</v>
      </c>
      <c r="AD390" s="13">
        <f t="shared" si="696"/>
        <v>0</v>
      </c>
      <c r="AE390" s="13">
        <f t="shared" si="696"/>
        <v>846</v>
      </c>
      <c r="AF390" s="13">
        <f t="shared" si="696"/>
        <v>0</v>
      </c>
      <c r="AG390" s="13">
        <f>AG392+AG397</f>
        <v>1297</v>
      </c>
      <c r="AH390" s="13">
        <f t="shared" ref="AH390:AL390" si="697">AH392+AH397</f>
        <v>0</v>
      </c>
      <c r="AI390" s="13">
        <f t="shared" si="697"/>
        <v>0</v>
      </c>
      <c r="AJ390" s="13">
        <f t="shared" si="697"/>
        <v>11677</v>
      </c>
      <c r="AK390" s="90">
        <f t="shared" si="697"/>
        <v>13820</v>
      </c>
      <c r="AL390" s="90">
        <f t="shared" si="697"/>
        <v>11677</v>
      </c>
      <c r="AM390" s="13">
        <f>AM392+AM397</f>
        <v>0</v>
      </c>
      <c r="AN390" s="13">
        <f t="shared" ref="AN390:AR390" si="698">AN392+AN397</f>
        <v>0</v>
      </c>
      <c r="AO390" s="13">
        <f t="shared" si="698"/>
        <v>0</v>
      </c>
      <c r="AP390" s="13">
        <f t="shared" si="698"/>
        <v>0</v>
      </c>
      <c r="AQ390" s="13">
        <f t="shared" si="698"/>
        <v>13820</v>
      </c>
      <c r="AR390" s="13">
        <f t="shared" si="698"/>
        <v>11677</v>
      </c>
      <c r="AS390" s="13">
        <f>AS392+AS397</f>
        <v>0</v>
      </c>
      <c r="AT390" s="13">
        <f t="shared" ref="AT390:AX390" si="699">AT392+AT397</f>
        <v>0</v>
      </c>
      <c r="AU390" s="13">
        <f t="shared" si="699"/>
        <v>0</v>
      </c>
      <c r="AV390" s="13">
        <f t="shared" si="699"/>
        <v>0</v>
      </c>
      <c r="AW390" s="13">
        <f t="shared" si="699"/>
        <v>13820</v>
      </c>
      <c r="AX390" s="13">
        <f t="shared" si="699"/>
        <v>11677</v>
      </c>
    </row>
    <row r="391" spans="1:50" ht="50.4" hidden="1">
      <c r="A391" s="29" t="s">
        <v>345</v>
      </c>
      <c r="B391" s="9">
        <f>B387</f>
        <v>909</v>
      </c>
      <c r="C391" s="27" t="s">
        <v>147</v>
      </c>
      <c r="D391" s="27" t="s">
        <v>80</v>
      </c>
      <c r="E391" s="49" t="s">
        <v>173</v>
      </c>
      <c r="F391" s="25"/>
      <c r="G391" s="11">
        <f t="shared" ref="G391:V395" si="700">G392</f>
        <v>846</v>
      </c>
      <c r="H391" s="11">
        <f t="shared" si="700"/>
        <v>0</v>
      </c>
      <c r="I391" s="11">
        <f t="shared" si="700"/>
        <v>0</v>
      </c>
      <c r="J391" s="11">
        <f t="shared" si="700"/>
        <v>0</v>
      </c>
      <c r="K391" s="11">
        <f t="shared" si="700"/>
        <v>0</v>
      </c>
      <c r="L391" s="11">
        <f t="shared" si="700"/>
        <v>0</v>
      </c>
      <c r="M391" s="11">
        <f t="shared" si="700"/>
        <v>846</v>
      </c>
      <c r="N391" s="11">
        <f t="shared" si="700"/>
        <v>0</v>
      </c>
      <c r="O391" s="11">
        <f t="shared" si="700"/>
        <v>0</v>
      </c>
      <c r="P391" s="11">
        <f t="shared" si="700"/>
        <v>0</v>
      </c>
      <c r="Q391" s="11">
        <f t="shared" si="700"/>
        <v>0</v>
      </c>
      <c r="R391" s="11">
        <f t="shared" si="700"/>
        <v>0</v>
      </c>
      <c r="S391" s="11">
        <f t="shared" si="700"/>
        <v>846</v>
      </c>
      <c r="T391" s="11">
        <f t="shared" si="700"/>
        <v>0</v>
      </c>
      <c r="U391" s="11">
        <f t="shared" si="700"/>
        <v>0</v>
      </c>
      <c r="V391" s="11">
        <f t="shared" si="700"/>
        <v>0</v>
      </c>
      <c r="W391" s="11">
        <f t="shared" ref="U391:AJ395" si="701">W392</f>
        <v>0</v>
      </c>
      <c r="X391" s="11">
        <f t="shared" si="701"/>
        <v>0</v>
      </c>
      <c r="Y391" s="11">
        <f t="shared" si="701"/>
        <v>846</v>
      </c>
      <c r="Z391" s="11">
        <f t="shared" si="701"/>
        <v>0</v>
      </c>
      <c r="AA391" s="11">
        <f t="shared" si="701"/>
        <v>0</v>
      </c>
      <c r="AB391" s="11">
        <f t="shared" si="701"/>
        <v>0</v>
      </c>
      <c r="AC391" s="11">
        <f t="shared" si="701"/>
        <v>0</v>
      </c>
      <c r="AD391" s="11">
        <f t="shared" si="701"/>
        <v>0</v>
      </c>
      <c r="AE391" s="11">
        <f t="shared" si="701"/>
        <v>846</v>
      </c>
      <c r="AF391" s="11">
        <f t="shared" si="701"/>
        <v>0</v>
      </c>
      <c r="AG391" s="11">
        <f t="shared" si="701"/>
        <v>0</v>
      </c>
      <c r="AH391" s="11">
        <f t="shared" si="701"/>
        <v>0</v>
      </c>
      <c r="AI391" s="11">
        <f t="shared" si="701"/>
        <v>0</v>
      </c>
      <c r="AJ391" s="11">
        <f t="shared" si="701"/>
        <v>0</v>
      </c>
      <c r="AK391" s="88">
        <f t="shared" ref="AG391:AV395" si="702">AK392</f>
        <v>846</v>
      </c>
      <c r="AL391" s="88">
        <f t="shared" si="702"/>
        <v>0</v>
      </c>
      <c r="AM391" s="11">
        <f t="shared" si="702"/>
        <v>0</v>
      </c>
      <c r="AN391" s="11">
        <f t="shared" si="702"/>
        <v>0</v>
      </c>
      <c r="AO391" s="11">
        <f t="shared" si="702"/>
        <v>0</v>
      </c>
      <c r="AP391" s="11">
        <f t="shared" si="702"/>
        <v>0</v>
      </c>
      <c r="AQ391" s="11">
        <f t="shared" si="702"/>
        <v>846</v>
      </c>
      <c r="AR391" s="11">
        <f t="shared" si="702"/>
        <v>0</v>
      </c>
      <c r="AS391" s="11">
        <f t="shared" si="702"/>
        <v>0</v>
      </c>
      <c r="AT391" s="11">
        <f t="shared" si="702"/>
        <v>0</v>
      </c>
      <c r="AU391" s="11">
        <f t="shared" si="702"/>
        <v>0</v>
      </c>
      <c r="AV391" s="11">
        <f t="shared" si="702"/>
        <v>0</v>
      </c>
      <c r="AW391" s="11">
        <f t="shared" ref="AS391:AX395" si="703">AW392</f>
        <v>846</v>
      </c>
      <c r="AX391" s="11">
        <f t="shared" si="703"/>
        <v>0</v>
      </c>
    </row>
    <row r="392" spans="1:50" ht="36" hidden="1" customHeight="1">
      <c r="A392" s="29" t="s">
        <v>600</v>
      </c>
      <c r="B392" s="9">
        <f>B388</f>
        <v>909</v>
      </c>
      <c r="C392" s="27" t="s">
        <v>147</v>
      </c>
      <c r="D392" s="27" t="s">
        <v>80</v>
      </c>
      <c r="E392" s="49" t="s">
        <v>463</v>
      </c>
      <c r="F392" s="27"/>
      <c r="G392" s="9">
        <f t="shared" si="700"/>
        <v>846</v>
      </c>
      <c r="H392" s="9">
        <f t="shared" si="700"/>
        <v>0</v>
      </c>
      <c r="I392" s="9">
        <f t="shared" si="700"/>
        <v>0</v>
      </c>
      <c r="J392" s="9">
        <f t="shared" si="700"/>
        <v>0</v>
      </c>
      <c r="K392" s="9">
        <f t="shared" si="700"/>
        <v>0</v>
      </c>
      <c r="L392" s="9">
        <f t="shared" si="700"/>
        <v>0</v>
      </c>
      <c r="M392" s="9">
        <f t="shared" si="700"/>
        <v>846</v>
      </c>
      <c r="N392" s="9">
        <f t="shared" si="700"/>
        <v>0</v>
      </c>
      <c r="O392" s="9">
        <f t="shared" si="700"/>
        <v>0</v>
      </c>
      <c r="P392" s="9">
        <f t="shared" si="700"/>
        <v>0</v>
      </c>
      <c r="Q392" s="9">
        <f t="shared" si="700"/>
        <v>0</v>
      </c>
      <c r="R392" s="9">
        <f t="shared" si="700"/>
        <v>0</v>
      </c>
      <c r="S392" s="9">
        <f t="shared" si="700"/>
        <v>846</v>
      </c>
      <c r="T392" s="9">
        <f t="shared" si="700"/>
        <v>0</v>
      </c>
      <c r="U392" s="9">
        <f t="shared" si="701"/>
        <v>0</v>
      </c>
      <c r="V392" s="9">
        <f t="shared" si="701"/>
        <v>0</v>
      </c>
      <c r="W392" s="9">
        <f t="shared" si="701"/>
        <v>0</v>
      </c>
      <c r="X392" s="9">
        <f t="shared" si="701"/>
        <v>0</v>
      </c>
      <c r="Y392" s="9">
        <f t="shared" si="701"/>
        <v>846</v>
      </c>
      <c r="Z392" s="9">
        <f t="shared" si="701"/>
        <v>0</v>
      </c>
      <c r="AA392" s="9">
        <f t="shared" si="701"/>
        <v>0</v>
      </c>
      <c r="AB392" s="9">
        <f t="shared" si="701"/>
        <v>0</v>
      </c>
      <c r="AC392" s="9">
        <f t="shared" si="701"/>
        <v>0</v>
      </c>
      <c r="AD392" s="9">
        <f t="shared" si="701"/>
        <v>0</v>
      </c>
      <c r="AE392" s="9">
        <f t="shared" si="701"/>
        <v>846</v>
      </c>
      <c r="AF392" s="9">
        <f t="shared" si="701"/>
        <v>0</v>
      </c>
      <c r="AG392" s="9">
        <f t="shared" si="702"/>
        <v>0</v>
      </c>
      <c r="AH392" s="9">
        <f t="shared" si="702"/>
        <v>0</v>
      </c>
      <c r="AI392" s="9">
        <f t="shared" si="702"/>
        <v>0</v>
      </c>
      <c r="AJ392" s="9">
        <f t="shared" si="702"/>
        <v>0</v>
      </c>
      <c r="AK392" s="86">
        <f t="shared" si="702"/>
        <v>846</v>
      </c>
      <c r="AL392" s="86">
        <f t="shared" si="702"/>
        <v>0</v>
      </c>
      <c r="AM392" s="9">
        <f t="shared" si="702"/>
        <v>0</v>
      </c>
      <c r="AN392" s="9">
        <f t="shared" si="702"/>
        <v>0</v>
      </c>
      <c r="AO392" s="9">
        <f t="shared" si="702"/>
        <v>0</v>
      </c>
      <c r="AP392" s="9">
        <f t="shared" si="702"/>
        <v>0</v>
      </c>
      <c r="AQ392" s="9">
        <f t="shared" si="702"/>
        <v>846</v>
      </c>
      <c r="AR392" s="9">
        <f t="shared" si="702"/>
        <v>0</v>
      </c>
      <c r="AS392" s="9">
        <f t="shared" si="703"/>
        <v>0</v>
      </c>
      <c r="AT392" s="9">
        <f t="shared" si="703"/>
        <v>0</v>
      </c>
      <c r="AU392" s="9">
        <f t="shared" si="703"/>
        <v>0</v>
      </c>
      <c r="AV392" s="9">
        <f t="shared" si="703"/>
        <v>0</v>
      </c>
      <c r="AW392" s="9">
        <f t="shared" si="703"/>
        <v>846</v>
      </c>
      <c r="AX392" s="9">
        <f t="shared" si="703"/>
        <v>0</v>
      </c>
    </row>
    <row r="393" spans="1:50" ht="19.5" hidden="1" customHeight="1">
      <c r="A393" s="29" t="s">
        <v>15</v>
      </c>
      <c r="B393" s="9">
        <f>B390</f>
        <v>909</v>
      </c>
      <c r="C393" s="27" t="s">
        <v>147</v>
      </c>
      <c r="D393" s="27" t="s">
        <v>80</v>
      </c>
      <c r="E393" s="49" t="s">
        <v>464</v>
      </c>
      <c r="F393" s="27"/>
      <c r="G393" s="9">
        <f t="shared" si="700"/>
        <v>846</v>
      </c>
      <c r="H393" s="9">
        <f t="shared" si="700"/>
        <v>0</v>
      </c>
      <c r="I393" s="9">
        <f t="shared" si="700"/>
        <v>0</v>
      </c>
      <c r="J393" s="9">
        <f t="shared" si="700"/>
        <v>0</v>
      </c>
      <c r="K393" s="9">
        <f t="shared" si="700"/>
        <v>0</v>
      </c>
      <c r="L393" s="9">
        <f t="shared" si="700"/>
        <v>0</v>
      </c>
      <c r="M393" s="9">
        <f t="shared" si="700"/>
        <v>846</v>
      </c>
      <c r="N393" s="9">
        <f t="shared" si="700"/>
        <v>0</v>
      </c>
      <c r="O393" s="9">
        <f t="shared" si="700"/>
        <v>0</v>
      </c>
      <c r="P393" s="9">
        <f t="shared" si="700"/>
        <v>0</v>
      </c>
      <c r="Q393" s="9">
        <f t="shared" si="700"/>
        <v>0</v>
      </c>
      <c r="R393" s="9">
        <f t="shared" si="700"/>
        <v>0</v>
      </c>
      <c r="S393" s="9">
        <f t="shared" si="700"/>
        <v>846</v>
      </c>
      <c r="T393" s="9">
        <f t="shared" si="700"/>
        <v>0</v>
      </c>
      <c r="U393" s="9">
        <f t="shared" si="701"/>
        <v>0</v>
      </c>
      <c r="V393" s="9">
        <f t="shared" si="701"/>
        <v>0</v>
      </c>
      <c r="W393" s="9">
        <f t="shared" si="701"/>
        <v>0</v>
      </c>
      <c r="X393" s="9">
        <f t="shared" si="701"/>
        <v>0</v>
      </c>
      <c r="Y393" s="9">
        <f t="shared" si="701"/>
        <v>846</v>
      </c>
      <c r="Z393" s="9">
        <f t="shared" si="701"/>
        <v>0</v>
      </c>
      <c r="AA393" s="9">
        <f t="shared" si="701"/>
        <v>0</v>
      </c>
      <c r="AB393" s="9">
        <f t="shared" si="701"/>
        <v>0</v>
      </c>
      <c r="AC393" s="9">
        <f t="shared" si="701"/>
        <v>0</v>
      </c>
      <c r="AD393" s="9">
        <f t="shared" si="701"/>
        <v>0</v>
      </c>
      <c r="AE393" s="9">
        <f t="shared" si="701"/>
        <v>846</v>
      </c>
      <c r="AF393" s="9">
        <f t="shared" si="701"/>
        <v>0</v>
      </c>
      <c r="AG393" s="9">
        <f t="shared" si="702"/>
        <v>0</v>
      </c>
      <c r="AH393" s="9">
        <f t="shared" si="702"/>
        <v>0</v>
      </c>
      <c r="AI393" s="9">
        <f t="shared" si="702"/>
        <v>0</v>
      </c>
      <c r="AJ393" s="9">
        <f t="shared" si="702"/>
        <v>0</v>
      </c>
      <c r="AK393" s="86">
        <f t="shared" si="702"/>
        <v>846</v>
      </c>
      <c r="AL393" s="86">
        <f t="shared" si="702"/>
        <v>0</v>
      </c>
      <c r="AM393" s="9">
        <f t="shared" si="702"/>
        <v>0</v>
      </c>
      <c r="AN393" s="9">
        <f t="shared" si="702"/>
        <v>0</v>
      </c>
      <c r="AO393" s="9">
        <f t="shared" si="702"/>
        <v>0</v>
      </c>
      <c r="AP393" s="9">
        <f t="shared" si="702"/>
        <v>0</v>
      </c>
      <c r="AQ393" s="9">
        <f t="shared" si="702"/>
        <v>846</v>
      </c>
      <c r="AR393" s="9">
        <f t="shared" si="702"/>
        <v>0</v>
      </c>
      <c r="AS393" s="9">
        <f t="shared" si="703"/>
        <v>0</v>
      </c>
      <c r="AT393" s="9">
        <f t="shared" si="703"/>
        <v>0</v>
      </c>
      <c r="AU393" s="9">
        <f t="shared" si="703"/>
        <v>0</v>
      </c>
      <c r="AV393" s="9">
        <f t="shared" si="703"/>
        <v>0</v>
      </c>
      <c r="AW393" s="9">
        <f t="shared" si="703"/>
        <v>846</v>
      </c>
      <c r="AX393" s="9">
        <f t="shared" si="703"/>
        <v>0</v>
      </c>
    </row>
    <row r="394" spans="1:50" ht="18" hidden="1" customHeight="1">
      <c r="A394" s="29" t="s">
        <v>330</v>
      </c>
      <c r="B394" s="9">
        <f t="shared" si="691"/>
        <v>909</v>
      </c>
      <c r="C394" s="27" t="s">
        <v>147</v>
      </c>
      <c r="D394" s="27" t="s">
        <v>80</v>
      </c>
      <c r="E394" s="49" t="s">
        <v>466</v>
      </c>
      <c r="F394" s="27"/>
      <c r="G394" s="9">
        <f t="shared" si="700"/>
        <v>846</v>
      </c>
      <c r="H394" s="9">
        <f t="shared" si="700"/>
        <v>0</v>
      </c>
      <c r="I394" s="9">
        <f t="shared" si="700"/>
        <v>0</v>
      </c>
      <c r="J394" s="9">
        <f t="shared" si="700"/>
        <v>0</v>
      </c>
      <c r="K394" s="9">
        <f t="shared" si="700"/>
        <v>0</v>
      </c>
      <c r="L394" s="9">
        <f t="shared" si="700"/>
        <v>0</v>
      </c>
      <c r="M394" s="9">
        <f t="shared" si="700"/>
        <v>846</v>
      </c>
      <c r="N394" s="9">
        <f t="shared" si="700"/>
        <v>0</v>
      </c>
      <c r="O394" s="9">
        <f t="shared" si="700"/>
        <v>0</v>
      </c>
      <c r="P394" s="9">
        <f t="shared" si="700"/>
        <v>0</v>
      </c>
      <c r="Q394" s="9">
        <f t="shared" si="700"/>
        <v>0</v>
      </c>
      <c r="R394" s="9">
        <f t="shared" si="700"/>
        <v>0</v>
      </c>
      <c r="S394" s="9">
        <f t="shared" si="700"/>
        <v>846</v>
      </c>
      <c r="T394" s="9">
        <f t="shared" si="700"/>
        <v>0</v>
      </c>
      <c r="U394" s="9">
        <f t="shared" si="701"/>
        <v>0</v>
      </c>
      <c r="V394" s="9">
        <f t="shared" si="701"/>
        <v>0</v>
      </c>
      <c r="W394" s="9">
        <f t="shared" si="701"/>
        <v>0</v>
      </c>
      <c r="X394" s="9">
        <f t="shared" si="701"/>
        <v>0</v>
      </c>
      <c r="Y394" s="9">
        <f t="shared" si="701"/>
        <v>846</v>
      </c>
      <c r="Z394" s="9">
        <f t="shared" si="701"/>
        <v>0</v>
      </c>
      <c r="AA394" s="9">
        <f t="shared" si="701"/>
        <v>0</v>
      </c>
      <c r="AB394" s="9">
        <f t="shared" si="701"/>
        <v>0</v>
      </c>
      <c r="AC394" s="9">
        <f t="shared" si="701"/>
        <v>0</v>
      </c>
      <c r="AD394" s="9">
        <f t="shared" si="701"/>
        <v>0</v>
      </c>
      <c r="AE394" s="9">
        <f t="shared" si="701"/>
        <v>846</v>
      </c>
      <c r="AF394" s="9">
        <f t="shared" si="701"/>
        <v>0</v>
      </c>
      <c r="AG394" s="9">
        <f t="shared" si="702"/>
        <v>0</v>
      </c>
      <c r="AH394" s="9">
        <f t="shared" si="702"/>
        <v>0</v>
      </c>
      <c r="AI394" s="9">
        <f t="shared" si="702"/>
        <v>0</v>
      </c>
      <c r="AJ394" s="9">
        <f t="shared" si="702"/>
        <v>0</v>
      </c>
      <c r="AK394" s="86">
        <f t="shared" si="702"/>
        <v>846</v>
      </c>
      <c r="AL394" s="86">
        <f t="shared" si="702"/>
        <v>0</v>
      </c>
      <c r="AM394" s="9">
        <f t="shared" si="702"/>
        <v>0</v>
      </c>
      <c r="AN394" s="9">
        <f t="shared" si="702"/>
        <v>0</v>
      </c>
      <c r="AO394" s="9">
        <f t="shared" si="702"/>
        <v>0</v>
      </c>
      <c r="AP394" s="9">
        <f t="shared" si="702"/>
        <v>0</v>
      </c>
      <c r="AQ394" s="9">
        <f t="shared" si="702"/>
        <v>846</v>
      </c>
      <c r="AR394" s="9">
        <f t="shared" si="702"/>
        <v>0</v>
      </c>
      <c r="AS394" s="9">
        <f t="shared" si="703"/>
        <v>0</v>
      </c>
      <c r="AT394" s="9">
        <f t="shared" si="703"/>
        <v>0</v>
      </c>
      <c r="AU394" s="9">
        <f t="shared" si="703"/>
        <v>0</v>
      </c>
      <c r="AV394" s="9">
        <f t="shared" si="703"/>
        <v>0</v>
      </c>
      <c r="AW394" s="9">
        <f t="shared" si="703"/>
        <v>846</v>
      </c>
      <c r="AX394" s="9">
        <f t="shared" si="703"/>
        <v>0</v>
      </c>
    </row>
    <row r="395" spans="1:50" ht="33.6" hidden="1">
      <c r="A395" s="26" t="s">
        <v>244</v>
      </c>
      <c r="B395" s="9">
        <f t="shared" si="691"/>
        <v>909</v>
      </c>
      <c r="C395" s="27" t="s">
        <v>147</v>
      </c>
      <c r="D395" s="27" t="s">
        <v>80</v>
      </c>
      <c r="E395" s="49" t="s">
        <v>466</v>
      </c>
      <c r="F395" s="27" t="s">
        <v>31</v>
      </c>
      <c r="G395" s="9">
        <f t="shared" si="700"/>
        <v>846</v>
      </c>
      <c r="H395" s="9">
        <f t="shared" si="700"/>
        <v>0</v>
      </c>
      <c r="I395" s="9">
        <f t="shared" si="700"/>
        <v>0</v>
      </c>
      <c r="J395" s="9">
        <f t="shared" si="700"/>
        <v>0</v>
      </c>
      <c r="K395" s="9">
        <f t="shared" si="700"/>
        <v>0</v>
      </c>
      <c r="L395" s="9">
        <f t="shared" si="700"/>
        <v>0</v>
      </c>
      <c r="M395" s="9">
        <f t="shared" si="700"/>
        <v>846</v>
      </c>
      <c r="N395" s="9">
        <f t="shared" si="700"/>
        <v>0</v>
      </c>
      <c r="O395" s="9">
        <f t="shared" si="700"/>
        <v>0</v>
      </c>
      <c r="P395" s="9">
        <f t="shared" si="700"/>
        <v>0</v>
      </c>
      <c r="Q395" s="9">
        <f t="shared" si="700"/>
        <v>0</v>
      </c>
      <c r="R395" s="9">
        <f t="shared" si="700"/>
        <v>0</v>
      </c>
      <c r="S395" s="9">
        <f t="shared" si="700"/>
        <v>846</v>
      </c>
      <c r="T395" s="9">
        <f t="shared" si="700"/>
        <v>0</v>
      </c>
      <c r="U395" s="9">
        <f t="shared" si="701"/>
        <v>0</v>
      </c>
      <c r="V395" s="9">
        <f t="shared" si="701"/>
        <v>0</v>
      </c>
      <c r="W395" s="9">
        <f t="shared" si="701"/>
        <v>0</v>
      </c>
      <c r="X395" s="9">
        <f t="shared" si="701"/>
        <v>0</v>
      </c>
      <c r="Y395" s="9">
        <f t="shared" si="701"/>
        <v>846</v>
      </c>
      <c r="Z395" s="9">
        <f t="shared" si="701"/>
        <v>0</v>
      </c>
      <c r="AA395" s="9">
        <f t="shared" si="701"/>
        <v>0</v>
      </c>
      <c r="AB395" s="9">
        <f t="shared" si="701"/>
        <v>0</v>
      </c>
      <c r="AC395" s="9">
        <f t="shared" si="701"/>
        <v>0</v>
      </c>
      <c r="AD395" s="9">
        <f t="shared" si="701"/>
        <v>0</v>
      </c>
      <c r="AE395" s="9">
        <f t="shared" si="701"/>
        <v>846</v>
      </c>
      <c r="AF395" s="9">
        <f t="shared" si="701"/>
        <v>0</v>
      </c>
      <c r="AG395" s="9">
        <f t="shared" si="702"/>
        <v>0</v>
      </c>
      <c r="AH395" s="9">
        <f t="shared" si="702"/>
        <v>0</v>
      </c>
      <c r="AI395" s="9">
        <f t="shared" si="702"/>
        <v>0</v>
      </c>
      <c r="AJ395" s="9">
        <f t="shared" si="702"/>
        <v>0</v>
      </c>
      <c r="AK395" s="86">
        <f t="shared" si="702"/>
        <v>846</v>
      </c>
      <c r="AL395" s="86">
        <f t="shared" si="702"/>
        <v>0</v>
      </c>
      <c r="AM395" s="9">
        <f t="shared" si="702"/>
        <v>0</v>
      </c>
      <c r="AN395" s="9">
        <f t="shared" si="702"/>
        <v>0</v>
      </c>
      <c r="AO395" s="9">
        <f t="shared" si="702"/>
        <v>0</v>
      </c>
      <c r="AP395" s="9">
        <f t="shared" si="702"/>
        <v>0</v>
      </c>
      <c r="AQ395" s="9">
        <f t="shared" si="702"/>
        <v>846</v>
      </c>
      <c r="AR395" s="9">
        <f t="shared" si="702"/>
        <v>0</v>
      </c>
      <c r="AS395" s="9">
        <f t="shared" si="703"/>
        <v>0</v>
      </c>
      <c r="AT395" s="9">
        <f t="shared" si="703"/>
        <v>0</v>
      </c>
      <c r="AU395" s="9">
        <f t="shared" si="703"/>
        <v>0</v>
      </c>
      <c r="AV395" s="9">
        <f t="shared" si="703"/>
        <v>0</v>
      </c>
      <c r="AW395" s="9">
        <f t="shared" si="703"/>
        <v>846</v>
      </c>
      <c r="AX395" s="9">
        <f t="shared" si="703"/>
        <v>0</v>
      </c>
    </row>
    <row r="396" spans="1:50" ht="33.6" hidden="1">
      <c r="A396" s="29" t="s">
        <v>37</v>
      </c>
      <c r="B396" s="9">
        <f t="shared" si="691"/>
        <v>909</v>
      </c>
      <c r="C396" s="27" t="s">
        <v>147</v>
      </c>
      <c r="D396" s="27" t="s">
        <v>80</v>
      </c>
      <c r="E396" s="49" t="s">
        <v>466</v>
      </c>
      <c r="F396" s="27" t="s">
        <v>38</v>
      </c>
      <c r="G396" s="9">
        <v>846</v>
      </c>
      <c r="H396" s="9"/>
      <c r="I396" s="9"/>
      <c r="J396" s="9"/>
      <c r="K396" s="9"/>
      <c r="L396" s="9"/>
      <c r="M396" s="9">
        <f>G396+I396+J396+K396+L396</f>
        <v>846</v>
      </c>
      <c r="N396" s="10">
        <f>H396+L396</f>
        <v>0</v>
      </c>
      <c r="O396" s="9"/>
      <c r="P396" s="9"/>
      <c r="Q396" s="9"/>
      <c r="R396" s="9"/>
      <c r="S396" s="9">
        <f>M396+O396+P396+Q396+R396</f>
        <v>846</v>
      </c>
      <c r="T396" s="10">
        <f>N396+R396</f>
        <v>0</v>
      </c>
      <c r="U396" s="9"/>
      <c r="V396" s="9"/>
      <c r="W396" s="9"/>
      <c r="X396" s="9"/>
      <c r="Y396" s="9">
        <f>S396+U396+V396+W396+X396</f>
        <v>846</v>
      </c>
      <c r="Z396" s="10">
        <f>T396+X396</f>
        <v>0</v>
      </c>
      <c r="AA396" s="9"/>
      <c r="AB396" s="9"/>
      <c r="AC396" s="9"/>
      <c r="AD396" s="9"/>
      <c r="AE396" s="9">
        <f>Y396+AA396+AB396+AC396+AD396</f>
        <v>846</v>
      </c>
      <c r="AF396" s="10">
        <f>Z396+AD396</f>
        <v>0</v>
      </c>
      <c r="AG396" s="9"/>
      <c r="AH396" s="9"/>
      <c r="AI396" s="9"/>
      <c r="AJ396" s="9"/>
      <c r="AK396" s="86">
        <f>AE396+AG396+AH396+AI396+AJ396</f>
        <v>846</v>
      </c>
      <c r="AL396" s="87">
        <f>AF396+AJ396</f>
        <v>0</v>
      </c>
      <c r="AM396" s="9"/>
      <c r="AN396" s="9"/>
      <c r="AO396" s="9"/>
      <c r="AP396" s="9"/>
      <c r="AQ396" s="9">
        <f>AK396+AM396+AN396+AO396+AP396</f>
        <v>846</v>
      </c>
      <c r="AR396" s="10">
        <f>AL396+AP396</f>
        <v>0</v>
      </c>
      <c r="AS396" s="9"/>
      <c r="AT396" s="9"/>
      <c r="AU396" s="9"/>
      <c r="AV396" s="9"/>
      <c r="AW396" s="9">
        <f>AQ396+AS396+AT396+AU396+AV396</f>
        <v>846</v>
      </c>
      <c r="AX396" s="10">
        <f>AR396+AV396</f>
        <v>0</v>
      </c>
    </row>
    <row r="397" spans="1:50" ht="34.799999999999997" hidden="1">
      <c r="A397" s="26" t="s">
        <v>633</v>
      </c>
      <c r="B397" s="9">
        <f t="shared" si="691"/>
        <v>909</v>
      </c>
      <c r="C397" s="27" t="s">
        <v>147</v>
      </c>
      <c r="D397" s="27" t="s">
        <v>80</v>
      </c>
      <c r="E397" s="27" t="s">
        <v>632</v>
      </c>
      <c r="F397" s="27"/>
      <c r="G397" s="9"/>
      <c r="H397" s="9"/>
      <c r="I397" s="9"/>
      <c r="J397" s="9"/>
      <c r="K397" s="9"/>
      <c r="L397" s="9"/>
      <c r="M397" s="9"/>
      <c r="N397" s="10"/>
      <c r="O397" s="9"/>
      <c r="P397" s="9"/>
      <c r="Q397" s="9"/>
      <c r="R397" s="9"/>
      <c r="S397" s="9"/>
      <c r="T397" s="10"/>
      <c r="U397" s="9"/>
      <c r="V397" s="9"/>
      <c r="W397" s="9"/>
      <c r="X397" s="9"/>
      <c r="Y397" s="9"/>
      <c r="Z397" s="10"/>
      <c r="AA397" s="9"/>
      <c r="AB397" s="9"/>
      <c r="AC397" s="9"/>
      <c r="AD397" s="9"/>
      <c r="AE397" s="9"/>
      <c r="AF397" s="10"/>
      <c r="AG397" s="9">
        <f>AG398</f>
        <v>1297</v>
      </c>
      <c r="AH397" s="9">
        <f t="shared" ref="AH397:AW399" si="704">AH398</f>
        <v>0</v>
      </c>
      <c r="AI397" s="9">
        <f t="shared" si="704"/>
        <v>0</v>
      </c>
      <c r="AJ397" s="9">
        <f t="shared" si="704"/>
        <v>11677</v>
      </c>
      <c r="AK397" s="86">
        <f t="shared" si="704"/>
        <v>12974</v>
      </c>
      <c r="AL397" s="86">
        <f t="shared" si="704"/>
        <v>11677</v>
      </c>
      <c r="AM397" s="9">
        <f>AM398</f>
        <v>0</v>
      </c>
      <c r="AN397" s="9">
        <f t="shared" si="704"/>
        <v>0</v>
      </c>
      <c r="AO397" s="9">
        <f t="shared" si="704"/>
        <v>0</v>
      </c>
      <c r="AP397" s="9">
        <f t="shared" si="704"/>
        <v>0</v>
      </c>
      <c r="AQ397" s="9">
        <f t="shared" si="704"/>
        <v>12974</v>
      </c>
      <c r="AR397" s="9">
        <f t="shared" si="704"/>
        <v>11677</v>
      </c>
      <c r="AS397" s="9">
        <f>AS398</f>
        <v>0</v>
      </c>
      <c r="AT397" s="9">
        <f t="shared" si="704"/>
        <v>0</v>
      </c>
      <c r="AU397" s="9">
        <f t="shared" si="704"/>
        <v>0</v>
      </c>
      <c r="AV397" s="9">
        <f t="shared" si="704"/>
        <v>0</v>
      </c>
      <c r="AW397" s="9">
        <f t="shared" si="704"/>
        <v>12974</v>
      </c>
      <c r="AX397" s="9">
        <f t="shared" ref="AT397:AX399" si="705">AX398</f>
        <v>11677</v>
      </c>
    </row>
    <row r="398" spans="1:50" ht="50.4" hidden="1">
      <c r="A398" s="26" t="s">
        <v>708</v>
      </c>
      <c r="B398" s="9">
        <f t="shared" si="691"/>
        <v>909</v>
      </c>
      <c r="C398" s="27" t="s">
        <v>147</v>
      </c>
      <c r="D398" s="27" t="s">
        <v>80</v>
      </c>
      <c r="E398" s="27" t="s">
        <v>707</v>
      </c>
      <c r="F398" s="27"/>
      <c r="G398" s="9"/>
      <c r="H398" s="9"/>
      <c r="I398" s="9"/>
      <c r="J398" s="9"/>
      <c r="K398" s="9"/>
      <c r="L398" s="9"/>
      <c r="M398" s="9"/>
      <c r="N398" s="10"/>
      <c r="O398" s="9"/>
      <c r="P398" s="9"/>
      <c r="Q398" s="9"/>
      <c r="R398" s="9"/>
      <c r="S398" s="9"/>
      <c r="T398" s="10"/>
      <c r="U398" s="9"/>
      <c r="V398" s="9"/>
      <c r="W398" s="9"/>
      <c r="X398" s="9"/>
      <c r="Y398" s="9"/>
      <c r="Z398" s="10"/>
      <c r="AA398" s="9"/>
      <c r="AB398" s="9"/>
      <c r="AC398" s="9"/>
      <c r="AD398" s="9"/>
      <c r="AE398" s="9"/>
      <c r="AF398" s="10"/>
      <c r="AG398" s="9">
        <f>AG399</f>
        <v>1297</v>
      </c>
      <c r="AH398" s="9">
        <f t="shared" si="704"/>
        <v>0</v>
      </c>
      <c r="AI398" s="9">
        <f t="shared" si="704"/>
        <v>0</v>
      </c>
      <c r="AJ398" s="9">
        <f t="shared" si="704"/>
        <v>11677</v>
      </c>
      <c r="AK398" s="86">
        <f t="shared" si="704"/>
        <v>12974</v>
      </c>
      <c r="AL398" s="86">
        <f t="shared" si="704"/>
        <v>11677</v>
      </c>
      <c r="AM398" s="9">
        <f>AM399</f>
        <v>0</v>
      </c>
      <c r="AN398" s="9">
        <f t="shared" si="704"/>
        <v>0</v>
      </c>
      <c r="AO398" s="9">
        <f t="shared" si="704"/>
        <v>0</v>
      </c>
      <c r="AP398" s="9">
        <f t="shared" si="704"/>
        <v>0</v>
      </c>
      <c r="AQ398" s="9">
        <f t="shared" si="704"/>
        <v>12974</v>
      </c>
      <c r="AR398" s="9">
        <f t="shared" si="704"/>
        <v>11677</v>
      </c>
      <c r="AS398" s="9">
        <f>AS399</f>
        <v>0</v>
      </c>
      <c r="AT398" s="9">
        <f t="shared" si="705"/>
        <v>0</v>
      </c>
      <c r="AU398" s="9">
        <f t="shared" si="705"/>
        <v>0</v>
      </c>
      <c r="AV398" s="9">
        <f t="shared" si="705"/>
        <v>0</v>
      </c>
      <c r="AW398" s="9">
        <f t="shared" si="705"/>
        <v>12974</v>
      </c>
      <c r="AX398" s="9">
        <f t="shared" si="705"/>
        <v>11677</v>
      </c>
    </row>
    <row r="399" spans="1:50" ht="33.6" hidden="1">
      <c r="A399" s="26" t="s">
        <v>244</v>
      </c>
      <c r="B399" s="9">
        <f t="shared" si="691"/>
        <v>909</v>
      </c>
      <c r="C399" s="27" t="s">
        <v>147</v>
      </c>
      <c r="D399" s="27" t="s">
        <v>80</v>
      </c>
      <c r="E399" s="27" t="s">
        <v>707</v>
      </c>
      <c r="F399" s="27" t="s">
        <v>31</v>
      </c>
      <c r="G399" s="9"/>
      <c r="H399" s="9"/>
      <c r="I399" s="9"/>
      <c r="J399" s="9"/>
      <c r="K399" s="9"/>
      <c r="L399" s="9"/>
      <c r="M399" s="9"/>
      <c r="N399" s="10"/>
      <c r="O399" s="9"/>
      <c r="P399" s="9"/>
      <c r="Q399" s="9"/>
      <c r="R399" s="9"/>
      <c r="S399" s="9"/>
      <c r="T399" s="10"/>
      <c r="U399" s="9"/>
      <c r="V399" s="9"/>
      <c r="W399" s="9"/>
      <c r="X399" s="9"/>
      <c r="Y399" s="9"/>
      <c r="Z399" s="10"/>
      <c r="AA399" s="9"/>
      <c r="AB399" s="9"/>
      <c r="AC399" s="9"/>
      <c r="AD399" s="9"/>
      <c r="AE399" s="9"/>
      <c r="AF399" s="10"/>
      <c r="AG399" s="9">
        <f>AG400</f>
        <v>1297</v>
      </c>
      <c r="AH399" s="9">
        <f t="shared" si="704"/>
        <v>0</v>
      </c>
      <c r="AI399" s="9">
        <f t="shared" si="704"/>
        <v>0</v>
      </c>
      <c r="AJ399" s="9">
        <f t="shared" si="704"/>
        <v>11677</v>
      </c>
      <c r="AK399" s="86">
        <f t="shared" si="704"/>
        <v>12974</v>
      </c>
      <c r="AL399" s="86">
        <f t="shared" si="704"/>
        <v>11677</v>
      </c>
      <c r="AM399" s="9">
        <f>AM400</f>
        <v>0</v>
      </c>
      <c r="AN399" s="9">
        <f t="shared" si="704"/>
        <v>0</v>
      </c>
      <c r="AO399" s="9">
        <f t="shared" si="704"/>
        <v>0</v>
      </c>
      <c r="AP399" s="9">
        <f t="shared" si="704"/>
        <v>0</v>
      </c>
      <c r="AQ399" s="9">
        <f t="shared" si="704"/>
        <v>12974</v>
      </c>
      <c r="AR399" s="9">
        <f t="shared" si="704"/>
        <v>11677</v>
      </c>
      <c r="AS399" s="9">
        <f>AS400</f>
        <v>0</v>
      </c>
      <c r="AT399" s="9">
        <f t="shared" si="705"/>
        <v>0</v>
      </c>
      <c r="AU399" s="9">
        <f t="shared" si="705"/>
        <v>0</v>
      </c>
      <c r="AV399" s="9">
        <f t="shared" si="705"/>
        <v>0</v>
      </c>
      <c r="AW399" s="9">
        <f t="shared" si="705"/>
        <v>12974</v>
      </c>
      <c r="AX399" s="9">
        <f t="shared" si="705"/>
        <v>11677</v>
      </c>
    </row>
    <row r="400" spans="1:50" ht="33.6" hidden="1">
      <c r="A400" s="26" t="s">
        <v>37</v>
      </c>
      <c r="B400" s="9">
        <f t="shared" si="691"/>
        <v>909</v>
      </c>
      <c r="C400" s="27" t="s">
        <v>147</v>
      </c>
      <c r="D400" s="27" t="s">
        <v>80</v>
      </c>
      <c r="E400" s="27" t="s">
        <v>707</v>
      </c>
      <c r="F400" s="27" t="s">
        <v>38</v>
      </c>
      <c r="G400" s="9"/>
      <c r="H400" s="9"/>
      <c r="I400" s="9"/>
      <c r="J400" s="9"/>
      <c r="K400" s="9"/>
      <c r="L400" s="9"/>
      <c r="M400" s="9"/>
      <c r="N400" s="10"/>
      <c r="O400" s="9"/>
      <c r="P400" s="9"/>
      <c r="Q400" s="9"/>
      <c r="R400" s="9"/>
      <c r="S400" s="9"/>
      <c r="T400" s="10"/>
      <c r="U400" s="9"/>
      <c r="V400" s="9"/>
      <c r="W400" s="9"/>
      <c r="X400" s="9"/>
      <c r="Y400" s="9"/>
      <c r="Z400" s="10"/>
      <c r="AA400" s="9"/>
      <c r="AB400" s="9"/>
      <c r="AC400" s="9"/>
      <c r="AD400" s="9"/>
      <c r="AE400" s="9"/>
      <c r="AF400" s="10"/>
      <c r="AG400" s="9">
        <v>1297</v>
      </c>
      <c r="AH400" s="9"/>
      <c r="AI400" s="9"/>
      <c r="AJ400" s="9">
        <v>11677</v>
      </c>
      <c r="AK400" s="86">
        <f>AE400+AG400+AH400+AI400+AJ400</f>
        <v>12974</v>
      </c>
      <c r="AL400" s="86">
        <f>AF400+AJ400</f>
        <v>11677</v>
      </c>
      <c r="AM400" s="9"/>
      <c r="AN400" s="9"/>
      <c r="AO400" s="9"/>
      <c r="AP400" s="9"/>
      <c r="AQ400" s="9">
        <f>AK400+AM400+AN400+AO400+AP400</f>
        <v>12974</v>
      </c>
      <c r="AR400" s="9">
        <f>AL400+AP400</f>
        <v>11677</v>
      </c>
      <c r="AS400" s="9"/>
      <c r="AT400" s="9"/>
      <c r="AU400" s="9"/>
      <c r="AV400" s="9"/>
      <c r="AW400" s="9">
        <f>AQ400+AS400+AT400+AU400+AV400</f>
        <v>12974</v>
      </c>
      <c r="AX400" s="9">
        <f>AR400+AV400</f>
        <v>11677</v>
      </c>
    </row>
    <row r="401" spans="1:51" hidden="1">
      <c r="A401" s="29"/>
      <c r="B401" s="9"/>
      <c r="C401" s="27"/>
      <c r="D401" s="27"/>
      <c r="E401" s="49"/>
      <c r="F401" s="27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86"/>
      <c r="AL401" s="86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</row>
    <row r="402" spans="1:51" ht="42.75" hidden="1" customHeight="1">
      <c r="A402" s="40" t="s">
        <v>487</v>
      </c>
      <c r="B402" s="30">
        <v>910</v>
      </c>
      <c r="C402" s="22"/>
      <c r="D402" s="22"/>
      <c r="E402" s="22"/>
      <c r="F402" s="22"/>
      <c r="G402" s="12">
        <f>G404+G421</f>
        <v>34637</v>
      </c>
      <c r="H402" s="12">
        <f>H404+H421</f>
        <v>0</v>
      </c>
      <c r="I402" s="12">
        <f t="shared" ref="I402:N402" si="706">I404+I421</f>
        <v>0</v>
      </c>
      <c r="J402" s="12">
        <f t="shared" si="706"/>
        <v>499</v>
      </c>
      <c r="K402" s="12">
        <f t="shared" si="706"/>
        <v>0</v>
      </c>
      <c r="L402" s="12">
        <f t="shared" si="706"/>
        <v>0</v>
      </c>
      <c r="M402" s="12">
        <f t="shared" si="706"/>
        <v>35136</v>
      </c>
      <c r="N402" s="12">
        <f t="shared" si="706"/>
        <v>0</v>
      </c>
      <c r="O402" s="12">
        <f t="shared" ref="O402:T402" si="707">O404+O421</f>
        <v>0</v>
      </c>
      <c r="P402" s="12">
        <f t="shared" si="707"/>
        <v>0</v>
      </c>
      <c r="Q402" s="12">
        <f t="shared" si="707"/>
        <v>0</v>
      </c>
      <c r="R402" s="12">
        <f t="shared" si="707"/>
        <v>0</v>
      </c>
      <c r="S402" s="12">
        <f t="shared" si="707"/>
        <v>35136</v>
      </c>
      <c r="T402" s="12">
        <f t="shared" si="707"/>
        <v>0</v>
      </c>
      <c r="U402" s="12">
        <f t="shared" ref="U402:Z402" si="708">U404+U421</f>
        <v>0</v>
      </c>
      <c r="V402" s="12">
        <f t="shared" si="708"/>
        <v>174</v>
      </c>
      <c r="W402" s="12">
        <f t="shared" si="708"/>
        <v>0</v>
      </c>
      <c r="X402" s="12">
        <f t="shared" si="708"/>
        <v>0</v>
      </c>
      <c r="Y402" s="12">
        <f t="shared" si="708"/>
        <v>35310</v>
      </c>
      <c r="Z402" s="12">
        <f t="shared" si="708"/>
        <v>0</v>
      </c>
      <c r="AA402" s="12">
        <f t="shared" ref="AA402:AF402" si="709">AA404+AA421</f>
        <v>0</v>
      </c>
      <c r="AB402" s="12">
        <f t="shared" si="709"/>
        <v>0</v>
      </c>
      <c r="AC402" s="12">
        <f t="shared" si="709"/>
        <v>0</v>
      </c>
      <c r="AD402" s="12">
        <f t="shared" si="709"/>
        <v>0</v>
      </c>
      <c r="AE402" s="12">
        <f t="shared" si="709"/>
        <v>35310</v>
      </c>
      <c r="AF402" s="12">
        <f t="shared" si="709"/>
        <v>0</v>
      </c>
      <c r="AG402" s="12">
        <f t="shared" ref="AG402:AL402" si="710">AG404+AG421</f>
        <v>0</v>
      </c>
      <c r="AH402" s="12">
        <f t="shared" si="710"/>
        <v>0</v>
      </c>
      <c r="AI402" s="12">
        <f t="shared" si="710"/>
        <v>0</v>
      </c>
      <c r="AJ402" s="12">
        <f t="shared" si="710"/>
        <v>38760</v>
      </c>
      <c r="AK402" s="89">
        <f t="shared" si="710"/>
        <v>74070</v>
      </c>
      <c r="AL402" s="89">
        <f t="shared" si="710"/>
        <v>38760</v>
      </c>
      <c r="AM402" s="12">
        <f t="shared" ref="AM402:AR402" si="711">AM404+AM421</f>
        <v>-8238</v>
      </c>
      <c r="AN402" s="12">
        <f t="shared" si="711"/>
        <v>19075</v>
      </c>
      <c r="AO402" s="12">
        <f t="shared" si="711"/>
        <v>-489</v>
      </c>
      <c r="AP402" s="12">
        <f t="shared" si="711"/>
        <v>10632</v>
      </c>
      <c r="AQ402" s="12">
        <f t="shared" si="711"/>
        <v>95050</v>
      </c>
      <c r="AR402" s="12">
        <f t="shared" si="711"/>
        <v>49392</v>
      </c>
      <c r="AS402" s="12">
        <f t="shared" ref="AS402:AX402" si="712">AS404+AS421</f>
        <v>0</v>
      </c>
      <c r="AT402" s="12">
        <f t="shared" si="712"/>
        <v>0</v>
      </c>
      <c r="AU402" s="12">
        <f t="shared" si="712"/>
        <v>0</v>
      </c>
      <c r="AV402" s="12">
        <f t="shared" si="712"/>
        <v>0</v>
      </c>
      <c r="AW402" s="12">
        <f t="shared" si="712"/>
        <v>95050</v>
      </c>
      <c r="AX402" s="12">
        <f t="shared" si="712"/>
        <v>49392</v>
      </c>
      <c r="AY402" s="2"/>
    </row>
    <row r="403" spans="1:51" ht="18.75" hidden="1" customHeight="1">
      <c r="A403" s="40"/>
      <c r="B403" s="30"/>
      <c r="C403" s="22"/>
      <c r="D403" s="22"/>
      <c r="E403" s="22"/>
      <c r="F403" s="2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89"/>
      <c r="AL403" s="89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</row>
    <row r="404" spans="1:51" ht="17.399999999999999" hidden="1">
      <c r="A404" s="41" t="s">
        <v>59</v>
      </c>
      <c r="B404" s="25">
        <f>B402</f>
        <v>910</v>
      </c>
      <c r="C404" s="25" t="s">
        <v>22</v>
      </c>
      <c r="D404" s="25" t="s">
        <v>60</v>
      </c>
      <c r="E404" s="25"/>
      <c r="F404" s="25"/>
      <c r="G404" s="13">
        <f>G405+G410+G415</f>
        <v>7353</v>
      </c>
      <c r="H404" s="13">
        <f>H405+H410+H415</f>
        <v>0</v>
      </c>
      <c r="I404" s="13">
        <f t="shared" ref="I404:N404" si="713">I405+I410+I415</f>
        <v>0</v>
      </c>
      <c r="J404" s="13">
        <f t="shared" si="713"/>
        <v>0</v>
      </c>
      <c r="K404" s="13">
        <f t="shared" si="713"/>
        <v>0</v>
      </c>
      <c r="L404" s="13">
        <f t="shared" si="713"/>
        <v>0</v>
      </c>
      <c r="M404" s="13">
        <f t="shared" si="713"/>
        <v>7353</v>
      </c>
      <c r="N404" s="13">
        <f t="shared" si="713"/>
        <v>0</v>
      </c>
      <c r="O404" s="13">
        <f t="shared" ref="O404:T404" si="714">O405+O410+O415</f>
        <v>0</v>
      </c>
      <c r="P404" s="13">
        <f t="shared" si="714"/>
        <v>0</v>
      </c>
      <c r="Q404" s="13">
        <f t="shared" si="714"/>
        <v>0</v>
      </c>
      <c r="R404" s="13">
        <f t="shared" si="714"/>
        <v>0</v>
      </c>
      <c r="S404" s="13">
        <f t="shared" si="714"/>
        <v>7353</v>
      </c>
      <c r="T404" s="13">
        <f t="shared" si="714"/>
        <v>0</v>
      </c>
      <c r="U404" s="13">
        <f t="shared" ref="U404:Z404" si="715">U405+U410+U415</f>
        <v>0</v>
      </c>
      <c r="V404" s="13">
        <f t="shared" si="715"/>
        <v>0</v>
      </c>
      <c r="W404" s="13">
        <f t="shared" si="715"/>
        <v>0</v>
      </c>
      <c r="X404" s="13">
        <f t="shared" si="715"/>
        <v>0</v>
      </c>
      <c r="Y404" s="13">
        <f t="shared" si="715"/>
        <v>7353</v>
      </c>
      <c r="Z404" s="13">
        <f t="shared" si="715"/>
        <v>0</v>
      </c>
      <c r="AA404" s="13">
        <f t="shared" ref="AA404:AF404" si="716">AA405+AA410+AA415</f>
        <v>0</v>
      </c>
      <c r="AB404" s="13">
        <f t="shared" si="716"/>
        <v>0</v>
      </c>
      <c r="AC404" s="13">
        <f t="shared" si="716"/>
        <v>0</v>
      </c>
      <c r="AD404" s="13">
        <f t="shared" si="716"/>
        <v>0</v>
      </c>
      <c r="AE404" s="13">
        <f t="shared" si="716"/>
        <v>7353</v>
      </c>
      <c r="AF404" s="13">
        <f t="shared" si="716"/>
        <v>0</v>
      </c>
      <c r="AG404" s="13">
        <f t="shared" ref="AG404:AL404" si="717">AG405+AG410+AG415</f>
        <v>0</v>
      </c>
      <c r="AH404" s="13">
        <f t="shared" si="717"/>
        <v>0</v>
      </c>
      <c r="AI404" s="13">
        <f t="shared" si="717"/>
        <v>0</v>
      </c>
      <c r="AJ404" s="13">
        <f t="shared" si="717"/>
        <v>0</v>
      </c>
      <c r="AK404" s="90">
        <f t="shared" si="717"/>
        <v>7353</v>
      </c>
      <c r="AL404" s="90">
        <f t="shared" si="717"/>
        <v>0</v>
      </c>
      <c r="AM404" s="13">
        <f t="shared" ref="AM404:AR404" si="718">AM405+AM410+AM415</f>
        <v>0</v>
      </c>
      <c r="AN404" s="13">
        <f t="shared" si="718"/>
        <v>0</v>
      </c>
      <c r="AO404" s="13">
        <f t="shared" si="718"/>
        <v>-489</v>
      </c>
      <c r="AP404" s="13">
        <f t="shared" si="718"/>
        <v>0</v>
      </c>
      <c r="AQ404" s="13">
        <f t="shared" si="718"/>
        <v>6864</v>
      </c>
      <c r="AR404" s="13">
        <f t="shared" si="718"/>
        <v>0</v>
      </c>
      <c r="AS404" s="13">
        <f t="shared" ref="AS404:AX404" si="719">AS405+AS410+AS415</f>
        <v>-838</v>
      </c>
      <c r="AT404" s="13">
        <f t="shared" si="719"/>
        <v>0</v>
      </c>
      <c r="AU404" s="13">
        <f t="shared" si="719"/>
        <v>0</v>
      </c>
      <c r="AV404" s="13">
        <f t="shared" si="719"/>
        <v>0</v>
      </c>
      <c r="AW404" s="13">
        <f t="shared" si="719"/>
        <v>6026</v>
      </c>
      <c r="AX404" s="13">
        <f t="shared" si="719"/>
        <v>0</v>
      </c>
    </row>
    <row r="405" spans="1:51" ht="51.75" hidden="1" customHeight="1">
      <c r="A405" s="29" t="s">
        <v>596</v>
      </c>
      <c r="B405" s="27">
        <f>B421</f>
        <v>910</v>
      </c>
      <c r="C405" s="27" t="s">
        <v>22</v>
      </c>
      <c r="D405" s="27" t="s">
        <v>60</v>
      </c>
      <c r="E405" s="27" t="s">
        <v>70</v>
      </c>
      <c r="F405" s="27"/>
      <c r="G405" s="9">
        <f t="shared" ref="G405:V408" si="720">G406</f>
        <v>1710</v>
      </c>
      <c r="H405" s="9">
        <f t="shared" si="720"/>
        <v>0</v>
      </c>
      <c r="I405" s="9">
        <f t="shared" si="720"/>
        <v>0</v>
      </c>
      <c r="J405" s="9">
        <f t="shared" si="720"/>
        <v>0</v>
      </c>
      <c r="K405" s="9">
        <f t="shared" si="720"/>
        <v>0</v>
      </c>
      <c r="L405" s="9">
        <f t="shared" si="720"/>
        <v>0</v>
      </c>
      <c r="M405" s="9">
        <f t="shared" si="720"/>
        <v>1710</v>
      </c>
      <c r="N405" s="9">
        <f t="shared" si="720"/>
        <v>0</v>
      </c>
      <c r="O405" s="9">
        <f t="shared" si="720"/>
        <v>0</v>
      </c>
      <c r="P405" s="9">
        <f t="shared" si="720"/>
        <v>0</v>
      </c>
      <c r="Q405" s="9">
        <f t="shared" si="720"/>
        <v>0</v>
      </c>
      <c r="R405" s="9">
        <f t="shared" si="720"/>
        <v>0</v>
      </c>
      <c r="S405" s="9">
        <f t="shared" si="720"/>
        <v>1710</v>
      </c>
      <c r="T405" s="9">
        <f t="shared" si="720"/>
        <v>0</v>
      </c>
      <c r="U405" s="9">
        <f t="shared" si="720"/>
        <v>0</v>
      </c>
      <c r="V405" s="9">
        <f t="shared" si="720"/>
        <v>0</v>
      </c>
      <c r="W405" s="9">
        <f t="shared" ref="U405:AJ408" si="721">W406</f>
        <v>0</v>
      </c>
      <c r="X405" s="9">
        <f t="shared" si="721"/>
        <v>0</v>
      </c>
      <c r="Y405" s="9">
        <f t="shared" si="721"/>
        <v>1710</v>
      </c>
      <c r="Z405" s="9">
        <f t="shared" si="721"/>
        <v>0</v>
      </c>
      <c r="AA405" s="9">
        <f t="shared" si="721"/>
        <v>0</v>
      </c>
      <c r="AB405" s="9">
        <f t="shared" si="721"/>
        <v>0</v>
      </c>
      <c r="AC405" s="9">
        <f t="shared" si="721"/>
        <v>0</v>
      </c>
      <c r="AD405" s="9">
        <f t="shared" si="721"/>
        <v>0</v>
      </c>
      <c r="AE405" s="9">
        <f t="shared" si="721"/>
        <v>1710</v>
      </c>
      <c r="AF405" s="9">
        <f t="shared" si="721"/>
        <v>0</v>
      </c>
      <c r="AG405" s="9">
        <f t="shared" si="721"/>
        <v>0</v>
      </c>
      <c r="AH405" s="9">
        <f t="shared" si="721"/>
        <v>0</v>
      </c>
      <c r="AI405" s="9">
        <f t="shared" si="721"/>
        <v>0</v>
      </c>
      <c r="AJ405" s="9">
        <f t="shared" si="721"/>
        <v>0</v>
      </c>
      <c r="AK405" s="86">
        <f t="shared" ref="AG405:AV408" si="722">AK406</f>
        <v>1710</v>
      </c>
      <c r="AL405" s="86">
        <f t="shared" si="722"/>
        <v>0</v>
      </c>
      <c r="AM405" s="9">
        <f t="shared" si="722"/>
        <v>0</v>
      </c>
      <c r="AN405" s="9">
        <f t="shared" si="722"/>
        <v>0</v>
      </c>
      <c r="AO405" s="9">
        <f t="shared" si="722"/>
        <v>0</v>
      </c>
      <c r="AP405" s="9">
        <f t="shared" si="722"/>
        <v>0</v>
      </c>
      <c r="AQ405" s="9">
        <f t="shared" si="722"/>
        <v>1710</v>
      </c>
      <c r="AR405" s="9">
        <f t="shared" si="722"/>
        <v>0</v>
      </c>
      <c r="AS405" s="9">
        <f t="shared" si="722"/>
        <v>0</v>
      </c>
      <c r="AT405" s="9">
        <f t="shared" si="722"/>
        <v>0</v>
      </c>
      <c r="AU405" s="9">
        <f t="shared" si="722"/>
        <v>0</v>
      </c>
      <c r="AV405" s="9">
        <f t="shared" si="722"/>
        <v>0</v>
      </c>
      <c r="AW405" s="9">
        <f t="shared" ref="AS405:AX408" si="723">AW406</f>
        <v>1710</v>
      </c>
      <c r="AX405" s="9">
        <f t="shared" si="723"/>
        <v>0</v>
      </c>
    </row>
    <row r="406" spans="1:51" ht="19.5" hidden="1" customHeight="1">
      <c r="A406" s="29" t="s">
        <v>15</v>
      </c>
      <c r="B406" s="27">
        <f>B422</f>
        <v>910</v>
      </c>
      <c r="C406" s="27" t="s">
        <v>22</v>
      </c>
      <c r="D406" s="27" t="s">
        <v>60</v>
      </c>
      <c r="E406" s="27" t="s">
        <v>71</v>
      </c>
      <c r="F406" s="27"/>
      <c r="G406" s="9">
        <f t="shared" si="720"/>
        <v>1710</v>
      </c>
      <c r="H406" s="9">
        <f t="shared" si="720"/>
        <v>0</v>
      </c>
      <c r="I406" s="9">
        <f t="shared" si="720"/>
        <v>0</v>
      </c>
      <c r="J406" s="9">
        <f t="shared" si="720"/>
        <v>0</v>
      </c>
      <c r="K406" s="9">
        <f t="shared" si="720"/>
        <v>0</v>
      </c>
      <c r="L406" s="9">
        <f t="shared" si="720"/>
        <v>0</v>
      </c>
      <c r="M406" s="9">
        <f t="shared" si="720"/>
        <v>1710</v>
      </c>
      <c r="N406" s="9">
        <f t="shared" si="720"/>
        <v>0</v>
      </c>
      <c r="O406" s="9">
        <f t="shared" si="720"/>
        <v>0</v>
      </c>
      <c r="P406" s="9">
        <f t="shared" si="720"/>
        <v>0</v>
      </c>
      <c r="Q406" s="9">
        <f t="shared" si="720"/>
        <v>0</v>
      </c>
      <c r="R406" s="9">
        <f t="shared" si="720"/>
        <v>0</v>
      </c>
      <c r="S406" s="9">
        <f t="shared" si="720"/>
        <v>1710</v>
      </c>
      <c r="T406" s="9">
        <f t="shared" si="720"/>
        <v>0</v>
      </c>
      <c r="U406" s="9">
        <f t="shared" si="721"/>
        <v>0</v>
      </c>
      <c r="V406" s="9">
        <f t="shared" si="721"/>
        <v>0</v>
      </c>
      <c r="W406" s="9">
        <f t="shared" si="721"/>
        <v>0</v>
      </c>
      <c r="X406" s="9">
        <f t="shared" si="721"/>
        <v>0</v>
      </c>
      <c r="Y406" s="9">
        <f t="shared" si="721"/>
        <v>1710</v>
      </c>
      <c r="Z406" s="9">
        <f t="shared" si="721"/>
        <v>0</v>
      </c>
      <c r="AA406" s="9">
        <f t="shared" si="721"/>
        <v>0</v>
      </c>
      <c r="AB406" s="9">
        <f t="shared" si="721"/>
        <v>0</v>
      </c>
      <c r="AC406" s="9">
        <f t="shared" si="721"/>
        <v>0</v>
      </c>
      <c r="AD406" s="9">
        <f t="shared" si="721"/>
        <v>0</v>
      </c>
      <c r="AE406" s="9">
        <f t="shared" si="721"/>
        <v>1710</v>
      </c>
      <c r="AF406" s="9">
        <f t="shared" si="721"/>
        <v>0</v>
      </c>
      <c r="AG406" s="9">
        <f t="shared" si="722"/>
        <v>0</v>
      </c>
      <c r="AH406" s="9">
        <f t="shared" si="722"/>
        <v>0</v>
      </c>
      <c r="AI406" s="9">
        <f t="shared" si="722"/>
        <v>0</v>
      </c>
      <c r="AJ406" s="9">
        <f t="shared" si="722"/>
        <v>0</v>
      </c>
      <c r="AK406" s="86">
        <f t="shared" si="722"/>
        <v>1710</v>
      </c>
      <c r="AL406" s="86">
        <f t="shared" si="722"/>
        <v>0</v>
      </c>
      <c r="AM406" s="9">
        <f t="shared" si="722"/>
        <v>0</v>
      </c>
      <c r="AN406" s="9">
        <f t="shared" si="722"/>
        <v>0</v>
      </c>
      <c r="AO406" s="9">
        <f t="shared" si="722"/>
        <v>0</v>
      </c>
      <c r="AP406" s="9">
        <f t="shared" si="722"/>
        <v>0</v>
      </c>
      <c r="AQ406" s="9">
        <f t="shared" si="722"/>
        <v>1710</v>
      </c>
      <c r="AR406" s="9">
        <f t="shared" si="722"/>
        <v>0</v>
      </c>
      <c r="AS406" s="9">
        <f t="shared" si="723"/>
        <v>0</v>
      </c>
      <c r="AT406" s="9">
        <f t="shared" si="723"/>
        <v>0</v>
      </c>
      <c r="AU406" s="9">
        <f t="shared" si="723"/>
        <v>0</v>
      </c>
      <c r="AV406" s="9">
        <f t="shared" si="723"/>
        <v>0</v>
      </c>
      <c r="AW406" s="9">
        <f t="shared" si="723"/>
        <v>1710</v>
      </c>
      <c r="AX406" s="9">
        <f t="shared" si="723"/>
        <v>0</v>
      </c>
    </row>
    <row r="407" spans="1:51" ht="33.6" hidden="1">
      <c r="A407" s="50" t="s">
        <v>72</v>
      </c>
      <c r="B407" s="27">
        <f>B423</f>
        <v>910</v>
      </c>
      <c r="C407" s="27" t="s">
        <v>22</v>
      </c>
      <c r="D407" s="27" t="s">
        <v>60</v>
      </c>
      <c r="E407" s="27" t="s">
        <v>73</v>
      </c>
      <c r="F407" s="27"/>
      <c r="G407" s="9">
        <f t="shared" si="720"/>
        <v>1710</v>
      </c>
      <c r="H407" s="9">
        <f t="shared" si="720"/>
        <v>0</v>
      </c>
      <c r="I407" s="9">
        <f t="shared" si="720"/>
        <v>0</v>
      </c>
      <c r="J407" s="9">
        <f t="shared" si="720"/>
        <v>0</v>
      </c>
      <c r="K407" s="9">
        <f t="shared" si="720"/>
        <v>0</v>
      </c>
      <c r="L407" s="9">
        <f t="shared" si="720"/>
        <v>0</v>
      </c>
      <c r="M407" s="9">
        <f t="shared" si="720"/>
        <v>1710</v>
      </c>
      <c r="N407" s="9">
        <f t="shared" si="720"/>
        <v>0</v>
      </c>
      <c r="O407" s="9">
        <f t="shared" si="720"/>
        <v>0</v>
      </c>
      <c r="P407" s="9">
        <f t="shared" si="720"/>
        <v>0</v>
      </c>
      <c r="Q407" s="9">
        <f t="shared" si="720"/>
        <v>0</v>
      </c>
      <c r="R407" s="9">
        <f t="shared" si="720"/>
        <v>0</v>
      </c>
      <c r="S407" s="9">
        <f t="shared" si="720"/>
        <v>1710</v>
      </c>
      <c r="T407" s="9">
        <f t="shared" si="720"/>
        <v>0</v>
      </c>
      <c r="U407" s="9">
        <f t="shared" si="721"/>
        <v>0</v>
      </c>
      <c r="V407" s="9">
        <f t="shared" si="721"/>
        <v>0</v>
      </c>
      <c r="W407" s="9">
        <f t="shared" si="721"/>
        <v>0</v>
      </c>
      <c r="X407" s="9">
        <f t="shared" si="721"/>
        <v>0</v>
      </c>
      <c r="Y407" s="9">
        <f t="shared" si="721"/>
        <v>1710</v>
      </c>
      <c r="Z407" s="9">
        <f t="shared" si="721"/>
        <v>0</v>
      </c>
      <c r="AA407" s="9">
        <f t="shared" si="721"/>
        <v>0</v>
      </c>
      <c r="AB407" s="9">
        <f t="shared" si="721"/>
        <v>0</v>
      </c>
      <c r="AC407" s="9">
        <f t="shared" si="721"/>
        <v>0</v>
      </c>
      <c r="AD407" s="9">
        <f t="shared" si="721"/>
        <v>0</v>
      </c>
      <c r="AE407" s="9">
        <f t="shared" si="721"/>
        <v>1710</v>
      </c>
      <c r="AF407" s="9">
        <f t="shared" si="721"/>
        <v>0</v>
      </c>
      <c r="AG407" s="9">
        <f t="shared" si="722"/>
        <v>0</v>
      </c>
      <c r="AH407" s="9">
        <f t="shared" si="722"/>
        <v>0</v>
      </c>
      <c r="AI407" s="9">
        <f t="shared" si="722"/>
        <v>0</v>
      </c>
      <c r="AJ407" s="9">
        <f t="shared" si="722"/>
        <v>0</v>
      </c>
      <c r="AK407" s="86">
        <f t="shared" si="722"/>
        <v>1710</v>
      </c>
      <c r="AL407" s="86">
        <f t="shared" si="722"/>
        <v>0</v>
      </c>
      <c r="AM407" s="9">
        <f t="shared" si="722"/>
        <v>0</v>
      </c>
      <c r="AN407" s="9">
        <f t="shared" si="722"/>
        <v>0</v>
      </c>
      <c r="AO407" s="9">
        <f t="shared" si="722"/>
        <v>0</v>
      </c>
      <c r="AP407" s="9">
        <f t="shared" si="722"/>
        <v>0</v>
      </c>
      <c r="AQ407" s="9">
        <f t="shared" si="722"/>
        <v>1710</v>
      </c>
      <c r="AR407" s="9">
        <f t="shared" si="722"/>
        <v>0</v>
      </c>
      <c r="AS407" s="9">
        <f t="shared" si="723"/>
        <v>0</v>
      </c>
      <c r="AT407" s="9">
        <f t="shared" si="723"/>
        <v>0</v>
      </c>
      <c r="AU407" s="9">
        <f t="shared" si="723"/>
        <v>0</v>
      </c>
      <c r="AV407" s="9">
        <f t="shared" si="723"/>
        <v>0</v>
      </c>
      <c r="AW407" s="9">
        <f t="shared" si="723"/>
        <v>1710</v>
      </c>
      <c r="AX407" s="9">
        <f t="shared" si="723"/>
        <v>0</v>
      </c>
    </row>
    <row r="408" spans="1:51" ht="33.6" hidden="1">
      <c r="A408" s="26" t="s">
        <v>244</v>
      </c>
      <c r="B408" s="27">
        <f>B424</f>
        <v>910</v>
      </c>
      <c r="C408" s="27" t="s">
        <v>22</v>
      </c>
      <c r="D408" s="27" t="s">
        <v>60</v>
      </c>
      <c r="E408" s="27" t="s">
        <v>73</v>
      </c>
      <c r="F408" s="27" t="s">
        <v>31</v>
      </c>
      <c r="G408" s="9">
        <f t="shared" si="720"/>
        <v>1710</v>
      </c>
      <c r="H408" s="9">
        <f t="shared" si="720"/>
        <v>0</v>
      </c>
      <c r="I408" s="9">
        <f t="shared" si="720"/>
        <v>0</v>
      </c>
      <c r="J408" s="9">
        <f t="shared" si="720"/>
        <v>0</v>
      </c>
      <c r="K408" s="9">
        <f t="shared" si="720"/>
        <v>0</v>
      </c>
      <c r="L408" s="9">
        <f t="shared" si="720"/>
        <v>0</v>
      </c>
      <c r="M408" s="9">
        <f t="shared" si="720"/>
        <v>1710</v>
      </c>
      <c r="N408" s="9">
        <f t="shared" si="720"/>
        <v>0</v>
      </c>
      <c r="O408" s="9">
        <f t="shared" si="720"/>
        <v>0</v>
      </c>
      <c r="P408" s="9">
        <f t="shared" si="720"/>
        <v>0</v>
      </c>
      <c r="Q408" s="9">
        <f t="shared" si="720"/>
        <v>0</v>
      </c>
      <c r="R408" s="9">
        <f t="shared" si="720"/>
        <v>0</v>
      </c>
      <c r="S408" s="9">
        <f t="shared" si="720"/>
        <v>1710</v>
      </c>
      <c r="T408" s="9">
        <f t="shared" si="720"/>
        <v>0</v>
      </c>
      <c r="U408" s="9">
        <f t="shared" si="721"/>
        <v>0</v>
      </c>
      <c r="V408" s="9">
        <f t="shared" si="721"/>
        <v>0</v>
      </c>
      <c r="W408" s="9">
        <f t="shared" si="721"/>
        <v>0</v>
      </c>
      <c r="X408" s="9">
        <f t="shared" si="721"/>
        <v>0</v>
      </c>
      <c r="Y408" s="9">
        <f t="shared" si="721"/>
        <v>1710</v>
      </c>
      <c r="Z408" s="9">
        <f t="shared" si="721"/>
        <v>0</v>
      </c>
      <c r="AA408" s="9">
        <f t="shared" si="721"/>
        <v>0</v>
      </c>
      <c r="AB408" s="9">
        <f t="shared" si="721"/>
        <v>0</v>
      </c>
      <c r="AC408" s="9">
        <f t="shared" si="721"/>
        <v>0</v>
      </c>
      <c r="AD408" s="9">
        <f t="shared" si="721"/>
        <v>0</v>
      </c>
      <c r="AE408" s="9">
        <f t="shared" si="721"/>
        <v>1710</v>
      </c>
      <c r="AF408" s="9">
        <f t="shared" si="721"/>
        <v>0</v>
      </c>
      <c r="AG408" s="9">
        <f t="shared" si="722"/>
        <v>0</v>
      </c>
      <c r="AH408" s="9">
        <f t="shared" si="722"/>
        <v>0</v>
      </c>
      <c r="AI408" s="9">
        <f t="shared" si="722"/>
        <v>0</v>
      </c>
      <c r="AJ408" s="9">
        <f t="shared" si="722"/>
        <v>0</v>
      </c>
      <c r="AK408" s="86">
        <f t="shared" si="722"/>
        <v>1710</v>
      </c>
      <c r="AL408" s="86">
        <f t="shared" si="722"/>
        <v>0</v>
      </c>
      <c r="AM408" s="9">
        <f t="shared" si="722"/>
        <v>0</v>
      </c>
      <c r="AN408" s="9">
        <f t="shared" si="722"/>
        <v>0</v>
      </c>
      <c r="AO408" s="9">
        <f t="shared" si="722"/>
        <v>0</v>
      </c>
      <c r="AP408" s="9">
        <f t="shared" si="722"/>
        <v>0</v>
      </c>
      <c r="AQ408" s="9">
        <f t="shared" si="722"/>
        <v>1710</v>
      </c>
      <c r="AR408" s="9">
        <f t="shared" si="722"/>
        <v>0</v>
      </c>
      <c r="AS408" s="9">
        <f t="shared" si="723"/>
        <v>0</v>
      </c>
      <c r="AT408" s="9">
        <f t="shared" si="723"/>
        <v>0</v>
      </c>
      <c r="AU408" s="9">
        <f t="shared" si="723"/>
        <v>0</v>
      </c>
      <c r="AV408" s="9">
        <f t="shared" si="723"/>
        <v>0</v>
      </c>
      <c r="AW408" s="9">
        <f t="shared" si="723"/>
        <v>1710</v>
      </c>
      <c r="AX408" s="9">
        <f t="shared" si="723"/>
        <v>0</v>
      </c>
    </row>
    <row r="409" spans="1:51" ht="33.6" hidden="1">
      <c r="A409" s="29" t="s">
        <v>37</v>
      </c>
      <c r="B409" s="27">
        <f>B425</f>
        <v>910</v>
      </c>
      <c r="C409" s="27" t="s">
        <v>22</v>
      </c>
      <c r="D409" s="27" t="s">
        <v>60</v>
      </c>
      <c r="E409" s="27" t="s">
        <v>73</v>
      </c>
      <c r="F409" s="27" t="s">
        <v>38</v>
      </c>
      <c r="G409" s="9">
        <v>1710</v>
      </c>
      <c r="H409" s="9"/>
      <c r="I409" s="9"/>
      <c r="J409" s="9"/>
      <c r="K409" s="9"/>
      <c r="L409" s="9"/>
      <c r="M409" s="9">
        <f>G409+I409+J409+K409+L409</f>
        <v>1710</v>
      </c>
      <c r="N409" s="10">
        <f>H409+L409</f>
        <v>0</v>
      </c>
      <c r="O409" s="9"/>
      <c r="P409" s="9"/>
      <c r="Q409" s="9"/>
      <c r="R409" s="9"/>
      <c r="S409" s="9">
        <f>M409+O409+P409+Q409+R409</f>
        <v>1710</v>
      </c>
      <c r="T409" s="10">
        <f>N409+R409</f>
        <v>0</v>
      </c>
      <c r="U409" s="9"/>
      <c r="V409" s="9"/>
      <c r="W409" s="9"/>
      <c r="X409" s="9"/>
      <c r="Y409" s="9">
        <f>S409+U409+V409+W409+X409</f>
        <v>1710</v>
      </c>
      <c r="Z409" s="10">
        <f>T409+X409</f>
        <v>0</v>
      </c>
      <c r="AA409" s="9"/>
      <c r="AB409" s="9"/>
      <c r="AC409" s="9"/>
      <c r="AD409" s="9"/>
      <c r="AE409" s="9">
        <f>Y409+AA409+AB409+AC409+AD409</f>
        <v>1710</v>
      </c>
      <c r="AF409" s="10">
        <f>Z409+AD409</f>
        <v>0</v>
      </c>
      <c r="AG409" s="9"/>
      <c r="AH409" s="9"/>
      <c r="AI409" s="9"/>
      <c r="AJ409" s="9"/>
      <c r="AK409" s="86">
        <f>AE409+AG409+AH409+AI409+AJ409</f>
        <v>1710</v>
      </c>
      <c r="AL409" s="87">
        <f>AF409+AJ409</f>
        <v>0</v>
      </c>
      <c r="AM409" s="9"/>
      <c r="AN409" s="9"/>
      <c r="AO409" s="9"/>
      <c r="AP409" s="9"/>
      <c r="AQ409" s="9">
        <f>AK409+AM409+AN409+AO409+AP409</f>
        <v>1710</v>
      </c>
      <c r="AR409" s="10">
        <f>AL409+AP409</f>
        <v>0</v>
      </c>
      <c r="AS409" s="9"/>
      <c r="AT409" s="9"/>
      <c r="AU409" s="9"/>
      <c r="AV409" s="9"/>
      <c r="AW409" s="9">
        <f>AQ409+AS409+AT409+AU409+AV409</f>
        <v>1710</v>
      </c>
      <c r="AX409" s="10">
        <f>AR409+AV409</f>
        <v>0</v>
      </c>
    </row>
    <row r="410" spans="1:51" ht="50.4" hidden="1">
      <c r="A410" s="29" t="s">
        <v>436</v>
      </c>
      <c r="B410" s="27">
        <f t="shared" ref="B410:B414" si="724">B409</f>
        <v>910</v>
      </c>
      <c r="C410" s="27" t="s">
        <v>22</v>
      </c>
      <c r="D410" s="27" t="s">
        <v>60</v>
      </c>
      <c r="E410" s="27" t="s">
        <v>74</v>
      </c>
      <c r="F410" s="27"/>
      <c r="G410" s="9">
        <f>G411</f>
        <v>1178</v>
      </c>
      <c r="H410" s="9">
        <f>H411</f>
        <v>0</v>
      </c>
      <c r="I410" s="9">
        <f t="shared" ref="I410:AA413" si="725">I411</f>
        <v>0</v>
      </c>
      <c r="J410" s="9">
        <f t="shared" si="725"/>
        <v>0</v>
      </c>
      <c r="K410" s="9">
        <f t="shared" si="725"/>
        <v>0</v>
      </c>
      <c r="L410" s="9">
        <f t="shared" si="725"/>
        <v>0</v>
      </c>
      <c r="M410" s="9">
        <f t="shared" si="725"/>
        <v>1178</v>
      </c>
      <c r="N410" s="9">
        <f t="shared" si="725"/>
        <v>0</v>
      </c>
      <c r="O410" s="9">
        <f t="shared" si="725"/>
        <v>0</v>
      </c>
      <c r="P410" s="9">
        <f t="shared" si="725"/>
        <v>0</v>
      </c>
      <c r="Q410" s="9">
        <f t="shared" si="725"/>
        <v>0</v>
      </c>
      <c r="R410" s="9">
        <f t="shared" si="725"/>
        <v>0</v>
      </c>
      <c r="S410" s="9">
        <f t="shared" si="725"/>
        <v>1178</v>
      </c>
      <c r="T410" s="9">
        <f t="shared" si="725"/>
        <v>0</v>
      </c>
      <c r="U410" s="9">
        <f t="shared" si="725"/>
        <v>0</v>
      </c>
      <c r="V410" s="9">
        <f t="shared" si="725"/>
        <v>0</v>
      </c>
      <c r="W410" s="9">
        <f t="shared" si="725"/>
        <v>0</v>
      </c>
      <c r="X410" s="9">
        <f t="shared" si="725"/>
        <v>0</v>
      </c>
      <c r="Y410" s="9">
        <f t="shared" si="725"/>
        <v>1178</v>
      </c>
      <c r="Z410" s="9">
        <f t="shared" si="725"/>
        <v>0</v>
      </c>
      <c r="AA410" s="9">
        <f t="shared" si="725"/>
        <v>0</v>
      </c>
      <c r="AB410" s="9">
        <f t="shared" ref="AA410:AP413" si="726">AB411</f>
        <v>0</v>
      </c>
      <c r="AC410" s="9">
        <f t="shared" si="726"/>
        <v>0</v>
      </c>
      <c r="AD410" s="9">
        <f t="shared" si="726"/>
        <v>0</v>
      </c>
      <c r="AE410" s="9">
        <f t="shared" si="726"/>
        <v>1178</v>
      </c>
      <c r="AF410" s="9">
        <f t="shared" si="726"/>
        <v>0</v>
      </c>
      <c r="AG410" s="9">
        <f t="shared" si="726"/>
        <v>0</v>
      </c>
      <c r="AH410" s="9">
        <f t="shared" si="726"/>
        <v>0</v>
      </c>
      <c r="AI410" s="9">
        <f t="shared" si="726"/>
        <v>0</v>
      </c>
      <c r="AJ410" s="9">
        <f t="shared" si="726"/>
        <v>0</v>
      </c>
      <c r="AK410" s="86">
        <f t="shared" si="726"/>
        <v>1178</v>
      </c>
      <c r="AL410" s="86">
        <f t="shared" si="726"/>
        <v>0</v>
      </c>
      <c r="AM410" s="9">
        <f t="shared" si="726"/>
        <v>0</v>
      </c>
      <c r="AN410" s="9">
        <f t="shared" si="726"/>
        <v>0</v>
      </c>
      <c r="AO410" s="9">
        <f t="shared" si="726"/>
        <v>0</v>
      </c>
      <c r="AP410" s="9">
        <f t="shared" si="726"/>
        <v>0</v>
      </c>
      <c r="AQ410" s="9">
        <f t="shared" ref="AM410:AX413" si="727">AQ411</f>
        <v>1178</v>
      </c>
      <c r="AR410" s="9">
        <f t="shared" si="727"/>
        <v>0</v>
      </c>
      <c r="AS410" s="9">
        <f t="shared" si="727"/>
        <v>0</v>
      </c>
      <c r="AT410" s="9">
        <f t="shared" si="727"/>
        <v>0</v>
      </c>
      <c r="AU410" s="9">
        <f t="shared" si="727"/>
        <v>0</v>
      </c>
      <c r="AV410" s="9">
        <f t="shared" si="727"/>
        <v>0</v>
      </c>
      <c r="AW410" s="9">
        <f t="shared" si="727"/>
        <v>1178</v>
      </c>
      <c r="AX410" s="9">
        <f t="shared" si="727"/>
        <v>0</v>
      </c>
    </row>
    <row r="411" spans="1:51" ht="19.5" hidden="1" customHeight="1">
      <c r="A411" s="29" t="s">
        <v>15</v>
      </c>
      <c r="B411" s="27">
        <f t="shared" si="724"/>
        <v>910</v>
      </c>
      <c r="C411" s="27" t="s">
        <v>22</v>
      </c>
      <c r="D411" s="27" t="s">
        <v>60</v>
      </c>
      <c r="E411" s="27" t="s">
        <v>564</v>
      </c>
      <c r="F411" s="27"/>
      <c r="G411" s="9">
        <f t="shared" ref="G411:V413" si="728">G412</f>
        <v>1178</v>
      </c>
      <c r="H411" s="9">
        <f t="shared" si="728"/>
        <v>0</v>
      </c>
      <c r="I411" s="9">
        <f t="shared" si="728"/>
        <v>0</v>
      </c>
      <c r="J411" s="9">
        <f t="shared" si="728"/>
        <v>0</v>
      </c>
      <c r="K411" s="9">
        <f t="shared" si="728"/>
        <v>0</v>
      </c>
      <c r="L411" s="9">
        <f t="shared" si="728"/>
        <v>0</v>
      </c>
      <c r="M411" s="9">
        <f t="shared" si="728"/>
        <v>1178</v>
      </c>
      <c r="N411" s="9">
        <f t="shared" si="728"/>
        <v>0</v>
      </c>
      <c r="O411" s="9">
        <f t="shared" si="728"/>
        <v>0</v>
      </c>
      <c r="P411" s="9">
        <f t="shared" si="728"/>
        <v>0</v>
      </c>
      <c r="Q411" s="9">
        <f t="shared" si="728"/>
        <v>0</v>
      </c>
      <c r="R411" s="9">
        <f t="shared" si="728"/>
        <v>0</v>
      </c>
      <c r="S411" s="9">
        <f t="shared" si="728"/>
        <v>1178</v>
      </c>
      <c r="T411" s="9">
        <f t="shared" si="728"/>
        <v>0</v>
      </c>
      <c r="U411" s="9">
        <f t="shared" si="728"/>
        <v>0</v>
      </c>
      <c r="V411" s="9">
        <f t="shared" si="728"/>
        <v>0</v>
      </c>
      <c r="W411" s="9">
        <f t="shared" si="725"/>
        <v>0</v>
      </c>
      <c r="X411" s="9">
        <f t="shared" si="725"/>
        <v>0</v>
      </c>
      <c r="Y411" s="9">
        <f t="shared" si="725"/>
        <v>1178</v>
      </c>
      <c r="Z411" s="9">
        <f t="shared" si="725"/>
        <v>0</v>
      </c>
      <c r="AA411" s="9">
        <f t="shared" si="725"/>
        <v>0</v>
      </c>
      <c r="AB411" s="9">
        <f t="shared" si="726"/>
        <v>0</v>
      </c>
      <c r="AC411" s="9">
        <f t="shared" si="726"/>
        <v>0</v>
      </c>
      <c r="AD411" s="9">
        <f t="shared" si="726"/>
        <v>0</v>
      </c>
      <c r="AE411" s="9">
        <f t="shared" si="726"/>
        <v>1178</v>
      </c>
      <c r="AF411" s="9">
        <f t="shared" si="726"/>
        <v>0</v>
      </c>
      <c r="AG411" s="9">
        <f t="shared" si="726"/>
        <v>0</v>
      </c>
      <c r="AH411" s="9">
        <f t="shared" si="726"/>
        <v>0</v>
      </c>
      <c r="AI411" s="9">
        <f t="shared" si="726"/>
        <v>0</v>
      </c>
      <c r="AJ411" s="9">
        <f t="shared" si="726"/>
        <v>0</v>
      </c>
      <c r="AK411" s="86">
        <f t="shared" si="726"/>
        <v>1178</v>
      </c>
      <c r="AL411" s="86">
        <f t="shared" si="726"/>
        <v>0</v>
      </c>
      <c r="AM411" s="9">
        <f t="shared" si="727"/>
        <v>0</v>
      </c>
      <c r="AN411" s="9">
        <f t="shared" si="727"/>
        <v>0</v>
      </c>
      <c r="AO411" s="9">
        <f t="shared" si="727"/>
        <v>0</v>
      </c>
      <c r="AP411" s="9">
        <f t="shared" si="727"/>
        <v>0</v>
      </c>
      <c r="AQ411" s="9">
        <f t="shared" si="727"/>
        <v>1178</v>
      </c>
      <c r="AR411" s="9">
        <f t="shared" si="727"/>
        <v>0</v>
      </c>
      <c r="AS411" s="9">
        <f t="shared" si="727"/>
        <v>0</v>
      </c>
      <c r="AT411" s="9">
        <f t="shared" si="727"/>
        <v>0</v>
      </c>
      <c r="AU411" s="9">
        <f t="shared" si="727"/>
        <v>0</v>
      </c>
      <c r="AV411" s="9">
        <f t="shared" si="727"/>
        <v>0</v>
      </c>
      <c r="AW411" s="9">
        <f t="shared" si="727"/>
        <v>1178</v>
      </c>
      <c r="AX411" s="9">
        <f t="shared" si="727"/>
        <v>0</v>
      </c>
    </row>
    <row r="412" spans="1:51" ht="17.25" hidden="1" customHeight="1">
      <c r="A412" s="29" t="s">
        <v>61</v>
      </c>
      <c r="B412" s="27">
        <f t="shared" si="724"/>
        <v>910</v>
      </c>
      <c r="C412" s="27" t="s">
        <v>22</v>
      </c>
      <c r="D412" s="27" t="s">
        <v>60</v>
      </c>
      <c r="E412" s="27" t="s">
        <v>565</v>
      </c>
      <c r="F412" s="27"/>
      <c r="G412" s="9">
        <f t="shared" si="728"/>
        <v>1178</v>
      </c>
      <c r="H412" s="9">
        <f t="shared" si="728"/>
        <v>0</v>
      </c>
      <c r="I412" s="9">
        <f t="shared" si="728"/>
        <v>0</v>
      </c>
      <c r="J412" s="9">
        <f t="shared" si="728"/>
        <v>0</v>
      </c>
      <c r="K412" s="9">
        <f t="shared" si="728"/>
        <v>0</v>
      </c>
      <c r="L412" s="9">
        <f t="shared" si="728"/>
        <v>0</v>
      </c>
      <c r="M412" s="9">
        <f t="shared" si="728"/>
        <v>1178</v>
      </c>
      <c r="N412" s="9">
        <f t="shared" si="728"/>
        <v>0</v>
      </c>
      <c r="O412" s="9">
        <f t="shared" si="728"/>
        <v>0</v>
      </c>
      <c r="P412" s="9">
        <f t="shared" si="728"/>
        <v>0</v>
      </c>
      <c r="Q412" s="9">
        <f t="shared" si="728"/>
        <v>0</v>
      </c>
      <c r="R412" s="9">
        <f t="shared" si="728"/>
        <v>0</v>
      </c>
      <c r="S412" s="9">
        <f t="shared" si="728"/>
        <v>1178</v>
      </c>
      <c r="T412" s="9">
        <f t="shared" si="728"/>
        <v>0</v>
      </c>
      <c r="U412" s="9">
        <f t="shared" si="725"/>
        <v>0</v>
      </c>
      <c r="V412" s="9">
        <f t="shared" si="725"/>
        <v>0</v>
      </c>
      <c r="W412" s="9">
        <f t="shared" si="725"/>
        <v>0</v>
      </c>
      <c r="X412" s="9">
        <f t="shared" si="725"/>
        <v>0</v>
      </c>
      <c r="Y412" s="9">
        <f t="shared" si="725"/>
        <v>1178</v>
      </c>
      <c r="Z412" s="9">
        <f t="shared" si="725"/>
        <v>0</v>
      </c>
      <c r="AA412" s="9">
        <f t="shared" si="726"/>
        <v>0</v>
      </c>
      <c r="AB412" s="9">
        <f t="shared" si="726"/>
        <v>0</v>
      </c>
      <c r="AC412" s="9">
        <f t="shared" si="726"/>
        <v>0</v>
      </c>
      <c r="AD412" s="9">
        <f t="shared" si="726"/>
        <v>0</v>
      </c>
      <c r="AE412" s="9">
        <f t="shared" si="726"/>
        <v>1178</v>
      </c>
      <c r="AF412" s="9">
        <f t="shared" si="726"/>
        <v>0</v>
      </c>
      <c r="AG412" s="9">
        <f t="shared" si="726"/>
        <v>0</v>
      </c>
      <c r="AH412" s="9">
        <f t="shared" si="726"/>
        <v>0</v>
      </c>
      <c r="AI412" s="9">
        <f t="shared" si="726"/>
        <v>0</v>
      </c>
      <c r="AJ412" s="9">
        <f t="shared" si="726"/>
        <v>0</v>
      </c>
      <c r="AK412" s="86">
        <f t="shared" si="726"/>
        <v>1178</v>
      </c>
      <c r="AL412" s="86">
        <f t="shared" si="726"/>
        <v>0</v>
      </c>
      <c r="AM412" s="9">
        <f t="shared" si="727"/>
        <v>0</v>
      </c>
      <c r="AN412" s="9">
        <f t="shared" si="727"/>
        <v>0</v>
      </c>
      <c r="AO412" s="9">
        <f t="shared" si="727"/>
        <v>0</v>
      </c>
      <c r="AP412" s="9">
        <f t="shared" si="727"/>
        <v>0</v>
      </c>
      <c r="AQ412" s="9">
        <f t="shared" si="727"/>
        <v>1178</v>
      </c>
      <c r="AR412" s="9">
        <f t="shared" si="727"/>
        <v>0</v>
      </c>
      <c r="AS412" s="9">
        <f t="shared" si="727"/>
        <v>0</v>
      </c>
      <c r="AT412" s="9">
        <f t="shared" si="727"/>
        <v>0</v>
      </c>
      <c r="AU412" s="9">
        <f t="shared" si="727"/>
        <v>0</v>
      </c>
      <c r="AV412" s="9">
        <f t="shared" si="727"/>
        <v>0</v>
      </c>
      <c r="AW412" s="9">
        <f t="shared" si="727"/>
        <v>1178</v>
      </c>
      <c r="AX412" s="9">
        <f t="shared" si="727"/>
        <v>0</v>
      </c>
    </row>
    <row r="413" spans="1:51" ht="33.6" hidden="1">
      <c r="A413" s="26" t="s">
        <v>244</v>
      </c>
      <c r="B413" s="27">
        <f t="shared" si="724"/>
        <v>910</v>
      </c>
      <c r="C413" s="27" t="s">
        <v>22</v>
      </c>
      <c r="D413" s="27" t="s">
        <v>60</v>
      </c>
      <c r="E413" s="27" t="s">
        <v>565</v>
      </c>
      <c r="F413" s="27" t="s">
        <v>31</v>
      </c>
      <c r="G413" s="9">
        <f t="shared" si="728"/>
        <v>1178</v>
      </c>
      <c r="H413" s="9">
        <f t="shared" si="728"/>
        <v>0</v>
      </c>
      <c r="I413" s="9">
        <f t="shared" si="728"/>
        <v>0</v>
      </c>
      <c r="J413" s="9">
        <f t="shared" si="728"/>
        <v>0</v>
      </c>
      <c r="K413" s="9">
        <f t="shared" si="728"/>
        <v>0</v>
      </c>
      <c r="L413" s="9">
        <f t="shared" si="728"/>
        <v>0</v>
      </c>
      <c r="M413" s="9">
        <f t="shared" si="728"/>
        <v>1178</v>
      </c>
      <c r="N413" s="9">
        <f t="shared" si="728"/>
        <v>0</v>
      </c>
      <c r="O413" s="9">
        <f t="shared" si="728"/>
        <v>0</v>
      </c>
      <c r="P413" s="9">
        <f t="shared" si="728"/>
        <v>0</v>
      </c>
      <c r="Q413" s="9">
        <f t="shared" si="728"/>
        <v>0</v>
      </c>
      <c r="R413" s="9">
        <f t="shared" si="728"/>
        <v>0</v>
      </c>
      <c r="S413" s="9">
        <f t="shared" si="728"/>
        <v>1178</v>
      </c>
      <c r="T413" s="9">
        <f t="shared" si="728"/>
        <v>0</v>
      </c>
      <c r="U413" s="9">
        <f t="shared" si="725"/>
        <v>0</v>
      </c>
      <c r="V413" s="9">
        <f t="shared" si="725"/>
        <v>0</v>
      </c>
      <c r="W413" s="9">
        <f t="shared" si="725"/>
        <v>0</v>
      </c>
      <c r="X413" s="9">
        <f t="shared" si="725"/>
        <v>0</v>
      </c>
      <c r="Y413" s="9">
        <f t="shared" si="725"/>
        <v>1178</v>
      </c>
      <c r="Z413" s="9">
        <f t="shared" si="725"/>
        <v>0</v>
      </c>
      <c r="AA413" s="9">
        <f t="shared" si="726"/>
        <v>0</v>
      </c>
      <c r="AB413" s="9">
        <f t="shared" si="726"/>
        <v>0</v>
      </c>
      <c r="AC413" s="9">
        <f t="shared" si="726"/>
        <v>0</v>
      </c>
      <c r="AD413" s="9">
        <f t="shared" si="726"/>
        <v>0</v>
      </c>
      <c r="AE413" s="9">
        <f t="shared" si="726"/>
        <v>1178</v>
      </c>
      <c r="AF413" s="9">
        <f t="shared" si="726"/>
        <v>0</v>
      </c>
      <c r="AG413" s="9">
        <f t="shared" si="726"/>
        <v>0</v>
      </c>
      <c r="AH413" s="9">
        <f t="shared" si="726"/>
        <v>0</v>
      </c>
      <c r="AI413" s="9">
        <f t="shared" si="726"/>
        <v>0</v>
      </c>
      <c r="AJ413" s="9">
        <f t="shared" si="726"/>
        <v>0</v>
      </c>
      <c r="AK413" s="86">
        <f t="shared" si="726"/>
        <v>1178</v>
      </c>
      <c r="AL413" s="86">
        <f t="shared" si="726"/>
        <v>0</v>
      </c>
      <c r="AM413" s="9">
        <f t="shared" si="727"/>
        <v>0</v>
      </c>
      <c r="AN413" s="9">
        <f t="shared" si="727"/>
        <v>0</v>
      </c>
      <c r="AO413" s="9">
        <f t="shared" si="727"/>
        <v>0</v>
      </c>
      <c r="AP413" s="9">
        <f t="shared" si="727"/>
        <v>0</v>
      </c>
      <c r="AQ413" s="9">
        <f t="shared" si="727"/>
        <v>1178</v>
      </c>
      <c r="AR413" s="9">
        <f t="shared" si="727"/>
        <v>0</v>
      </c>
      <c r="AS413" s="9">
        <f t="shared" si="727"/>
        <v>0</v>
      </c>
      <c r="AT413" s="9">
        <f t="shared" si="727"/>
        <v>0</v>
      </c>
      <c r="AU413" s="9">
        <f t="shared" si="727"/>
        <v>0</v>
      </c>
      <c r="AV413" s="9">
        <f t="shared" si="727"/>
        <v>0</v>
      </c>
      <c r="AW413" s="9">
        <f t="shared" si="727"/>
        <v>1178</v>
      </c>
      <c r="AX413" s="9">
        <f t="shared" si="727"/>
        <v>0</v>
      </c>
    </row>
    <row r="414" spans="1:51" ht="33.6" hidden="1">
      <c r="A414" s="29" t="s">
        <v>37</v>
      </c>
      <c r="B414" s="27">
        <f t="shared" si="724"/>
        <v>910</v>
      </c>
      <c r="C414" s="27" t="s">
        <v>22</v>
      </c>
      <c r="D414" s="27" t="s">
        <v>60</v>
      </c>
      <c r="E414" s="27" t="s">
        <v>565</v>
      </c>
      <c r="F414" s="27" t="s">
        <v>38</v>
      </c>
      <c r="G414" s="9">
        <v>1178</v>
      </c>
      <c r="H414" s="9"/>
      <c r="I414" s="9"/>
      <c r="J414" s="9"/>
      <c r="K414" s="9"/>
      <c r="L414" s="9"/>
      <c r="M414" s="9">
        <f>G414+I414+J414+K414+L414</f>
        <v>1178</v>
      </c>
      <c r="N414" s="10">
        <f>H414+L414</f>
        <v>0</v>
      </c>
      <c r="O414" s="9"/>
      <c r="P414" s="9"/>
      <c r="Q414" s="9"/>
      <c r="R414" s="9"/>
      <c r="S414" s="9">
        <f>M414+O414+P414+Q414+R414</f>
        <v>1178</v>
      </c>
      <c r="T414" s="10">
        <f>N414+R414</f>
        <v>0</v>
      </c>
      <c r="U414" s="9"/>
      <c r="V414" s="9"/>
      <c r="W414" s="9"/>
      <c r="X414" s="9"/>
      <c r="Y414" s="9">
        <f>S414+U414+V414+W414+X414</f>
        <v>1178</v>
      </c>
      <c r="Z414" s="10">
        <f>T414+X414</f>
        <v>0</v>
      </c>
      <c r="AA414" s="9"/>
      <c r="AB414" s="9"/>
      <c r="AC414" s="9"/>
      <c r="AD414" s="9"/>
      <c r="AE414" s="9">
        <f>Y414+AA414+AB414+AC414+AD414</f>
        <v>1178</v>
      </c>
      <c r="AF414" s="10">
        <f>Z414+AD414</f>
        <v>0</v>
      </c>
      <c r="AG414" s="9"/>
      <c r="AH414" s="9"/>
      <c r="AI414" s="9"/>
      <c r="AJ414" s="9"/>
      <c r="AK414" s="86">
        <f>AE414+AG414+AH414+AI414+AJ414</f>
        <v>1178</v>
      </c>
      <c r="AL414" s="87">
        <f>AF414+AJ414</f>
        <v>0</v>
      </c>
      <c r="AM414" s="9"/>
      <c r="AN414" s="9"/>
      <c r="AO414" s="9"/>
      <c r="AP414" s="9"/>
      <c r="AQ414" s="9">
        <f>AK414+AM414+AN414+AO414+AP414</f>
        <v>1178</v>
      </c>
      <c r="AR414" s="10">
        <f>AL414+AP414</f>
        <v>0</v>
      </c>
      <c r="AS414" s="9"/>
      <c r="AT414" s="9"/>
      <c r="AU414" s="9"/>
      <c r="AV414" s="9"/>
      <c r="AW414" s="9">
        <f>AQ414+AS414+AT414+AU414+AV414</f>
        <v>1178</v>
      </c>
      <c r="AX414" s="10">
        <f>AR414+AV414</f>
        <v>0</v>
      </c>
    </row>
    <row r="415" spans="1:51" ht="18.75" hidden="1" customHeight="1">
      <c r="A415" s="29" t="s">
        <v>62</v>
      </c>
      <c r="B415" s="9">
        <v>910</v>
      </c>
      <c r="C415" s="27" t="s">
        <v>22</v>
      </c>
      <c r="D415" s="27" t="s">
        <v>60</v>
      </c>
      <c r="E415" s="49" t="s">
        <v>63</v>
      </c>
      <c r="F415" s="27"/>
      <c r="G415" s="9">
        <f>G416</f>
        <v>4465</v>
      </c>
      <c r="H415" s="9">
        <f t="shared" ref="H415:W418" si="729">H416</f>
        <v>0</v>
      </c>
      <c r="I415" s="9">
        <f t="shared" si="729"/>
        <v>0</v>
      </c>
      <c r="J415" s="9">
        <f t="shared" si="729"/>
        <v>0</v>
      </c>
      <c r="K415" s="9">
        <f t="shared" si="729"/>
        <v>0</v>
      </c>
      <c r="L415" s="9">
        <f t="shared" si="729"/>
        <v>0</v>
      </c>
      <c r="M415" s="9">
        <f t="shared" si="729"/>
        <v>4465</v>
      </c>
      <c r="N415" s="9">
        <f t="shared" si="729"/>
        <v>0</v>
      </c>
      <c r="O415" s="9">
        <f t="shared" si="729"/>
        <v>0</v>
      </c>
      <c r="P415" s="9">
        <f t="shared" si="729"/>
        <v>0</v>
      </c>
      <c r="Q415" s="9">
        <f t="shared" si="729"/>
        <v>0</v>
      </c>
      <c r="R415" s="9">
        <f t="shared" si="729"/>
        <v>0</v>
      </c>
      <c r="S415" s="9">
        <f t="shared" si="729"/>
        <v>4465</v>
      </c>
      <c r="T415" s="9">
        <f t="shared" si="729"/>
        <v>0</v>
      </c>
      <c r="U415" s="9">
        <f t="shared" si="729"/>
        <v>0</v>
      </c>
      <c r="V415" s="9">
        <f t="shared" si="729"/>
        <v>0</v>
      </c>
      <c r="W415" s="9">
        <f t="shared" si="729"/>
        <v>0</v>
      </c>
      <c r="X415" s="9">
        <f t="shared" ref="U415:AJ418" si="730">X416</f>
        <v>0</v>
      </c>
      <c r="Y415" s="9">
        <f t="shared" si="730"/>
        <v>4465</v>
      </c>
      <c r="Z415" s="9">
        <f t="shared" si="730"/>
        <v>0</v>
      </c>
      <c r="AA415" s="9">
        <f t="shared" si="730"/>
        <v>0</v>
      </c>
      <c r="AB415" s="9">
        <f t="shared" si="730"/>
        <v>0</v>
      </c>
      <c r="AC415" s="9">
        <f t="shared" si="730"/>
        <v>0</v>
      </c>
      <c r="AD415" s="9">
        <f t="shared" si="730"/>
        <v>0</v>
      </c>
      <c r="AE415" s="9">
        <f t="shared" si="730"/>
        <v>4465</v>
      </c>
      <c r="AF415" s="9">
        <f t="shared" si="730"/>
        <v>0</v>
      </c>
      <c r="AG415" s="9">
        <f t="shared" si="730"/>
        <v>0</v>
      </c>
      <c r="AH415" s="9">
        <f t="shared" si="730"/>
        <v>0</v>
      </c>
      <c r="AI415" s="9">
        <f t="shared" si="730"/>
        <v>0</v>
      </c>
      <c r="AJ415" s="9">
        <f t="shared" si="730"/>
        <v>0</v>
      </c>
      <c r="AK415" s="86">
        <f t="shared" ref="AG415:AV418" si="731">AK416</f>
        <v>4465</v>
      </c>
      <c r="AL415" s="86">
        <f t="shared" si="731"/>
        <v>0</v>
      </c>
      <c r="AM415" s="9">
        <f t="shared" si="731"/>
        <v>0</v>
      </c>
      <c r="AN415" s="9">
        <f t="shared" si="731"/>
        <v>0</v>
      </c>
      <c r="AO415" s="9">
        <f t="shared" si="731"/>
        <v>-489</v>
      </c>
      <c r="AP415" s="9">
        <f t="shared" si="731"/>
        <v>0</v>
      </c>
      <c r="AQ415" s="9">
        <f t="shared" si="731"/>
        <v>3976</v>
      </c>
      <c r="AR415" s="9">
        <f t="shared" si="731"/>
        <v>0</v>
      </c>
      <c r="AS415" s="9">
        <f t="shared" si="731"/>
        <v>-838</v>
      </c>
      <c r="AT415" s="9">
        <f t="shared" si="731"/>
        <v>0</v>
      </c>
      <c r="AU415" s="9">
        <f t="shared" si="731"/>
        <v>0</v>
      </c>
      <c r="AV415" s="9">
        <f t="shared" si="731"/>
        <v>0</v>
      </c>
      <c r="AW415" s="9">
        <f t="shared" ref="AS415:AX418" si="732">AW416</f>
        <v>3138</v>
      </c>
      <c r="AX415" s="9">
        <f t="shared" si="732"/>
        <v>0</v>
      </c>
    </row>
    <row r="416" spans="1:51" ht="18" hidden="1" customHeight="1">
      <c r="A416" s="29" t="s">
        <v>15</v>
      </c>
      <c r="B416" s="9">
        <f>B415</f>
        <v>910</v>
      </c>
      <c r="C416" s="27" t="s">
        <v>22</v>
      </c>
      <c r="D416" s="27" t="s">
        <v>60</v>
      </c>
      <c r="E416" s="49" t="s">
        <v>64</v>
      </c>
      <c r="F416" s="27"/>
      <c r="G416" s="9">
        <f>G417</f>
        <v>4465</v>
      </c>
      <c r="H416" s="9">
        <f t="shared" ref="H416:N416" si="733">H418</f>
        <v>0</v>
      </c>
      <c r="I416" s="9">
        <f t="shared" si="729"/>
        <v>0</v>
      </c>
      <c r="J416" s="9">
        <f t="shared" si="733"/>
        <v>0</v>
      </c>
      <c r="K416" s="9">
        <f t="shared" si="729"/>
        <v>0</v>
      </c>
      <c r="L416" s="9">
        <f t="shared" si="733"/>
        <v>0</v>
      </c>
      <c r="M416" s="9">
        <f t="shared" si="729"/>
        <v>4465</v>
      </c>
      <c r="N416" s="9">
        <f t="shared" si="733"/>
        <v>0</v>
      </c>
      <c r="O416" s="9">
        <f t="shared" si="729"/>
        <v>0</v>
      </c>
      <c r="P416" s="9">
        <f t="shared" ref="P416" si="734">P418</f>
        <v>0</v>
      </c>
      <c r="Q416" s="9">
        <f t="shared" si="729"/>
        <v>0</v>
      </c>
      <c r="R416" s="9">
        <f t="shared" ref="R416" si="735">R418</f>
        <v>0</v>
      </c>
      <c r="S416" s="9">
        <f t="shared" si="729"/>
        <v>4465</v>
      </c>
      <c r="T416" s="9">
        <f t="shared" ref="T416" si="736">T418</f>
        <v>0</v>
      </c>
      <c r="U416" s="9">
        <f t="shared" si="730"/>
        <v>0</v>
      </c>
      <c r="V416" s="9">
        <f t="shared" ref="V416" si="737">V418</f>
        <v>0</v>
      </c>
      <c r="W416" s="9">
        <f t="shared" si="730"/>
        <v>0</v>
      </c>
      <c r="X416" s="9">
        <f t="shared" ref="X416" si="738">X418</f>
        <v>0</v>
      </c>
      <c r="Y416" s="9">
        <f t="shared" si="730"/>
        <v>4465</v>
      </c>
      <c r="Z416" s="9">
        <f t="shared" ref="Z416" si="739">Z418</f>
        <v>0</v>
      </c>
      <c r="AA416" s="9">
        <f t="shared" si="730"/>
        <v>0</v>
      </c>
      <c r="AB416" s="9">
        <f t="shared" ref="AB416" si="740">AB418</f>
        <v>0</v>
      </c>
      <c r="AC416" s="9">
        <f t="shared" si="730"/>
        <v>0</v>
      </c>
      <c r="AD416" s="9">
        <f t="shared" ref="AD416" si="741">AD418</f>
        <v>0</v>
      </c>
      <c r="AE416" s="9">
        <f t="shared" si="730"/>
        <v>4465</v>
      </c>
      <c r="AF416" s="9">
        <f t="shared" ref="AF416" si="742">AF418</f>
        <v>0</v>
      </c>
      <c r="AG416" s="9">
        <f t="shared" si="731"/>
        <v>0</v>
      </c>
      <c r="AH416" s="9">
        <f t="shared" ref="AH416" si="743">AH418</f>
        <v>0</v>
      </c>
      <c r="AI416" s="9">
        <f t="shared" si="731"/>
        <v>0</v>
      </c>
      <c r="AJ416" s="9">
        <f t="shared" ref="AJ416" si="744">AJ418</f>
        <v>0</v>
      </c>
      <c r="AK416" s="86">
        <f t="shared" si="731"/>
        <v>4465</v>
      </c>
      <c r="AL416" s="86">
        <f t="shared" ref="AL416" si="745">AL418</f>
        <v>0</v>
      </c>
      <c r="AM416" s="9">
        <f t="shared" si="731"/>
        <v>0</v>
      </c>
      <c r="AN416" s="9">
        <f t="shared" ref="AN416" si="746">AN418</f>
        <v>0</v>
      </c>
      <c r="AO416" s="9">
        <f t="shared" si="731"/>
        <v>-489</v>
      </c>
      <c r="AP416" s="9">
        <f t="shared" ref="AP416" si="747">AP418</f>
        <v>0</v>
      </c>
      <c r="AQ416" s="9">
        <f t="shared" si="731"/>
        <v>3976</v>
      </c>
      <c r="AR416" s="9">
        <f t="shared" ref="AR416" si="748">AR418</f>
        <v>0</v>
      </c>
      <c r="AS416" s="9">
        <f t="shared" si="732"/>
        <v>-838</v>
      </c>
      <c r="AT416" s="9">
        <f t="shared" ref="AT416" si="749">AT418</f>
        <v>0</v>
      </c>
      <c r="AU416" s="9">
        <f t="shared" si="732"/>
        <v>0</v>
      </c>
      <c r="AV416" s="9">
        <f t="shared" ref="AV416" si="750">AV418</f>
        <v>0</v>
      </c>
      <c r="AW416" s="9">
        <f t="shared" si="732"/>
        <v>3138</v>
      </c>
      <c r="AX416" s="9">
        <f t="shared" ref="AX416" si="751">AX418</f>
        <v>0</v>
      </c>
    </row>
    <row r="417" spans="1:50" ht="18" hidden="1" customHeight="1">
      <c r="A417" s="29" t="s">
        <v>61</v>
      </c>
      <c r="B417" s="9">
        <f>B416</f>
        <v>910</v>
      </c>
      <c r="C417" s="27" t="s">
        <v>22</v>
      </c>
      <c r="D417" s="27" t="s">
        <v>60</v>
      </c>
      <c r="E417" s="49" t="s">
        <v>65</v>
      </c>
      <c r="F417" s="27"/>
      <c r="G417" s="9">
        <f>G418</f>
        <v>4465</v>
      </c>
      <c r="H417" s="9">
        <f>H418</f>
        <v>0</v>
      </c>
      <c r="I417" s="9">
        <f t="shared" si="729"/>
        <v>0</v>
      </c>
      <c r="J417" s="9">
        <f t="shared" si="729"/>
        <v>0</v>
      </c>
      <c r="K417" s="9">
        <f t="shared" si="729"/>
        <v>0</v>
      </c>
      <c r="L417" s="9">
        <f t="shared" si="729"/>
        <v>0</v>
      </c>
      <c r="M417" s="9">
        <f t="shared" si="729"/>
        <v>4465</v>
      </c>
      <c r="N417" s="9">
        <f t="shared" si="729"/>
        <v>0</v>
      </c>
      <c r="O417" s="9">
        <f t="shared" si="729"/>
        <v>0</v>
      </c>
      <c r="P417" s="9">
        <f t="shared" si="729"/>
        <v>0</v>
      </c>
      <c r="Q417" s="9">
        <f t="shared" si="729"/>
        <v>0</v>
      </c>
      <c r="R417" s="9">
        <f t="shared" si="729"/>
        <v>0</v>
      </c>
      <c r="S417" s="9">
        <f t="shared" si="729"/>
        <v>4465</v>
      </c>
      <c r="T417" s="9">
        <f t="shared" si="729"/>
        <v>0</v>
      </c>
      <c r="U417" s="9">
        <f t="shared" si="730"/>
        <v>0</v>
      </c>
      <c r="V417" s="9">
        <f t="shared" si="730"/>
        <v>0</v>
      </c>
      <c r="W417" s="9">
        <f t="shared" si="730"/>
        <v>0</v>
      </c>
      <c r="X417" s="9">
        <f t="shared" si="730"/>
        <v>0</v>
      </c>
      <c r="Y417" s="9">
        <f t="shared" si="730"/>
        <v>4465</v>
      </c>
      <c r="Z417" s="9">
        <f t="shared" si="730"/>
        <v>0</v>
      </c>
      <c r="AA417" s="9">
        <f t="shared" si="730"/>
        <v>0</v>
      </c>
      <c r="AB417" s="9">
        <f t="shared" si="730"/>
        <v>0</v>
      </c>
      <c r="AC417" s="9">
        <f t="shared" si="730"/>
        <v>0</v>
      </c>
      <c r="AD417" s="9">
        <f t="shared" si="730"/>
        <v>0</v>
      </c>
      <c r="AE417" s="9">
        <f t="shared" si="730"/>
        <v>4465</v>
      </c>
      <c r="AF417" s="9">
        <f t="shared" si="730"/>
        <v>0</v>
      </c>
      <c r="AG417" s="9">
        <f t="shared" si="731"/>
        <v>0</v>
      </c>
      <c r="AH417" s="9">
        <f t="shared" si="731"/>
        <v>0</v>
      </c>
      <c r="AI417" s="9">
        <f t="shared" si="731"/>
        <v>0</v>
      </c>
      <c r="AJ417" s="9">
        <f t="shared" si="731"/>
        <v>0</v>
      </c>
      <c r="AK417" s="86">
        <f t="shared" si="731"/>
        <v>4465</v>
      </c>
      <c r="AL417" s="86">
        <f t="shared" si="731"/>
        <v>0</v>
      </c>
      <c r="AM417" s="9">
        <f t="shared" si="731"/>
        <v>0</v>
      </c>
      <c r="AN417" s="9">
        <f t="shared" si="731"/>
        <v>0</v>
      </c>
      <c r="AO417" s="9">
        <f t="shared" si="731"/>
        <v>-489</v>
      </c>
      <c r="AP417" s="9">
        <f t="shared" si="731"/>
        <v>0</v>
      </c>
      <c r="AQ417" s="9">
        <f t="shared" si="731"/>
        <v>3976</v>
      </c>
      <c r="AR417" s="9">
        <f t="shared" si="731"/>
        <v>0</v>
      </c>
      <c r="AS417" s="9">
        <f t="shared" si="732"/>
        <v>-838</v>
      </c>
      <c r="AT417" s="9">
        <f t="shared" si="732"/>
        <v>0</v>
      </c>
      <c r="AU417" s="9">
        <f t="shared" si="732"/>
        <v>0</v>
      </c>
      <c r="AV417" s="9">
        <f t="shared" si="732"/>
        <v>0</v>
      </c>
      <c r="AW417" s="9">
        <f t="shared" si="732"/>
        <v>3138</v>
      </c>
      <c r="AX417" s="9">
        <f t="shared" si="732"/>
        <v>0</v>
      </c>
    </row>
    <row r="418" spans="1:50" ht="33.6" hidden="1">
      <c r="A418" s="26" t="s">
        <v>244</v>
      </c>
      <c r="B418" s="9">
        <f>B417</f>
        <v>910</v>
      </c>
      <c r="C418" s="27" t="s">
        <v>22</v>
      </c>
      <c r="D418" s="27" t="s">
        <v>60</v>
      </c>
      <c r="E418" s="49" t="s">
        <v>65</v>
      </c>
      <c r="F418" s="27" t="s">
        <v>31</v>
      </c>
      <c r="G418" s="9">
        <f>G419</f>
        <v>4465</v>
      </c>
      <c r="H418" s="9">
        <f>H419</f>
        <v>0</v>
      </c>
      <c r="I418" s="9">
        <f t="shared" si="729"/>
        <v>0</v>
      </c>
      <c r="J418" s="9">
        <f t="shared" si="729"/>
        <v>0</v>
      </c>
      <c r="K418" s="9">
        <f t="shared" si="729"/>
        <v>0</v>
      </c>
      <c r="L418" s="9">
        <f t="shared" si="729"/>
        <v>0</v>
      </c>
      <c r="M418" s="9">
        <f t="shared" si="729"/>
        <v>4465</v>
      </c>
      <c r="N418" s="9">
        <f t="shared" si="729"/>
        <v>0</v>
      </c>
      <c r="O418" s="9">
        <f t="shared" si="729"/>
        <v>0</v>
      </c>
      <c r="P418" s="9">
        <f t="shared" si="729"/>
        <v>0</v>
      </c>
      <c r="Q418" s="9">
        <f t="shared" si="729"/>
        <v>0</v>
      </c>
      <c r="R418" s="9">
        <f t="shared" si="729"/>
        <v>0</v>
      </c>
      <c r="S418" s="9">
        <f t="shared" si="729"/>
        <v>4465</v>
      </c>
      <c r="T418" s="9">
        <f t="shared" si="729"/>
        <v>0</v>
      </c>
      <c r="U418" s="9">
        <f t="shared" si="730"/>
        <v>0</v>
      </c>
      <c r="V418" s="9">
        <f t="shared" si="730"/>
        <v>0</v>
      </c>
      <c r="W418" s="9">
        <f t="shared" si="730"/>
        <v>0</v>
      </c>
      <c r="X418" s="9">
        <f t="shared" si="730"/>
        <v>0</v>
      </c>
      <c r="Y418" s="9">
        <f t="shared" si="730"/>
        <v>4465</v>
      </c>
      <c r="Z418" s="9">
        <f t="shared" si="730"/>
        <v>0</v>
      </c>
      <c r="AA418" s="9">
        <f t="shared" si="730"/>
        <v>0</v>
      </c>
      <c r="AB418" s="9">
        <f t="shared" si="730"/>
        <v>0</v>
      </c>
      <c r="AC418" s="9">
        <f t="shared" si="730"/>
        <v>0</v>
      </c>
      <c r="AD418" s="9">
        <f t="shared" si="730"/>
        <v>0</v>
      </c>
      <c r="AE418" s="9">
        <f t="shared" si="730"/>
        <v>4465</v>
      </c>
      <c r="AF418" s="9">
        <f t="shared" si="730"/>
        <v>0</v>
      </c>
      <c r="AG418" s="9">
        <f t="shared" si="731"/>
        <v>0</v>
      </c>
      <c r="AH418" s="9">
        <f t="shared" si="731"/>
        <v>0</v>
      </c>
      <c r="AI418" s="9">
        <f t="shared" si="731"/>
        <v>0</v>
      </c>
      <c r="AJ418" s="9">
        <f t="shared" si="731"/>
        <v>0</v>
      </c>
      <c r="AK418" s="86">
        <f t="shared" si="731"/>
        <v>4465</v>
      </c>
      <c r="AL418" s="86">
        <f t="shared" si="731"/>
        <v>0</v>
      </c>
      <c r="AM418" s="9">
        <f t="shared" si="731"/>
        <v>0</v>
      </c>
      <c r="AN418" s="9">
        <f t="shared" si="731"/>
        <v>0</v>
      </c>
      <c r="AO418" s="9">
        <f t="shared" si="731"/>
        <v>-489</v>
      </c>
      <c r="AP418" s="9">
        <f t="shared" si="731"/>
        <v>0</v>
      </c>
      <c r="AQ418" s="9">
        <f t="shared" si="731"/>
        <v>3976</v>
      </c>
      <c r="AR418" s="9">
        <f t="shared" si="731"/>
        <v>0</v>
      </c>
      <c r="AS418" s="9">
        <f t="shared" si="732"/>
        <v>-838</v>
      </c>
      <c r="AT418" s="9">
        <f t="shared" si="732"/>
        <v>0</v>
      </c>
      <c r="AU418" s="9">
        <f t="shared" si="732"/>
        <v>0</v>
      </c>
      <c r="AV418" s="9">
        <f t="shared" si="732"/>
        <v>0</v>
      </c>
      <c r="AW418" s="9">
        <f t="shared" si="732"/>
        <v>3138</v>
      </c>
      <c r="AX418" s="9">
        <f t="shared" si="732"/>
        <v>0</v>
      </c>
    </row>
    <row r="419" spans="1:50" ht="33.6" hidden="1">
      <c r="A419" s="29" t="s">
        <v>37</v>
      </c>
      <c r="B419" s="9">
        <f>B418</f>
        <v>910</v>
      </c>
      <c r="C419" s="27" t="s">
        <v>22</v>
      </c>
      <c r="D419" s="27" t="s">
        <v>60</v>
      </c>
      <c r="E419" s="49" t="s">
        <v>65</v>
      </c>
      <c r="F419" s="27" t="s">
        <v>38</v>
      </c>
      <c r="G419" s="9">
        <v>4465</v>
      </c>
      <c r="H419" s="9"/>
      <c r="I419" s="9"/>
      <c r="J419" s="9"/>
      <c r="K419" s="9"/>
      <c r="L419" s="9"/>
      <c r="M419" s="9">
        <f>G419+I419+J419+K419+L419</f>
        <v>4465</v>
      </c>
      <c r="N419" s="10">
        <f>H419+L419</f>
        <v>0</v>
      </c>
      <c r="O419" s="9"/>
      <c r="P419" s="9"/>
      <c r="Q419" s="9"/>
      <c r="R419" s="9"/>
      <c r="S419" s="9">
        <f>M419+O419+P419+Q419+R419</f>
        <v>4465</v>
      </c>
      <c r="T419" s="10">
        <f>N419+R419</f>
        <v>0</v>
      </c>
      <c r="U419" s="9"/>
      <c r="V419" s="9"/>
      <c r="W419" s="9"/>
      <c r="X419" s="9"/>
      <c r="Y419" s="9">
        <f>S419+U419+V419+W419+X419</f>
        <v>4465</v>
      </c>
      <c r="Z419" s="10">
        <f>T419+X419</f>
        <v>0</v>
      </c>
      <c r="AA419" s="9"/>
      <c r="AB419" s="9"/>
      <c r="AC419" s="9"/>
      <c r="AD419" s="9"/>
      <c r="AE419" s="9">
        <f>Y419+AA419+AB419+AC419+AD419</f>
        <v>4465</v>
      </c>
      <c r="AF419" s="10">
        <f>Z419+AD419</f>
        <v>0</v>
      </c>
      <c r="AG419" s="9"/>
      <c r="AH419" s="9"/>
      <c r="AI419" s="9"/>
      <c r="AJ419" s="9"/>
      <c r="AK419" s="86">
        <f>AE419+AG419+AH419+AI419+AJ419</f>
        <v>4465</v>
      </c>
      <c r="AL419" s="87">
        <f>AF419+AJ419</f>
        <v>0</v>
      </c>
      <c r="AM419" s="9"/>
      <c r="AN419" s="9"/>
      <c r="AO419" s="9">
        <v>-489</v>
      </c>
      <c r="AP419" s="9"/>
      <c r="AQ419" s="9">
        <f>AK419+AM419+AN419+AO419+AP419</f>
        <v>3976</v>
      </c>
      <c r="AR419" s="10">
        <f>AL419+AP419</f>
        <v>0</v>
      </c>
      <c r="AS419" s="9">
        <v>-838</v>
      </c>
      <c r="AT419" s="9"/>
      <c r="AU419" s="9"/>
      <c r="AV419" s="9"/>
      <c r="AW419" s="9">
        <f>AQ419+AS419+AT419+AU419+AV419</f>
        <v>3138</v>
      </c>
      <c r="AX419" s="10">
        <f>AR419+AV419</f>
        <v>0</v>
      </c>
    </row>
    <row r="420" spans="1:50" hidden="1">
      <c r="A420" s="29"/>
      <c r="B420" s="9"/>
      <c r="C420" s="27"/>
      <c r="D420" s="27"/>
      <c r="E420" s="49"/>
      <c r="F420" s="27"/>
      <c r="G420" s="9"/>
      <c r="H420" s="9"/>
      <c r="I420" s="9"/>
      <c r="J420" s="9"/>
      <c r="K420" s="9"/>
      <c r="L420" s="9"/>
      <c r="M420" s="9"/>
      <c r="N420" s="10"/>
      <c r="O420" s="9"/>
      <c r="P420" s="9"/>
      <c r="Q420" s="9"/>
      <c r="R420" s="9"/>
      <c r="S420" s="9"/>
      <c r="T420" s="10"/>
      <c r="U420" s="9"/>
      <c r="V420" s="9"/>
      <c r="W420" s="9"/>
      <c r="X420" s="9"/>
      <c r="Y420" s="9"/>
      <c r="Z420" s="10"/>
      <c r="AA420" s="9"/>
      <c r="AB420" s="9"/>
      <c r="AC420" s="9"/>
      <c r="AD420" s="9"/>
      <c r="AE420" s="9"/>
      <c r="AF420" s="10"/>
      <c r="AG420" s="9"/>
      <c r="AH420" s="9"/>
      <c r="AI420" s="9"/>
      <c r="AJ420" s="9"/>
      <c r="AK420" s="86"/>
      <c r="AL420" s="87"/>
      <c r="AM420" s="9"/>
      <c r="AN420" s="9"/>
      <c r="AO420" s="9"/>
      <c r="AP420" s="9"/>
      <c r="AQ420" s="9"/>
      <c r="AR420" s="10"/>
      <c r="AS420" s="9"/>
      <c r="AT420" s="9"/>
      <c r="AU420" s="9"/>
      <c r="AV420" s="9"/>
      <c r="AW420" s="9"/>
      <c r="AX420" s="10"/>
    </row>
    <row r="421" spans="1:50" ht="24.75" hidden="1" customHeight="1">
      <c r="A421" s="41" t="s">
        <v>75</v>
      </c>
      <c r="B421" s="25">
        <v>910</v>
      </c>
      <c r="C421" s="25" t="s">
        <v>29</v>
      </c>
      <c r="D421" s="25" t="s">
        <v>76</v>
      </c>
      <c r="E421" s="25"/>
      <c r="F421" s="25"/>
      <c r="G421" s="13">
        <f t="shared" ref="G421:V425" si="752">G422</f>
        <v>27284</v>
      </c>
      <c r="H421" s="13">
        <f t="shared" si="752"/>
        <v>0</v>
      </c>
      <c r="I421" s="13">
        <f t="shared" si="752"/>
        <v>0</v>
      </c>
      <c r="J421" s="13">
        <f t="shared" si="752"/>
        <v>499</v>
      </c>
      <c r="K421" s="13">
        <f t="shared" si="752"/>
        <v>0</v>
      </c>
      <c r="L421" s="13">
        <f t="shared" si="752"/>
        <v>0</v>
      </c>
      <c r="M421" s="13">
        <f t="shared" si="752"/>
        <v>27783</v>
      </c>
      <c r="N421" s="13">
        <f t="shared" si="752"/>
        <v>0</v>
      </c>
      <c r="O421" s="13">
        <f t="shared" si="752"/>
        <v>0</v>
      </c>
      <c r="P421" s="13">
        <f t="shared" si="752"/>
        <v>0</v>
      </c>
      <c r="Q421" s="13">
        <f t="shared" si="752"/>
        <v>0</v>
      </c>
      <c r="R421" s="13">
        <f t="shared" si="752"/>
        <v>0</v>
      </c>
      <c r="S421" s="13">
        <f t="shared" si="752"/>
        <v>27783</v>
      </c>
      <c r="T421" s="13">
        <f t="shared" si="752"/>
        <v>0</v>
      </c>
      <c r="U421" s="13">
        <f t="shared" si="752"/>
        <v>0</v>
      </c>
      <c r="V421" s="13">
        <f t="shared" si="752"/>
        <v>174</v>
      </c>
      <c r="W421" s="13">
        <f t="shared" ref="U421:AJ425" si="753">W422</f>
        <v>0</v>
      </c>
      <c r="X421" s="13">
        <f t="shared" si="753"/>
        <v>0</v>
      </c>
      <c r="Y421" s="13">
        <f t="shared" si="753"/>
        <v>27957</v>
      </c>
      <c r="Z421" s="13">
        <f t="shared" si="753"/>
        <v>0</v>
      </c>
      <c r="AA421" s="13">
        <f t="shared" si="753"/>
        <v>0</v>
      </c>
      <c r="AB421" s="13">
        <f t="shared" si="753"/>
        <v>0</v>
      </c>
      <c r="AC421" s="13">
        <f t="shared" si="753"/>
        <v>0</v>
      </c>
      <c r="AD421" s="13">
        <f t="shared" si="753"/>
        <v>0</v>
      </c>
      <c r="AE421" s="13">
        <f t="shared" si="753"/>
        <v>27957</v>
      </c>
      <c r="AF421" s="13">
        <f t="shared" si="753"/>
        <v>0</v>
      </c>
      <c r="AG421" s="13">
        <f t="shared" si="753"/>
        <v>0</v>
      </c>
      <c r="AH421" s="13">
        <f t="shared" si="753"/>
        <v>0</v>
      </c>
      <c r="AI421" s="13">
        <f t="shared" si="753"/>
        <v>0</v>
      </c>
      <c r="AJ421" s="13">
        <f t="shared" si="753"/>
        <v>38760</v>
      </c>
      <c r="AK421" s="90">
        <f t="shared" ref="AK421:AX421" si="754">AK422</f>
        <v>66717</v>
      </c>
      <c r="AL421" s="90">
        <f t="shared" si="754"/>
        <v>38760</v>
      </c>
      <c r="AM421" s="13">
        <f t="shared" si="754"/>
        <v>-8238</v>
      </c>
      <c r="AN421" s="13">
        <f t="shared" si="754"/>
        <v>19075</v>
      </c>
      <c r="AO421" s="13">
        <f t="shared" si="754"/>
        <v>0</v>
      </c>
      <c r="AP421" s="13">
        <f t="shared" si="754"/>
        <v>10632</v>
      </c>
      <c r="AQ421" s="13">
        <f t="shared" si="754"/>
        <v>88186</v>
      </c>
      <c r="AR421" s="13">
        <f t="shared" si="754"/>
        <v>49392</v>
      </c>
      <c r="AS421" s="13">
        <f t="shared" si="754"/>
        <v>838</v>
      </c>
      <c r="AT421" s="13">
        <f t="shared" si="754"/>
        <v>0</v>
      </c>
      <c r="AU421" s="13">
        <f t="shared" si="754"/>
        <v>0</v>
      </c>
      <c r="AV421" s="13">
        <f t="shared" si="754"/>
        <v>0</v>
      </c>
      <c r="AW421" s="13">
        <f t="shared" si="754"/>
        <v>89024</v>
      </c>
      <c r="AX421" s="13">
        <f t="shared" si="754"/>
        <v>49392</v>
      </c>
    </row>
    <row r="422" spans="1:50" ht="51" hidden="1" customHeight="1">
      <c r="A422" s="29" t="s">
        <v>524</v>
      </c>
      <c r="B422" s="27">
        <v>910</v>
      </c>
      <c r="C422" s="27" t="s">
        <v>29</v>
      </c>
      <c r="D422" s="27" t="s">
        <v>76</v>
      </c>
      <c r="E422" s="27" t="s">
        <v>341</v>
      </c>
      <c r="F422" s="27"/>
      <c r="G422" s="9">
        <f>G423+G427+G446</f>
        <v>27284</v>
      </c>
      <c r="H422" s="9">
        <f>H423+H427</f>
        <v>0</v>
      </c>
      <c r="I422" s="9">
        <f t="shared" ref="I422" si="755">I423+I427+I446</f>
        <v>0</v>
      </c>
      <c r="J422" s="9">
        <f t="shared" ref="J422" si="756">J423+J427</f>
        <v>499</v>
      </c>
      <c r="K422" s="9">
        <f t="shared" ref="K422" si="757">K423+K427+K446</f>
        <v>0</v>
      </c>
      <c r="L422" s="9">
        <f t="shared" ref="L422" si="758">L423+L427</f>
        <v>0</v>
      </c>
      <c r="M422" s="9">
        <f t="shared" ref="M422" si="759">M423+M427+M446</f>
        <v>27783</v>
      </c>
      <c r="N422" s="9">
        <f t="shared" ref="N422" si="760">N423+N427</f>
        <v>0</v>
      </c>
      <c r="O422" s="9">
        <f t="shared" ref="O422" si="761">O423+O427+O446</f>
        <v>0</v>
      </c>
      <c r="P422" s="9">
        <f t="shared" ref="P422" si="762">P423+P427</f>
        <v>0</v>
      </c>
      <c r="Q422" s="9">
        <f t="shared" ref="Q422" si="763">Q423+Q427+Q446</f>
        <v>0</v>
      </c>
      <c r="R422" s="9">
        <f t="shared" ref="R422" si="764">R423+R427</f>
        <v>0</v>
      </c>
      <c r="S422" s="9">
        <f t="shared" ref="S422" si="765">S423+S427+S446</f>
        <v>27783</v>
      </c>
      <c r="T422" s="9">
        <f t="shared" ref="T422" si="766">T423+T427</f>
        <v>0</v>
      </c>
      <c r="U422" s="9">
        <f t="shared" ref="U422" si="767">U423+U427+U446</f>
        <v>0</v>
      </c>
      <c r="V422" s="9">
        <f t="shared" ref="V422" si="768">V423+V427</f>
        <v>174</v>
      </c>
      <c r="W422" s="9">
        <f t="shared" ref="W422" si="769">W423+W427+W446</f>
        <v>0</v>
      </c>
      <c r="X422" s="9">
        <f t="shared" ref="X422" si="770">X423+X427</f>
        <v>0</v>
      </c>
      <c r="Y422" s="9">
        <f t="shared" ref="Y422" si="771">Y423+Y427+Y446</f>
        <v>27957</v>
      </c>
      <c r="Z422" s="9">
        <f t="shared" ref="Z422" si="772">Z423+Z427</f>
        <v>0</v>
      </c>
      <c r="AA422" s="9">
        <f t="shared" ref="AA422" si="773">AA423+AA427+AA446</f>
        <v>0</v>
      </c>
      <c r="AB422" s="9">
        <f t="shared" ref="AB422" si="774">AB423+AB427</f>
        <v>0</v>
      </c>
      <c r="AC422" s="9">
        <f t="shared" ref="AC422" si="775">AC423+AC427+AC446</f>
        <v>0</v>
      </c>
      <c r="AD422" s="9">
        <f t="shared" ref="AD422" si="776">AD423+AD427</f>
        <v>0</v>
      </c>
      <c r="AE422" s="9">
        <f t="shared" ref="AE422" si="777">AE423+AE427+AE446</f>
        <v>27957</v>
      </c>
      <c r="AF422" s="9">
        <f t="shared" ref="AF422" si="778">AF423+AF427</f>
        <v>0</v>
      </c>
      <c r="AG422" s="9">
        <f>AG423+AG427+AG446+AG436+AG453</f>
        <v>0</v>
      </c>
      <c r="AH422" s="9">
        <f t="shared" ref="AH422:AL422" si="779">AH423+AH427+AH446+AH436+AH453</f>
        <v>0</v>
      </c>
      <c r="AI422" s="9">
        <f t="shared" si="779"/>
        <v>0</v>
      </c>
      <c r="AJ422" s="9">
        <f t="shared" si="779"/>
        <v>38760</v>
      </c>
      <c r="AK422" s="86">
        <f t="shared" si="779"/>
        <v>66717</v>
      </c>
      <c r="AL422" s="86">
        <f t="shared" si="779"/>
        <v>38760</v>
      </c>
      <c r="AM422" s="9">
        <f>AM423+AM427+AM446+AM436+AM453+AM441</f>
        <v>-8238</v>
      </c>
      <c r="AN422" s="9">
        <f t="shared" ref="AN422:AP422" si="780">AN423+AN427+AN446+AN436+AN453+AN441</f>
        <v>19075</v>
      </c>
      <c r="AO422" s="9">
        <f t="shared" si="780"/>
        <v>0</v>
      </c>
      <c r="AP422" s="9">
        <f t="shared" si="780"/>
        <v>10632</v>
      </c>
      <c r="AQ422" s="9">
        <f>AQ423+AQ427+AQ446+AQ436+AQ453+AQ441</f>
        <v>88186</v>
      </c>
      <c r="AR422" s="9">
        <f>AR423+AR427+AR446+AR436+AR453+AR441</f>
        <v>49392</v>
      </c>
      <c r="AS422" s="9">
        <f>AS423+AS427+AS446+AS436+AS453+AS441</f>
        <v>838</v>
      </c>
      <c r="AT422" s="9">
        <f t="shared" ref="AT422:AV422" si="781">AT423+AT427+AT446+AT436+AT453+AT441</f>
        <v>0</v>
      </c>
      <c r="AU422" s="9">
        <f t="shared" si="781"/>
        <v>0</v>
      </c>
      <c r="AV422" s="9">
        <f t="shared" si="781"/>
        <v>0</v>
      </c>
      <c r="AW422" s="9">
        <f>AW423+AW427+AW446+AW436+AW453+AW441</f>
        <v>89024</v>
      </c>
      <c r="AX422" s="9">
        <f>AX423+AX427+AX446+AX436+AX453+AX441</f>
        <v>49392</v>
      </c>
    </row>
    <row r="423" spans="1:50" ht="33.6" hidden="1">
      <c r="A423" s="29" t="s">
        <v>77</v>
      </c>
      <c r="B423" s="27">
        <f>B422</f>
        <v>910</v>
      </c>
      <c r="C423" s="27" t="s">
        <v>29</v>
      </c>
      <c r="D423" s="27" t="s">
        <v>76</v>
      </c>
      <c r="E423" s="27" t="s">
        <v>342</v>
      </c>
      <c r="F423" s="27"/>
      <c r="G423" s="11">
        <f t="shared" si="752"/>
        <v>12474</v>
      </c>
      <c r="H423" s="11">
        <f t="shared" si="752"/>
        <v>0</v>
      </c>
      <c r="I423" s="11">
        <f t="shared" si="752"/>
        <v>0</v>
      </c>
      <c r="J423" s="11">
        <f t="shared" si="752"/>
        <v>411</v>
      </c>
      <c r="K423" s="11">
        <f t="shared" si="752"/>
        <v>0</v>
      </c>
      <c r="L423" s="11">
        <f t="shared" si="752"/>
        <v>0</v>
      </c>
      <c r="M423" s="11">
        <f t="shared" si="752"/>
        <v>12885</v>
      </c>
      <c r="N423" s="11">
        <f t="shared" si="752"/>
        <v>0</v>
      </c>
      <c r="O423" s="11">
        <f t="shared" si="752"/>
        <v>0</v>
      </c>
      <c r="P423" s="11">
        <f t="shared" si="752"/>
        <v>0</v>
      </c>
      <c r="Q423" s="11">
        <f t="shared" si="752"/>
        <v>0</v>
      </c>
      <c r="R423" s="11">
        <f t="shared" si="752"/>
        <v>0</v>
      </c>
      <c r="S423" s="11">
        <f t="shared" si="752"/>
        <v>12885</v>
      </c>
      <c r="T423" s="11">
        <f t="shared" si="752"/>
        <v>0</v>
      </c>
      <c r="U423" s="11">
        <f t="shared" si="753"/>
        <v>0</v>
      </c>
      <c r="V423" s="11">
        <f t="shared" si="753"/>
        <v>174</v>
      </c>
      <c r="W423" s="11">
        <f t="shared" si="753"/>
        <v>0</v>
      </c>
      <c r="X423" s="11">
        <f t="shared" si="753"/>
        <v>0</v>
      </c>
      <c r="Y423" s="11">
        <f t="shared" si="753"/>
        <v>13059</v>
      </c>
      <c r="Z423" s="11">
        <f t="shared" si="753"/>
        <v>0</v>
      </c>
      <c r="AA423" s="11">
        <f t="shared" si="753"/>
        <v>0</v>
      </c>
      <c r="AB423" s="11">
        <f t="shared" si="753"/>
        <v>0</v>
      </c>
      <c r="AC423" s="11">
        <f t="shared" si="753"/>
        <v>0</v>
      </c>
      <c r="AD423" s="11">
        <f t="shared" si="753"/>
        <v>0</v>
      </c>
      <c r="AE423" s="11">
        <f t="shared" si="753"/>
        <v>13059</v>
      </c>
      <c r="AF423" s="11">
        <f t="shared" si="753"/>
        <v>0</v>
      </c>
      <c r="AG423" s="11">
        <f t="shared" ref="AG423:AV425" si="782">AG424</f>
        <v>0</v>
      </c>
      <c r="AH423" s="11">
        <f t="shared" si="782"/>
        <v>0</v>
      </c>
      <c r="AI423" s="11">
        <f t="shared" si="782"/>
        <v>0</v>
      </c>
      <c r="AJ423" s="11">
        <f t="shared" si="782"/>
        <v>0</v>
      </c>
      <c r="AK423" s="88">
        <f t="shared" si="782"/>
        <v>13059</v>
      </c>
      <c r="AL423" s="88">
        <f t="shared" si="782"/>
        <v>0</v>
      </c>
      <c r="AM423" s="11">
        <f t="shared" si="782"/>
        <v>0</v>
      </c>
      <c r="AN423" s="11">
        <f t="shared" si="782"/>
        <v>4000</v>
      </c>
      <c r="AO423" s="11">
        <f t="shared" si="782"/>
        <v>0</v>
      </c>
      <c r="AP423" s="11">
        <f t="shared" si="782"/>
        <v>0</v>
      </c>
      <c r="AQ423" s="11">
        <f t="shared" si="782"/>
        <v>17059</v>
      </c>
      <c r="AR423" s="11">
        <f t="shared" si="782"/>
        <v>0</v>
      </c>
      <c r="AS423" s="11">
        <f t="shared" si="782"/>
        <v>0</v>
      </c>
      <c r="AT423" s="11">
        <f t="shared" si="782"/>
        <v>0</v>
      </c>
      <c r="AU423" s="11">
        <f t="shared" si="782"/>
        <v>0</v>
      </c>
      <c r="AV423" s="11">
        <f t="shared" si="782"/>
        <v>0</v>
      </c>
      <c r="AW423" s="11">
        <f t="shared" ref="AS423:AX425" si="783">AW424</f>
        <v>17059</v>
      </c>
      <c r="AX423" s="11">
        <f t="shared" si="783"/>
        <v>0</v>
      </c>
    </row>
    <row r="424" spans="1:50" ht="33.6" hidden="1">
      <c r="A424" s="29" t="s">
        <v>343</v>
      </c>
      <c r="B424" s="27">
        <f>B423</f>
        <v>910</v>
      </c>
      <c r="C424" s="27" t="s">
        <v>29</v>
      </c>
      <c r="D424" s="27" t="s">
        <v>76</v>
      </c>
      <c r="E424" s="27" t="s">
        <v>344</v>
      </c>
      <c r="F424" s="27"/>
      <c r="G424" s="11">
        <f t="shared" si="752"/>
        <v>12474</v>
      </c>
      <c r="H424" s="11">
        <f t="shared" si="752"/>
        <v>0</v>
      </c>
      <c r="I424" s="11">
        <f t="shared" si="752"/>
        <v>0</v>
      </c>
      <c r="J424" s="11">
        <f t="shared" si="752"/>
        <v>411</v>
      </c>
      <c r="K424" s="11">
        <f t="shared" si="752"/>
        <v>0</v>
      </c>
      <c r="L424" s="11">
        <f t="shared" si="752"/>
        <v>0</v>
      </c>
      <c r="M424" s="11">
        <f t="shared" si="752"/>
        <v>12885</v>
      </c>
      <c r="N424" s="11">
        <f t="shared" si="752"/>
        <v>0</v>
      </c>
      <c r="O424" s="11">
        <f t="shared" si="752"/>
        <v>0</v>
      </c>
      <c r="P424" s="11">
        <f t="shared" si="752"/>
        <v>0</v>
      </c>
      <c r="Q424" s="11">
        <f t="shared" si="752"/>
        <v>0</v>
      </c>
      <c r="R424" s="11">
        <f t="shared" si="752"/>
        <v>0</v>
      </c>
      <c r="S424" s="11">
        <f t="shared" si="752"/>
        <v>12885</v>
      </c>
      <c r="T424" s="11">
        <f t="shared" si="752"/>
        <v>0</v>
      </c>
      <c r="U424" s="11">
        <f t="shared" si="753"/>
        <v>0</v>
      </c>
      <c r="V424" s="11">
        <f t="shared" si="753"/>
        <v>174</v>
      </c>
      <c r="W424" s="11">
        <f t="shared" si="753"/>
        <v>0</v>
      </c>
      <c r="X424" s="11">
        <f t="shared" si="753"/>
        <v>0</v>
      </c>
      <c r="Y424" s="11">
        <f t="shared" si="753"/>
        <v>13059</v>
      </c>
      <c r="Z424" s="11">
        <f t="shared" si="753"/>
        <v>0</v>
      </c>
      <c r="AA424" s="11">
        <f t="shared" si="753"/>
        <v>0</v>
      </c>
      <c r="AB424" s="11">
        <f t="shared" si="753"/>
        <v>0</v>
      </c>
      <c r="AC424" s="11">
        <f t="shared" si="753"/>
        <v>0</v>
      </c>
      <c r="AD424" s="11">
        <f t="shared" si="753"/>
        <v>0</v>
      </c>
      <c r="AE424" s="11">
        <f t="shared" si="753"/>
        <v>13059</v>
      </c>
      <c r="AF424" s="11">
        <f t="shared" si="753"/>
        <v>0</v>
      </c>
      <c r="AG424" s="11">
        <f t="shared" si="782"/>
        <v>0</v>
      </c>
      <c r="AH424" s="11">
        <f t="shared" si="782"/>
        <v>0</v>
      </c>
      <c r="AI424" s="11">
        <f t="shared" si="782"/>
        <v>0</v>
      </c>
      <c r="AJ424" s="11">
        <f t="shared" si="782"/>
        <v>0</v>
      </c>
      <c r="AK424" s="88">
        <f t="shared" si="782"/>
        <v>13059</v>
      </c>
      <c r="AL424" s="88">
        <f t="shared" si="782"/>
        <v>0</v>
      </c>
      <c r="AM424" s="11">
        <f t="shared" si="782"/>
        <v>0</v>
      </c>
      <c r="AN424" s="11">
        <f t="shared" si="782"/>
        <v>4000</v>
      </c>
      <c r="AO424" s="11">
        <f t="shared" si="782"/>
        <v>0</v>
      </c>
      <c r="AP424" s="11">
        <f t="shared" si="782"/>
        <v>0</v>
      </c>
      <c r="AQ424" s="11">
        <f t="shared" si="782"/>
        <v>17059</v>
      </c>
      <c r="AR424" s="11">
        <f t="shared" si="782"/>
        <v>0</v>
      </c>
      <c r="AS424" s="11">
        <f t="shared" si="783"/>
        <v>0</v>
      </c>
      <c r="AT424" s="11">
        <f t="shared" si="783"/>
        <v>0</v>
      </c>
      <c r="AU424" s="11">
        <f t="shared" si="783"/>
        <v>0</v>
      </c>
      <c r="AV424" s="11">
        <f t="shared" si="783"/>
        <v>0</v>
      </c>
      <c r="AW424" s="11">
        <f t="shared" si="783"/>
        <v>17059</v>
      </c>
      <c r="AX424" s="11">
        <f t="shared" si="783"/>
        <v>0</v>
      </c>
    </row>
    <row r="425" spans="1:50" ht="33.6" hidden="1">
      <c r="A425" s="29" t="s">
        <v>12</v>
      </c>
      <c r="B425" s="27">
        <f>B424</f>
        <v>910</v>
      </c>
      <c r="C425" s="27" t="s">
        <v>29</v>
      </c>
      <c r="D425" s="27" t="s">
        <v>76</v>
      </c>
      <c r="E425" s="27" t="s">
        <v>344</v>
      </c>
      <c r="F425" s="27" t="s">
        <v>13</v>
      </c>
      <c r="G425" s="9">
        <f t="shared" si="752"/>
        <v>12474</v>
      </c>
      <c r="H425" s="9">
        <f t="shared" si="752"/>
        <v>0</v>
      </c>
      <c r="I425" s="9">
        <f t="shared" si="752"/>
        <v>0</v>
      </c>
      <c r="J425" s="9">
        <f t="shared" si="752"/>
        <v>411</v>
      </c>
      <c r="K425" s="9">
        <f t="shared" si="752"/>
        <v>0</v>
      </c>
      <c r="L425" s="9">
        <f t="shared" si="752"/>
        <v>0</v>
      </c>
      <c r="M425" s="9">
        <f t="shared" si="752"/>
        <v>12885</v>
      </c>
      <c r="N425" s="9">
        <f t="shared" si="752"/>
        <v>0</v>
      </c>
      <c r="O425" s="9">
        <f t="shared" si="752"/>
        <v>0</v>
      </c>
      <c r="P425" s="9">
        <f t="shared" si="752"/>
        <v>0</v>
      </c>
      <c r="Q425" s="9">
        <f t="shared" si="752"/>
        <v>0</v>
      </c>
      <c r="R425" s="9">
        <f t="shared" si="752"/>
        <v>0</v>
      </c>
      <c r="S425" s="9">
        <f t="shared" si="752"/>
        <v>12885</v>
      </c>
      <c r="T425" s="9">
        <f t="shared" si="752"/>
        <v>0</v>
      </c>
      <c r="U425" s="9">
        <f t="shared" si="753"/>
        <v>0</v>
      </c>
      <c r="V425" s="9">
        <f t="shared" si="753"/>
        <v>174</v>
      </c>
      <c r="W425" s="9">
        <f t="shared" si="753"/>
        <v>0</v>
      </c>
      <c r="X425" s="9">
        <f t="shared" si="753"/>
        <v>0</v>
      </c>
      <c r="Y425" s="9">
        <f t="shared" si="753"/>
        <v>13059</v>
      </c>
      <c r="Z425" s="9">
        <f t="shared" si="753"/>
        <v>0</v>
      </c>
      <c r="AA425" s="9">
        <f t="shared" si="753"/>
        <v>0</v>
      </c>
      <c r="AB425" s="9">
        <f t="shared" si="753"/>
        <v>0</v>
      </c>
      <c r="AC425" s="9">
        <f t="shared" si="753"/>
        <v>0</v>
      </c>
      <c r="AD425" s="9">
        <f t="shared" si="753"/>
        <v>0</v>
      </c>
      <c r="AE425" s="9">
        <f t="shared" si="753"/>
        <v>13059</v>
      </c>
      <c r="AF425" s="9">
        <f t="shared" si="753"/>
        <v>0</v>
      </c>
      <c r="AG425" s="9">
        <f t="shared" si="782"/>
        <v>0</v>
      </c>
      <c r="AH425" s="9">
        <f t="shared" si="782"/>
        <v>0</v>
      </c>
      <c r="AI425" s="9">
        <f t="shared" si="782"/>
        <v>0</v>
      </c>
      <c r="AJ425" s="9">
        <f t="shared" si="782"/>
        <v>0</v>
      </c>
      <c r="AK425" s="86">
        <f t="shared" si="782"/>
        <v>13059</v>
      </c>
      <c r="AL425" s="86">
        <f t="shared" si="782"/>
        <v>0</v>
      </c>
      <c r="AM425" s="9">
        <f t="shared" si="782"/>
        <v>0</v>
      </c>
      <c r="AN425" s="9">
        <f t="shared" si="782"/>
        <v>4000</v>
      </c>
      <c r="AO425" s="9">
        <f t="shared" si="782"/>
        <v>0</v>
      </c>
      <c r="AP425" s="9">
        <f t="shared" si="782"/>
        <v>0</v>
      </c>
      <c r="AQ425" s="9">
        <f t="shared" si="782"/>
        <v>17059</v>
      </c>
      <c r="AR425" s="9">
        <f t="shared" si="782"/>
        <v>0</v>
      </c>
      <c r="AS425" s="9">
        <f t="shared" si="783"/>
        <v>0</v>
      </c>
      <c r="AT425" s="9">
        <f t="shared" si="783"/>
        <v>0</v>
      </c>
      <c r="AU425" s="9">
        <f t="shared" si="783"/>
        <v>0</v>
      </c>
      <c r="AV425" s="9">
        <f t="shared" si="783"/>
        <v>0</v>
      </c>
      <c r="AW425" s="9">
        <f t="shared" si="783"/>
        <v>17059</v>
      </c>
      <c r="AX425" s="9">
        <f t="shared" si="783"/>
        <v>0</v>
      </c>
    </row>
    <row r="426" spans="1:50" ht="18.75" hidden="1" customHeight="1">
      <c r="A426" s="53" t="s">
        <v>24</v>
      </c>
      <c r="B426" s="27">
        <v>910</v>
      </c>
      <c r="C426" s="27" t="s">
        <v>29</v>
      </c>
      <c r="D426" s="27" t="s">
        <v>76</v>
      </c>
      <c r="E426" s="27" t="s">
        <v>344</v>
      </c>
      <c r="F426" s="27" t="s">
        <v>36</v>
      </c>
      <c r="G426" s="9">
        <v>12474</v>
      </c>
      <c r="H426" s="9"/>
      <c r="I426" s="9"/>
      <c r="J426" s="9">
        <v>411</v>
      </c>
      <c r="K426" s="9"/>
      <c r="L426" s="9"/>
      <c r="M426" s="9">
        <f>G426+I426+J426+K426+L426</f>
        <v>12885</v>
      </c>
      <c r="N426" s="10">
        <f>H426+L426</f>
        <v>0</v>
      </c>
      <c r="O426" s="9"/>
      <c r="P426" s="9"/>
      <c r="Q426" s="9"/>
      <c r="R426" s="9"/>
      <c r="S426" s="9">
        <f>M426+O426+P426+Q426+R426</f>
        <v>12885</v>
      </c>
      <c r="T426" s="10">
        <f>N426+R426</f>
        <v>0</v>
      </c>
      <c r="U426" s="9"/>
      <c r="V426" s="9">
        <v>174</v>
      </c>
      <c r="W426" s="9"/>
      <c r="X426" s="9"/>
      <c r="Y426" s="9">
        <f>S426+U426+V426+W426+X426</f>
        <v>13059</v>
      </c>
      <c r="Z426" s="10">
        <f>T426+X426</f>
        <v>0</v>
      </c>
      <c r="AA426" s="9"/>
      <c r="AB426" s="9"/>
      <c r="AC426" s="9"/>
      <c r="AD426" s="9"/>
      <c r="AE426" s="9">
        <f>Y426+AA426+AB426+AC426+AD426</f>
        <v>13059</v>
      </c>
      <c r="AF426" s="10">
        <f>Z426+AD426</f>
        <v>0</v>
      </c>
      <c r="AG426" s="9"/>
      <c r="AH426" s="9"/>
      <c r="AI426" s="9"/>
      <c r="AJ426" s="9"/>
      <c r="AK426" s="86">
        <f>AE426+AG426+AH426+AI426+AJ426</f>
        <v>13059</v>
      </c>
      <c r="AL426" s="87">
        <f>AF426+AJ426</f>
        <v>0</v>
      </c>
      <c r="AM426" s="9"/>
      <c r="AN426" s="9">
        <v>4000</v>
      </c>
      <c r="AO426" s="9"/>
      <c r="AP426" s="9"/>
      <c r="AQ426" s="9">
        <f>AK426+AM426+AN426+AO426+AP426</f>
        <v>17059</v>
      </c>
      <c r="AR426" s="10">
        <f>AL426+AP426</f>
        <v>0</v>
      </c>
      <c r="AS426" s="9"/>
      <c r="AT426" s="9"/>
      <c r="AU426" s="9"/>
      <c r="AV426" s="9"/>
      <c r="AW426" s="9">
        <f>AQ426+AS426+AT426+AU426+AV426</f>
        <v>17059</v>
      </c>
      <c r="AX426" s="10">
        <f>AR426+AV426</f>
        <v>0</v>
      </c>
    </row>
    <row r="427" spans="1:50" ht="21" hidden="1" customHeight="1">
      <c r="A427" s="29" t="s">
        <v>15</v>
      </c>
      <c r="B427" s="27">
        <v>910</v>
      </c>
      <c r="C427" s="27" t="s">
        <v>29</v>
      </c>
      <c r="D427" s="27" t="s">
        <v>76</v>
      </c>
      <c r="E427" s="27" t="s">
        <v>467</v>
      </c>
      <c r="F427" s="27"/>
      <c r="G427" s="9">
        <f t="shared" ref="G427:V429" si="784">G428</f>
        <v>6180</v>
      </c>
      <c r="H427" s="9">
        <f t="shared" si="784"/>
        <v>0</v>
      </c>
      <c r="I427" s="9">
        <f t="shared" si="784"/>
        <v>0</v>
      </c>
      <c r="J427" s="9">
        <f t="shared" si="784"/>
        <v>88</v>
      </c>
      <c r="K427" s="9">
        <f t="shared" si="784"/>
        <v>0</v>
      </c>
      <c r="L427" s="9">
        <f t="shared" si="784"/>
        <v>0</v>
      </c>
      <c r="M427" s="9">
        <f t="shared" si="784"/>
        <v>6268</v>
      </c>
      <c r="N427" s="9">
        <f t="shared" si="784"/>
        <v>0</v>
      </c>
      <c r="O427" s="9">
        <f t="shared" si="784"/>
        <v>0</v>
      </c>
      <c r="P427" s="9">
        <f t="shared" si="784"/>
        <v>0</v>
      </c>
      <c r="Q427" s="9">
        <f t="shared" si="784"/>
        <v>0</v>
      </c>
      <c r="R427" s="9">
        <f t="shared" si="784"/>
        <v>0</v>
      </c>
      <c r="S427" s="9">
        <f t="shared" si="784"/>
        <v>6268</v>
      </c>
      <c r="T427" s="9">
        <f t="shared" si="784"/>
        <v>0</v>
      </c>
      <c r="U427" s="9">
        <f t="shared" si="784"/>
        <v>0</v>
      </c>
      <c r="V427" s="9">
        <f t="shared" si="784"/>
        <v>0</v>
      </c>
      <c r="W427" s="9">
        <f t="shared" ref="U427:AJ429" si="785">W428</f>
        <v>0</v>
      </c>
      <c r="X427" s="9">
        <f t="shared" si="785"/>
        <v>0</v>
      </c>
      <c r="Y427" s="9">
        <f t="shared" si="785"/>
        <v>6268</v>
      </c>
      <c r="Z427" s="9">
        <f t="shared" si="785"/>
        <v>0</v>
      </c>
      <c r="AA427" s="9">
        <f t="shared" si="785"/>
        <v>0</v>
      </c>
      <c r="AB427" s="9">
        <f t="shared" si="785"/>
        <v>0</v>
      </c>
      <c r="AC427" s="9">
        <f t="shared" si="785"/>
        <v>0</v>
      </c>
      <c r="AD427" s="9">
        <f t="shared" si="785"/>
        <v>0</v>
      </c>
      <c r="AE427" s="9">
        <f t="shared" si="785"/>
        <v>6268</v>
      </c>
      <c r="AF427" s="9">
        <f t="shared" si="785"/>
        <v>0</v>
      </c>
      <c r="AG427" s="9">
        <f t="shared" si="785"/>
        <v>0</v>
      </c>
      <c r="AH427" s="9">
        <f t="shared" si="785"/>
        <v>0</v>
      </c>
      <c r="AI427" s="9">
        <f t="shared" si="785"/>
        <v>0</v>
      </c>
      <c r="AJ427" s="9">
        <f t="shared" si="785"/>
        <v>0</v>
      </c>
      <c r="AK427" s="86">
        <f t="shared" ref="AG427:AR429" si="786">AK428</f>
        <v>6268</v>
      </c>
      <c r="AL427" s="86">
        <f t="shared" si="786"/>
        <v>0</v>
      </c>
      <c r="AM427" s="9">
        <f t="shared" si="786"/>
        <v>0</v>
      </c>
      <c r="AN427" s="9">
        <f t="shared" si="786"/>
        <v>13199</v>
      </c>
      <c r="AO427" s="9">
        <f t="shared" si="786"/>
        <v>0</v>
      </c>
      <c r="AP427" s="9">
        <f t="shared" si="786"/>
        <v>0</v>
      </c>
      <c r="AQ427" s="9">
        <f t="shared" si="786"/>
        <v>19467</v>
      </c>
      <c r="AR427" s="9">
        <f t="shared" si="786"/>
        <v>0</v>
      </c>
      <c r="AS427" s="9">
        <f>AS428+AS433</f>
        <v>838</v>
      </c>
      <c r="AT427" s="9">
        <f t="shared" ref="AT427:AX427" si="787">AT428+AT433</f>
        <v>0</v>
      </c>
      <c r="AU427" s="9">
        <f t="shared" si="787"/>
        <v>0</v>
      </c>
      <c r="AV427" s="9">
        <f t="shared" si="787"/>
        <v>0</v>
      </c>
      <c r="AW427" s="9">
        <f t="shared" si="787"/>
        <v>20305</v>
      </c>
      <c r="AX427" s="9">
        <f t="shared" si="787"/>
        <v>0</v>
      </c>
    </row>
    <row r="428" spans="1:50" ht="20.25" hidden="1" customHeight="1">
      <c r="A428" s="53" t="s">
        <v>113</v>
      </c>
      <c r="B428" s="27">
        <v>910</v>
      </c>
      <c r="C428" s="27" t="s">
        <v>29</v>
      </c>
      <c r="D428" s="27" t="s">
        <v>76</v>
      </c>
      <c r="E428" s="27" t="s">
        <v>468</v>
      </c>
      <c r="F428" s="27"/>
      <c r="G428" s="9">
        <f t="shared" si="784"/>
        <v>6180</v>
      </c>
      <c r="H428" s="9">
        <f t="shared" si="784"/>
        <v>0</v>
      </c>
      <c r="I428" s="9">
        <f t="shared" si="784"/>
        <v>0</v>
      </c>
      <c r="J428" s="9">
        <f t="shared" si="784"/>
        <v>88</v>
      </c>
      <c r="K428" s="9">
        <f t="shared" si="784"/>
        <v>0</v>
      </c>
      <c r="L428" s="9">
        <f t="shared" si="784"/>
        <v>0</v>
      </c>
      <c r="M428" s="9">
        <f t="shared" si="784"/>
        <v>6268</v>
      </c>
      <c r="N428" s="9">
        <f t="shared" si="784"/>
        <v>0</v>
      </c>
      <c r="O428" s="9">
        <f t="shared" si="784"/>
        <v>0</v>
      </c>
      <c r="P428" s="9">
        <f t="shared" si="784"/>
        <v>0</v>
      </c>
      <c r="Q428" s="9">
        <f t="shared" si="784"/>
        <v>0</v>
      </c>
      <c r="R428" s="9">
        <f t="shared" si="784"/>
        <v>0</v>
      </c>
      <c r="S428" s="9">
        <f t="shared" si="784"/>
        <v>6268</v>
      </c>
      <c r="T428" s="9">
        <f t="shared" si="784"/>
        <v>0</v>
      </c>
      <c r="U428" s="9">
        <f t="shared" si="785"/>
        <v>0</v>
      </c>
      <c r="V428" s="9">
        <f t="shared" si="785"/>
        <v>0</v>
      </c>
      <c r="W428" s="9">
        <f t="shared" si="785"/>
        <v>0</v>
      </c>
      <c r="X428" s="9">
        <f t="shared" si="785"/>
        <v>0</v>
      </c>
      <c r="Y428" s="9">
        <f t="shared" si="785"/>
        <v>6268</v>
      </c>
      <c r="Z428" s="9">
        <f t="shared" si="785"/>
        <v>0</v>
      </c>
      <c r="AA428" s="9">
        <f t="shared" si="785"/>
        <v>0</v>
      </c>
      <c r="AB428" s="9">
        <f t="shared" si="785"/>
        <v>0</v>
      </c>
      <c r="AC428" s="9">
        <f t="shared" si="785"/>
        <v>0</v>
      </c>
      <c r="AD428" s="9">
        <f t="shared" si="785"/>
        <v>0</v>
      </c>
      <c r="AE428" s="9">
        <f t="shared" si="785"/>
        <v>6268</v>
      </c>
      <c r="AF428" s="9">
        <f t="shared" si="785"/>
        <v>0</v>
      </c>
      <c r="AG428" s="9">
        <f t="shared" si="786"/>
        <v>0</v>
      </c>
      <c r="AH428" s="9">
        <f t="shared" si="786"/>
        <v>0</v>
      </c>
      <c r="AI428" s="9">
        <f t="shared" si="786"/>
        <v>0</v>
      </c>
      <c r="AJ428" s="9">
        <f t="shared" si="786"/>
        <v>0</v>
      </c>
      <c r="AK428" s="86">
        <f>AK429+AK431</f>
        <v>6268</v>
      </c>
      <c r="AL428" s="86">
        <f>AL429+AL431</f>
        <v>0</v>
      </c>
      <c r="AM428" s="9">
        <f>AM429+AM431</f>
        <v>0</v>
      </c>
      <c r="AN428" s="9">
        <f t="shared" ref="AN428:AP428" si="788">AN429+AN431</f>
        <v>13199</v>
      </c>
      <c r="AO428" s="9">
        <f t="shared" si="788"/>
        <v>0</v>
      </c>
      <c r="AP428" s="9">
        <f t="shared" si="788"/>
        <v>0</v>
      </c>
      <c r="AQ428" s="9">
        <f>AQ429+AQ431</f>
        <v>19467</v>
      </c>
      <c r="AR428" s="9">
        <f>AR429+AR431</f>
        <v>0</v>
      </c>
      <c r="AS428" s="9">
        <f>AS429+AS431</f>
        <v>0</v>
      </c>
      <c r="AT428" s="9">
        <f t="shared" ref="AT428:AV428" si="789">AT429+AT431</f>
        <v>0</v>
      </c>
      <c r="AU428" s="9">
        <f t="shared" si="789"/>
        <v>0</v>
      </c>
      <c r="AV428" s="9">
        <f t="shared" si="789"/>
        <v>0</v>
      </c>
      <c r="AW428" s="9">
        <f>AW429+AW431</f>
        <v>19467</v>
      </c>
      <c r="AX428" s="9">
        <f>AX429+AX431</f>
        <v>0</v>
      </c>
    </row>
    <row r="429" spans="1:50" ht="33.6" hidden="1">
      <c r="A429" s="29" t="s">
        <v>12</v>
      </c>
      <c r="B429" s="27">
        <v>910</v>
      </c>
      <c r="C429" s="27" t="s">
        <v>29</v>
      </c>
      <c r="D429" s="27" t="s">
        <v>76</v>
      </c>
      <c r="E429" s="27" t="s">
        <v>468</v>
      </c>
      <c r="F429" s="27" t="s">
        <v>13</v>
      </c>
      <c r="G429" s="9">
        <f t="shared" si="784"/>
        <v>6180</v>
      </c>
      <c r="H429" s="9">
        <f t="shared" si="784"/>
        <v>0</v>
      </c>
      <c r="I429" s="9">
        <f t="shared" si="784"/>
        <v>0</v>
      </c>
      <c r="J429" s="9">
        <f t="shared" si="784"/>
        <v>88</v>
      </c>
      <c r="K429" s="9">
        <f t="shared" si="784"/>
        <v>0</v>
      </c>
      <c r="L429" s="9">
        <f t="shared" si="784"/>
        <v>0</v>
      </c>
      <c r="M429" s="9">
        <f t="shared" si="784"/>
        <v>6268</v>
      </c>
      <c r="N429" s="9">
        <f t="shared" si="784"/>
        <v>0</v>
      </c>
      <c r="O429" s="9">
        <f t="shared" si="784"/>
        <v>0</v>
      </c>
      <c r="P429" s="9">
        <f t="shared" si="784"/>
        <v>0</v>
      </c>
      <c r="Q429" s="9">
        <f t="shared" si="784"/>
        <v>0</v>
      </c>
      <c r="R429" s="9">
        <f t="shared" si="784"/>
        <v>0</v>
      </c>
      <c r="S429" s="9">
        <f t="shared" si="784"/>
        <v>6268</v>
      </c>
      <c r="T429" s="9">
        <f t="shared" si="784"/>
        <v>0</v>
      </c>
      <c r="U429" s="9">
        <f t="shared" si="785"/>
        <v>0</v>
      </c>
      <c r="V429" s="9">
        <f t="shared" si="785"/>
        <v>0</v>
      </c>
      <c r="W429" s="9">
        <f t="shared" si="785"/>
        <v>0</v>
      </c>
      <c r="X429" s="9">
        <f t="shared" si="785"/>
        <v>0</v>
      </c>
      <c r="Y429" s="9">
        <f t="shared" si="785"/>
        <v>6268</v>
      </c>
      <c r="Z429" s="9">
        <f t="shared" si="785"/>
        <v>0</v>
      </c>
      <c r="AA429" s="9">
        <f t="shared" si="785"/>
        <v>0</v>
      </c>
      <c r="AB429" s="9">
        <f t="shared" si="785"/>
        <v>0</v>
      </c>
      <c r="AC429" s="9">
        <f t="shared" si="785"/>
        <v>0</v>
      </c>
      <c r="AD429" s="9">
        <f t="shared" si="785"/>
        <v>0</v>
      </c>
      <c r="AE429" s="9">
        <f t="shared" si="785"/>
        <v>6268</v>
      </c>
      <c r="AF429" s="9">
        <f t="shared" si="785"/>
        <v>0</v>
      </c>
      <c r="AG429" s="9">
        <f t="shared" si="786"/>
        <v>0</v>
      </c>
      <c r="AH429" s="9">
        <f t="shared" si="786"/>
        <v>0</v>
      </c>
      <c r="AI429" s="9">
        <f t="shared" si="786"/>
        <v>0</v>
      </c>
      <c r="AJ429" s="9">
        <f t="shared" si="786"/>
        <v>0</v>
      </c>
      <c r="AK429" s="86">
        <f t="shared" si="786"/>
        <v>6268</v>
      </c>
      <c r="AL429" s="86">
        <f t="shared" si="786"/>
        <v>0</v>
      </c>
      <c r="AM429" s="9">
        <f t="shared" si="786"/>
        <v>0</v>
      </c>
      <c r="AN429" s="9">
        <f t="shared" si="786"/>
        <v>0</v>
      </c>
      <c r="AO429" s="9">
        <f t="shared" si="786"/>
        <v>0</v>
      </c>
      <c r="AP429" s="9">
        <f t="shared" si="786"/>
        <v>0</v>
      </c>
      <c r="AQ429" s="9">
        <f t="shared" si="786"/>
        <v>6268</v>
      </c>
      <c r="AR429" s="9">
        <f t="shared" si="786"/>
        <v>0</v>
      </c>
      <c r="AS429" s="9">
        <f t="shared" ref="AS429:AX429" si="790">AS430</f>
        <v>0</v>
      </c>
      <c r="AT429" s="9">
        <f t="shared" si="790"/>
        <v>0</v>
      </c>
      <c r="AU429" s="9">
        <f t="shared" si="790"/>
        <v>0</v>
      </c>
      <c r="AV429" s="9">
        <f t="shared" si="790"/>
        <v>0</v>
      </c>
      <c r="AW429" s="9">
        <f t="shared" si="790"/>
        <v>6268</v>
      </c>
      <c r="AX429" s="9">
        <f t="shared" si="790"/>
        <v>0</v>
      </c>
    </row>
    <row r="430" spans="1:50" ht="18.75" hidden="1" customHeight="1">
      <c r="A430" s="53" t="s">
        <v>24</v>
      </c>
      <c r="B430" s="27">
        <v>910</v>
      </c>
      <c r="C430" s="27" t="s">
        <v>29</v>
      </c>
      <c r="D430" s="27" t="s">
        <v>76</v>
      </c>
      <c r="E430" s="27" t="s">
        <v>468</v>
      </c>
      <c r="F430" s="27" t="s">
        <v>36</v>
      </c>
      <c r="G430" s="9">
        <f>4580+1600</f>
        <v>6180</v>
      </c>
      <c r="H430" s="9"/>
      <c r="I430" s="9"/>
      <c r="J430" s="9">
        <v>88</v>
      </c>
      <c r="K430" s="9"/>
      <c r="L430" s="9"/>
      <c r="M430" s="9">
        <f>G430+I430+J430+K430+L430</f>
        <v>6268</v>
      </c>
      <c r="N430" s="10">
        <f>H430+L430</f>
        <v>0</v>
      </c>
      <c r="O430" s="9"/>
      <c r="P430" s="9"/>
      <c r="Q430" s="9"/>
      <c r="R430" s="9"/>
      <c r="S430" s="9">
        <f>M430+O430+P430+Q430+R430</f>
        <v>6268</v>
      </c>
      <c r="T430" s="10">
        <f>N430+R430</f>
        <v>0</v>
      </c>
      <c r="U430" s="9"/>
      <c r="V430" s="9"/>
      <c r="W430" s="9"/>
      <c r="X430" s="9"/>
      <c r="Y430" s="9">
        <f>S430+U430+V430+W430+X430</f>
        <v>6268</v>
      </c>
      <c r="Z430" s="10">
        <f>T430+X430</f>
        <v>0</v>
      </c>
      <c r="AA430" s="9"/>
      <c r="AB430" s="9"/>
      <c r="AC430" s="9"/>
      <c r="AD430" s="9"/>
      <c r="AE430" s="9">
        <f>Y430+AA430+AB430+AC430+AD430</f>
        <v>6268</v>
      </c>
      <c r="AF430" s="10">
        <f>Z430+AD430</f>
        <v>0</v>
      </c>
      <c r="AG430" s="9"/>
      <c r="AH430" s="9"/>
      <c r="AI430" s="9"/>
      <c r="AJ430" s="9"/>
      <c r="AK430" s="86">
        <f>AE430+AG430+AH430+AI430+AJ430</f>
        <v>6268</v>
      </c>
      <c r="AL430" s="87">
        <f>AF430+AJ430</f>
        <v>0</v>
      </c>
      <c r="AM430" s="9"/>
      <c r="AN430" s="9"/>
      <c r="AO430" s="9"/>
      <c r="AP430" s="9"/>
      <c r="AQ430" s="9">
        <f>AK430+AM430+AN430+AO430+AP430</f>
        <v>6268</v>
      </c>
      <c r="AR430" s="10">
        <f>AL430+AP430</f>
        <v>0</v>
      </c>
      <c r="AS430" s="9"/>
      <c r="AT430" s="9"/>
      <c r="AU430" s="9"/>
      <c r="AV430" s="9"/>
      <c r="AW430" s="9">
        <f>AQ430+AS430+AT430+AU430+AV430</f>
        <v>6268</v>
      </c>
      <c r="AX430" s="10">
        <f>AR430+AV430</f>
        <v>0</v>
      </c>
    </row>
    <row r="431" spans="1:50" ht="18.75" hidden="1" customHeight="1">
      <c r="A431" s="29" t="s">
        <v>66</v>
      </c>
      <c r="B431" s="27">
        <v>910</v>
      </c>
      <c r="C431" s="27" t="s">
        <v>29</v>
      </c>
      <c r="D431" s="27" t="s">
        <v>76</v>
      </c>
      <c r="E431" s="27" t="s">
        <v>468</v>
      </c>
      <c r="F431" s="27" t="s">
        <v>67</v>
      </c>
      <c r="G431" s="9"/>
      <c r="H431" s="9"/>
      <c r="I431" s="9"/>
      <c r="J431" s="9"/>
      <c r="K431" s="9"/>
      <c r="L431" s="9"/>
      <c r="M431" s="9"/>
      <c r="N431" s="10"/>
      <c r="O431" s="9"/>
      <c r="P431" s="9"/>
      <c r="Q431" s="9"/>
      <c r="R431" s="9"/>
      <c r="S431" s="9"/>
      <c r="T431" s="10"/>
      <c r="U431" s="9"/>
      <c r="V431" s="9"/>
      <c r="W431" s="9"/>
      <c r="X431" s="9"/>
      <c r="Y431" s="9"/>
      <c r="Z431" s="10"/>
      <c r="AA431" s="9"/>
      <c r="AB431" s="9"/>
      <c r="AC431" s="9"/>
      <c r="AD431" s="9"/>
      <c r="AE431" s="9"/>
      <c r="AF431" s="10"/>
      <c r="AG431" s="9"/>
      <c r="AH431" s="9"/>
      <c r="AI431" s="9"/>
      <c r="AJ431" s="9"/>
      <c r="AK431" s="86">
        <f>AK432</f>
        <v>0</v>
      </c>
      <c r="AL431" s="87">
        <f>AL432</f>
        <v>0</v>
      </c>
      <c r="AM431" s="9">
        <f>AM432</f>
        <v>0</v>
      </c>
      <c r="AN431" s="9">
        <f t="shared" ref="AN431:AP431" si="791">AN432</f>
        <v>13199</v>
      </c>
      <c r="AO431" s="9">
        <f t="shared" si="791"/>
        <v>0</v>
      </c>
      <c r="AP431" s="9">
        <f t="shared" si="791"/>
        <v>0</v>
      </c>
      <c r="AQ431" s="9">
        <f>AQ432</f>
        <v>13199</v>
      </c>
      <c r="AR431" s="9">
        <f>AR432</f>
        <v>0</v>
      </c>
      <c r="AS431" s="9">
        <f>AS432</f>
        <v>0</v>
      </c>
      <c r="AT431" s="9">
        <f t="shared" ref="AT431:AV431" si="792">AT432</f>
        <v>0</v>
      </c>
      <c r="AU431" s="9">
        <f t="shared" si="792"/>
        <v>0</v>
      </c>
      <c r="AV431" s="9">
        <f t="shared" si="792"/>
        <v>0</v>
      </c>
      <c r="AW431" s="9">
        <f>AW432</f>
        <v>13199</v>
      </c>
      <c r="AX431" s="9">
        <f>AX432</f>
        <v>0</v>
      </c>
    </row>
    <row r="432" spans="1:50" ht="51.75" hidden="1" customHeight="1">
      <c r="A432" s="26" t="s">
        <v>414</v>
      </c>
      <c r="B432" s="27">
        <v>910</v>
      </c>
      <c r="C432" s="27" t="s">
        <v>29</v>
      </c>
      <c r="D432" s="27" t="s">
        <v>76</v>
      </c>
      <c r="E432" s="27" t="s">
        <v>468</v>
      </c>
      <c r="F432" s="27" t="s">
        <v>254</v>
      </c>
      <c r="G432" s="9"/>
      <c r="H432" s="9"/>
      <c r="I432" s="9"/>
      <c r="J432" s="9"/>
      <c r="K432" s="9"/>
      <c r="L432" s="9"/>
      <c r="M432" s="9"/>
      <c r="N432" s="10"/>
      <c r="O432" s="9"/>
      <c r="P432" s="9"/>
      <c r="Q432" s="9"/>
      <c r="R432" s="9"/>
      <c r="S432" s="9"/>
      <c r="T432" s="10"/>
      <c r="U432" s="9"/>
      <c r="V432" s="9"/>
      <c r="W432" s="9"/>
      <c r="X432" s="9"/>
      <c r="Y432" s="9"/>
      <c r="Z432" s="10"/>
      <c r="AA432" s="9"/>
      <c r="AB432" s="9"/>
      <c r="AC432" s="9"/>
      <c r="AD432" s="9"/>
      <c r="AE432" s="9"/>
      <c r="AF432" s="10"/>
      <c r="AG432" s="9"/>
      <c r="AH432" s="9"/>
      <c r="AI432" s="9"/>
      <c r="AJ432" s="9"/>
      <c r="AK432" s="86"/>
      <c r="AL432" s="87"/>
      <c r="AM432" s="9"/>
      <c r="AN432" s="9">
        <v>13199</v>
      </c>
      <c r="AO432" s="9"/>
      <c r="AP432" s="9"/>
      <c r="AQ432" s="9">
        <f t="shared" ref="AQ432" si="793">AK432+AM432+AN432+AO432+AP432</f>
        <v>13199</v>
      </c>
      <c r="AR432" s="10">
        <f>AL432+AP432</f>
        <v>0</v>
      </c>
      <c r="AS432" s="9"/>
      <c r="AT432" s="9"/>
      <c r="AU432" s="9"/>
      <c r="AV432" s="9"/>
      <c r="AW432" s="9">
        <f t="shared" ref="AW432" si="794">AQ432+AS432+AT432+AU432+AV432</f>
        <v>13199</v>
      </c>
      <c r="AX432" s="10">
        <f>AR432+AV432</f>
        <v>0</v>
      </c>
    </row>
    <row r="433" spans="1:50" ht="17.25" hidden="1" customHeight="1">
      <c r="A433" s="26" t="s">
        <v>169</v>
      </c>
      <c r="B433" s="27">
        <v>910</v>
      </c>
      <c r="C433" s="27" t="s">
        <v>29</v>
      </c>
      <c r="D433" s="27" t="s">
        <v>76</v>
      </c>
      <c r="E433" s="51" t="s">
        <v>722</v>
      </c>
      <c r="F433" s="27"/>
      <c r="G433" s="9"/>
      <c r="H433" s="9"/>
      <c r="I433" s="9"/>
      <c r="J433" s="9"/>
      <c r="K433" s="9"/>
      <c r="L433" s="9"/>
      <c r="M433" s="9"/>
      <c r="N433" s="10"/>
      <c r="O433" s="9"/>
      <c r="P433" s="9"/>
      <c r="Q433" s="9"/>
      <c r="R433" s="9"/>
      <c r="S433" s="9"/>
      <c r="T433" s="10"/>
      <c r="U433" s="9"/>
      <c r="V433" s="9"/>
      <c r="W433" s="9"/>
      <c r="X433" s="9"/>
      <c r="Y433" s="9"/>
      <c r="Z433" s="10"/>
      <c r="AA433" s="9"/>
      <c r="AB433" s="9"/>
      <c r="AC433" s="9"/>
      <c r="AD433" s="9"/>
      <c r="AE433" s="9"/>
      <c r="AF433" s="10"/>
      <c r="AG433" s="9"/>
      <c r="AH433" s="9"/>
      <c r="AI433" s="9"/>
      <c r="AJ433" s="9"/>
      <c r="AK433" s="9"/>
      <c r="AL433" s="10"/>
      <c r="AM433" s="9"/>
      <c r="AN433" s="9"/>
      <c r="AO433" s="9"/>
      <c r="AP433" s="9"/>
      <c r="AQ433" s="9"/>
      <c r="AR433" s="10"/>
      <c r="AS433" s="9">
        <f>AS434</f>
        <v>838</v>
      </c>
      <c r="AT433" s="9">
        <f t="shared" ref="AT433:AX434" si="795">AT434</f>
        <v>0</v>
      </c>
      <c r="AU433" s="9">
        <f t="shared" si="795"/>
        <v>0</v>
      </c>
      <c r="AV433" s="9">
        <f t="shared" si="795"/>
        <v>0</v>
      </c>
      <c r="AW433" s="9">
        <f t="shared" si="795"/>
        <v>838</v>
      </c>
      <c r="AX433" s="9">
        <f t="shared" si="795"/>
        <v>0</v>
      </c>
    </row>
    <row r="434" spans="1:50" ht="42" hidden="1" customHeight="1">
      <c r="A434" s="26" t="s">
        <v>181</v>
      </c>
      <c r="B434" s="27">
        <v>910</v>
      </c>
      <c r="C434" s="27" t="s">
        <v>29</v>
      </c>
      <c r="D434" s="27" t="s">
        <v>76</v>
      </c>
      <c r="E434" s="51" t="s">
        <v>722</v>
      </c>
      <c r="F434" s="27" t="s">
        <v>182</v>
      </c>
      <c r="G434" s="9"/>
      <c r="H434" s="9"/>
      <c r="I434" s="9"/>
      <c r="J434" s="9"/>
      <c r="K434" s="9"/>
      <c r="L434" s="9"/>
      <c r="M434" s="9"/>
      <c r="N434" s="10"/>
      <c r="O434" s="9"/>
      <c r="P434" s="9"/>
      <c r="Q434" s="9"/>
      <c r="R434" s="9"/>
      <c r="S434" s="9"/>
      <c r="T434" s="10"/>
      <c r="U434" s="9"/>
      <c r="V434" s="9"/>
      <c r="W434" s="9"/>
      <c r="X434" s="9"/>
      <c r="Y434" s="9"/>
      <c r="Z434" s="10"/>
      <c r="AA434" s="9"/>
      <c r="AB434" s="9"/>
      <c r="AC434" s="9"/>
      <c r="AD434" s="9"/>
      <c r="AE434" s="9"/>
      <c r="AF434" s="10"/>
      <c r="AG434" s="9"/>
      <c r="AH434" s="9"/>
      <c r="AI434" s="9"/>
      <c r="AJ434" s="9"/>
      <c r="AK434" s="9"/>
      <c r="AL434" s="10"/>
      <c r="AM434" s="9"/>
      <c r="AN434" s="9"/>
      <c r="AO434" s="9"/>
      <c r="AP434" s="9"/>
      <c r="AQ434" s="9"/>
      <c r="AR434" s="10"/>
      <c r="AS434" s="9">
        <f>AS435</f>
        <v>838</v>
      </c>
      <c r="AT434" s="9">
        <f t="shared" si="795"/>
        <v>0</v>
      </c>
      <c r="AU434" s="9">
        <f t="shared" si="795"/>
        <v>0</v>
      </c>
      <c r="AV434" s="9">
        <f t="shared" si="795"/>
        <v>0</v>
      </c>
      <c r="AW434" s="9">
        <f t="shared" si="795"/>
        <v>838</v>
      </c>
      <c r="AX434" s="9">
        <f t="shared" si="795"/>
        <v>0</v>
      </c>
    </row>
    <row r="435" spans="1:50" ht="16.5" hidden="1" customHeight="1">
      <c r="A435" s="26" t="s">
        <v>169</v>
      </c>
      <c r="B435" s="27">
        <v>910</v>
      </c>
      <c r="C435" s="27" t="s">
        <v>29</v>
      </c>
      <c r="D435" s="27" t="s">
        <v>76</v>
      </c>
      <c r="E435" s="51" t="s">
        <v>722</v>
      </c>
      <c r="F435" s="27" t="s">
        <v>183</v>
      </c>
      <c r="G435" s="9"/>
      <c r="H435" s="9"/>
      <c r="I435" s="9"/>
      <c r="J435" s="9"/>
      <c r="K435" s="9"/>
      <c r="L435" s="9"/>
      <c r="M435" s="9"/>
      <c r="N435" s="10"/>
      <c r="O435" s="9"/>
      <c r="P435" s="9"/>
      <c r="Q435" s="9"/>
      <c r="R435" s="9"/>
      <c r="S435" s="9"/>
      <c r="T435" s="10"/>
      <c r="U435" s="9"/>
      <c r="V435" s="9"/>
      <c r="W435" s="9"/>
      <c r="X435" s="9"/>
      <c r="Y435" s="9"/>
      <c r="Z435" s="10"/>
      <c r="AA435" s="9"/>
      <c r="AB435" s="9"/>
      <c r="AC435" s="9"/>
      <c r="AD435" s="9"/>
      <c r="AE435" s="9"/>
      <c r="AF435" s="10"/>
      <c r="AG435" s="9"/>
      <c r="AH435" s="9"/>
      <c r="AI435" s="9"/>
      <c r="AJ435" s="9"/>
      <c r="AK435" s="9"/>
      <c r="AL435" s="10"/>
      <c r="AM435" s="9"/>
      <c r="AN435" s="9"/>
      <c r="AO435" s="9"/>
      <c r="AP435" s="9"/>
      <c r="AQ435" s="9"/>
      <c r="AR435" s="10"/>
      <c r="AS435" s="9">
        <v>838</v>
      </c>
      <c r="AT435" s="9"/>
      <c r="AU435" s="9"/>
      <c r="AV435" s="9"/>
      <c r="AW435" s="9">
        <f t="shared" ref="AW435" si="796">AQ435+AS435+AT435+AU435+AV435</f>
        <v>838</v>
      </c>
      <c r="AX435" s="10">
        <f>AR435+AV435</f>
        <v>0</v>
      </c>
    </row>
    <row r="436" spans="1:50" ht="21.75" hidden="1" customHeight="1">
      <c r="A436" s="29" t="s">
        <v>525</v>
      </c>
      <c r="B436" s="27">
        <v>910</v>
      </c>
      <c r="C436" s="27" t="s">
        <v>29</v>
      </c>
      <c r="D436" s="27" t="s">
        <v>76</v>
      </c>
      <c r="E436" s="51" t="s">
        <v>704</v>
      </c>
      <c r="F436" s="27"/>
      <c r="G436" s="9"/>
      <c r="H436" s="9"/>
      <c r="I436" s="9"/>
      <c r="J436" s="9"/>
      <c r="K436" s="9"/>
      <c r="L436" s="9"/>
      <c r="M436" s="9"/>
      <c r="N436" s="10"/>
      <c r="O436" s="9"/>
      <c r="P436" s="9"/>
      <c r="Q436" s="9"/>
      <c r="R436" s="9"/>
      <c r="S436" s="9"/>
      <c r="T436" s="10"/>
      <c r="U436" s="9"/>
      <c r="V436" s="9"/>
      <c r="W436" s="9"/>
      <c r="X436" s="9"/>
      <c r="Y436" s="9"/>
      <c r="Z436" s="10"/>
      <c r="AA436" s="9"/>
      <c r="AB436" s="9"/>
      <c r="AC436" s="9"/>
      <c r="AD436" s="9"/>
      <c r="AE436" s="9"/>
      <c r="AF436" s="10"/>
      <c r="AG436" s="9">
        <f>AG437</f>
        <v>391</v>
      </c>
      <c r="AH436" s="9">
        <f t="shared" ref="AH436:AW437" si="797">AH437</f>
        <v>0</v>
      </c>
      <c r="AI436" s="9">
        <f t="shared" si="797"/>
        <v>0</v>
      </c>
      <c r="AJ436" s="9">
        <f t="shared" si="797"/>
        <v>38759</v>
      </c>
      <c r="AK436" s="9">
        <f t="shared" si="797"/>
        <v>39150</v>
      </c>
      <c r="AL436" s="9">
        <f t="shared" si="797"/>
        <v>38759</v>
      </c>
      <c r="AM436" s="9">
        <f>AM437+AM439</f>
        <v>0</v>
      </c>
      <c r="AN436" s="9">
        <f t="shared" ref="AN436:AR436" si="798">AN437+AN439</f>
        <v>0</v>
      </c>
      <c r="AO436" s="9">
        <f t="shared" si="798"/>
        <v>0</v>
      </c>
      <c r="AP436" s="9">
        <f t="shared" si="798"/>
        <v>0</v>
      </c>
      <c r="AQ436" s="9">
        <f t="shared" si="798"/>
        <v>39150</v>
      </c>
      <c r="AR436" s="9">
        <f t="shared" si="798"/>
        <v>38759</v>
      </c>
      <c r="AS436" s="9">
        <f>AS437+AS439</f>
        <v>-391</v>
      </c>
      <c r="AT436" s="9">
        <f t="shared" ref="AT436:AX436" si="799">AT437+AT439</f>
        <v>0</v>
      </c>
      <c r="AU436" s="9">
        <f t="shared" si="799"/>
        <v>0</v>
      </c>
      <c r="AV436" s="9">
        <f t="shared" si="799"/>
        <v>-38759</v>
      </c>
      <c r="AW436" s="9">
        <f t="shared" si="799"/>
        <v>0</v>
      </c>
      <c r="AX436" s="9">
        <f t="shared" si="799"/>
        <v>0</v>
      </c>
    </row>
    <row r="437" spans="1:50" ht="36" hidden="1" customHeight="1">
      <c r="A437" s="26" t="s">
        <v>244</v>
      </c>
      <c r="B437" s="27">
        <v>910</v>
      </c>
      <c r="C437" s="27" t="s">
        <v>29</v>
      </c>
      <c r="D437" s="27" t="s">
        <v>76</v>
      </c>
      <c r="E437" s="51" t="s">
        <v>704</v>
      </c>
      <c r="F437" s="27" t="s">
        <v>31</v>
      </c>
      <c r="G437" s="9"/>
      <c r="H437" s="9"/>
      <c r="I437" s="9"/>
      <c r="J437" s="9"/>
      <c r="K437" s="9"/>
      <c r="L437" s="9"/>
      <c r="M437" s="9"/>
      <c r="N437" s="10"/>
      <c r="O437" s="9"/>
      <c r="P437" s="9"/>
      <c r="Q437" s="9"/>
      <c r="R437" s="9"/>
      <c r="S437" s="9"/>
      <c r="T437" s="10"/>
      <c r="U437" s="9"/>
      <c r="V437" s="9"/>
      <c r="W437" s="9"/>
      <c r="X437" s="9"/>
      <c r="Y437" s="9"/>
      <c r="Z437" s="10"/>
      <c r="AA437" s="9"/>
      <c r="AB437" s="9"/>
      <c r="AC437" s="9"/>
      <c r="AD437" s="9"/>
      <c r="AE437" s="9"/>
      <c r="AF437" s="10"/>
      <c r="AG437" s="9">
        <f>AG438</f>
        <v>391</v>
      </c>
      <c r="AH437" s="9">
        <f t="shared" si="797"/>
        <v>0</v>
      </c>
      <c r="AI437" s="9">
        <f t="shared" si="797"/>
        <v>0</v>
      </c>
      <c r="AJ437" s="9">
        <f t="shared" si="797"/>
        <v>38759</v>
      </c>
      <c r="AK437" s="9">
        <f t="shared" si="797"/>
        <v>39150</v>
      </c>
      <c r="AL437" s="9">
        <f t="shared" si="797"/>
        <v>38759</v>
      </c>
      <c r="AM437" s="9">
        <f>AM438</f>
        <v>-391</v>
      </c>
      <c r="AN437" s="9">
        <f t="shared" si="797"/>
        <v>0</v>
      </c>
      <c r="AO437" s="9">
        <f t="shared" si="797"/>
        <v>0</v>
      </c>
      <c r="AP437" s="9">
        <f t="shared" si="797"/>
        <v>-38759</v>
      </c>
      <c r="AQ437" s="9">
        <f t="shared" si="797"/>
        <v>0</v>
      </c>
      <c r="AR437" s="9">
        <f t="shared" si="797"/>
        <v>0</v>
      </c>
      <c r="AS437" s="9">
        <f>AS438</f>
        <v>0</v>
      </c>
      <c r="AT437" s="9">
        <f t="shared" si="797"/>
        <v>0</v>
      </c>
      <c r="AU437" s="9">
        <f t="shared" si="797"/>
        <v>0</v>
      </c>
      <c r="AV437" s="9">
        <f t="shared" si="797"/>
        <v>0</v>
      </c>
      <c r="AW437" s="9">
        <f t="shared" si="797"/>
        <v>0</v>
      </c>
      <c r="AX437" s="9">
        <f t="shared" ref="AX437" si="800">AX438</f>
        <v>0</v>
      </c>
    </row>
    <row r="438" spans="1:50" ht="33.6" hidden="1">
      <c r="A438" s="26" t="s">
        <v>37</v>
      </c>
      <c r="B438" s="27">
        <v>910</v>
      </c>
      <c r="C438" s="27" t="s">
        <v>29</v>
      </c>
      <c r="D438" s="27" t="s">
        <v>76</v>
      </c>
      <c r="E438" s="51" t="s">
        <v>704</v>
      </c>
      <c r="F438" s="27" t="s">
        <v>38</v>
      </c>
      <c r="G438" s="9"/>
      <c r="H438" s="9"/>
      <c r="I438" s="9"/>
      <c r="J438" s="9"/>
      <c r="K438" s="9"/>
      <c r="L438" s="9"/>
      <c r="M438" s="9"/>
      <c r="N438" s="10"/>
      <c r="O438" s="9"/>
      <c r="P438" s="9"/>
      <c r="Q438" s="9"/>
      <c r="R438" s="9"/>
      <c r="S438" s="9"/>
      <c r="T438" s="10"/>
      <c r="U438" s="9"/>
      <c r="V438" s="9"/>
      <c r="W438" s="9"/>
      <c r="X438" s="9"/>
      <c r="Y438" s="9"/>
      <c r="Z438" s="10"/>
      <c r="AA438" s="9"/>
      <c r="AB438" s="9"/>
      <c r="AC438" s="9"/>
      <c r="AD438" s="9"/>
      <c r="AE438" s="9"/>
      <c r="AF438" s="10"/>
      <c r="AG438" s="9">
        <v>391</v>
      </c>
      <c r="AH438" s="9"/>
      <c r="AI438" s="9"/>
      <c r="AJ438" s="9">
        <v>38759</v>
      </c>
      <c r="AK438" s="9">
        <f>AE438+AG438+AH438+AI438+AJ438</f>
        <v>39150</v>
      </c>
      <c r="AL438" s="9">
        <f>AF438+AJ438</f>
        <v>38759</v>
      </c>
      <c r="AM438" s="9">
        <v>-391</v>
      </c>
      <c r="AN438" s="9"/>
      <c r="AO438" s="9"/>
      <c r="AP438" s="9">
        <v>-38759</v>
      </c>
      <c r="AQ438" s="9">
        <f>AK438+AM438+AN438+AO438+AP438</f>
        <v>0</v>
      </c>
      <c r="AR438" s="9">
        <f>AL438+AP438</f>
        <v>0</v>
      </c>
      <c r="AS438" s="9"/>
      <c r="AT438" s="9"/>
      <c r="AU438" s="9"/>
      <c r="AV438" s="9"/>
      <c r="AW438" s="9">
        <f>AQ438+AS438+AT438+AU438+AV438</f>
        <v>0</v>
      </c>
      <c r="AX438" s="9">
        <f>AR438+AV438</f>
        <v>0</v>
      </c>
    </row>
    <row r="439" spans="1:50" ht="42.75" hidden="1" customHeight="1">
      <c r="A439" s="26" t="s">
        <v>181</v>
      </c>
      <c r="B439" s="27">
        <v>910</v>
      </c>
      <c r="C439" s="27" t="s">
        <v>29</v>
      </c>
      <c r="D439" s="27" t="s">
        <v>76</v>
      </c>
      <c r="E439" s="51" t="s">
        <v>704</v>
      </c>
      <c r="F439" s="27" t="s">
        <v>182</v>
      </c>
      <c r="G439" s="9"/>
      <c r="H439" s="9"/>
      <c r="I439" s="9"/>
      <c r="J439" s="9"/>
      <c r="K439" s="9"/>
      <c r="L439" s="9"/>
      <c r="M439" s="9"/>
      <c r="N439" s="10"/>
      <c r="O439" s="9"/>
      <c r="P439" s="9"/>
      <c r="Q439" s="9"/>
      <c r="R439" s="9"/>
      <c r="S439" s="9"/>
      <c r="T439" s="10"/>
      <c r="U439" s="9"/>
      <c r="V439" s="9"/>
      <c r="W439" s="9"/>
      <c r="X439" s="9"/>
      <c r="Y439" s="9"/>
      <c r="Z439" s="10"/>
      <c r="AA439" s="9"/>
      <c r="AB439" s="9"/>
      <c r="AC439" s="9"/>
      <c r="AD439" s="9"/>
      <c r="AE439" s="9"/>
      <c r="AF439" s="10"/>
      <c r="AG439" s="9"/>
      <c r="AH439" s="9"/>
      <c r="AI439" s="9"/>
      <c r="AJ439" s="9"/>
      <c r="AK439" s="9">
        <f>AK440</f>
        <v>0</v>
      </c>
      <c r="AL439" s="9">
        <f>AL440</f>
        <v>0</v>
      </c>
      <c r="AM439" s="9">
        <f>AM440</f>
        <v>391</v>
      </c>
      <c r="AN439" s="9">
        <f t="shared" ref="AN439:AX439" si="801">AN440</f>
        <v>0</v>
      </c>
      <c r="AO439" s="9">
        <f t="shared" si="801"/>
        <v>0</v>
      </c>
      <c r="AP439" s="9">
        <f t="shared" si="801"/>
        <v>38759</v>
      </c>
      <c r="AQ439" s="9">
        <f t="shared" si="801"/>
        <v>39150</v>
      </c>
      <c r="AR439" s="9">
        <f t="shared" si="801"/>
        <v>38759</v>
      </c>
      <c r="AS439" s="9">
        <f>AS440</f>
        <v>-391</v>
      </c>
      <c r="AT439" s="9">
        <f t="shared" si="801"/>
        <v>0</v>
      </c>
      <c r="AU439" s="9">
        <f t="shared" si="801"/>
        <v>0</v>
      </c>
      <c r="AV439" s="9">
        <f t="shared" si="801"/>
        <v>-38759</v>
      </c>
      <c r="AW439" s="9">
        <f t="shared" si="801"/>
        <v>0</v>
      </c>
      <c r="AX439" s="9">
        <f t="shared" si="801"/>
        <v>0</v>
      </c>
    </row>
    <row r="440" spans="1:50" ht="20.25" hidden="1" customHeight="1">
      <c r="A440" s="26" t="s">
        <v>169</v>
      </c>
      <c r="B440" s="27">
        <v>910</v>
      </c>
      <c r="C440" s="27" t="s">
        <v>29</v>
      </c>
      <c r="D440" s="27" t="s">
        <v>76</v>
      </c>
      <c r="E440" s="51" t="s">
        <v>704</v>
      </c>
      <c r="F440" s="27" t="s">
        <v>183</v>
      </c>
      <c r="G440" s="9"/>
      <c r="H440" s="9"/>
      <c r="I440" s="9"/>
      <c r="J440" s="9"/>
      <c r="K440" s="9"/>
      <c r="L440" s="9"/>
      <c r="M440" s="9"/>
      <c r="N440" s="10"/>
      <c r="O440" s="9"/>
      <c r="P440" s="9"/>
      <c r="Q440" s="9"/>
      <c r="R440" s="9"/>
      <c r="S440" s="9"/>
      <c r="T440" s="10"/>
      <c r="U440" s="9"/>
      <c r="V440" s="9"/>
      <c r="W440" s="9"/>
      <c r="X440" s="9"/>
      <c r="Y440" s="9"/>
      <c r="Z440" s="10"/>
      <c r="AA440" s="9"/>
      <c r="AB440" s="9"/>
      <c r="AC440" s="9"/>
      <c r="AD440" s="9"/>
      <c r="AE440" s="9"/>
      <c r="AF440" s="10"/>
      <c r="AG440" s="9"/>
      <c r="AH440" s="9"/>
      <c r="AI440" s="9"/>
      <c r="AJ440" s="9"/>
      <c r="AK440" s="9"/>
      <c r="AL440" s="9"/>
      <c r="AM440" s="9">
        <v>391</v>
      </c>
      <c r="AN440" s="9"/>
      <c r="AO440" s="9"/>
      <c r="AP440" s="9">
        <v>38759</v>
      </c>
      <c r="AQ440" s="9">
        <f>AK440+AM440+AN440+AO440+AP440</f>
        <v>39150</v>
      </c>
      <c r="AR440" s="9">
        <f>AL440+AP440</f>
        <v>38759</v>
      </c>
      <c r="AS440" s="9">
        <v>-391</v>
      </c>
      <c r="AT440" s="9"/>
      <c r="AU440" s="9"/>
      <c r="AV440" s="9">
        <v>-38759</v>
      </c>
      <c r="AW440" s="9">
        <f>AQ440+AS440+AT440+AU440+AV440</f>
        <v>0</v>
      </c>
      <c r="AX440" s="9">
        <f>AR440+AV440</f>
        <v>0</v>
      </c>
    </row>
    <row r="441" spans="1:50" ht="21.75" hidden="1" customHeight="1">
      <c r="A441" s="29" t="s">
        <v>525</v>
      </c>
      <c r="B441" s="27">
        <v>910</v>
      </c>
      <c r="C441" s="27" t="s">
        <v>29</v>
      </c>
      <c r="D441" s="27" t="s">
        <v>76</v>
      </c>
      <c r="E441" s="51" t="s">
        <v>713</v>
      </c>
      <c r="F441" s="27"/>
      <c r="G441" s="9"/>
      <c r="H441" s="9"/>
      <c r="I441" s="9"/>
      <c r="J441" s="9"/>
      <c r="K441" s="9"/>
      <c r="L441" s="9"/>
      <c r="M441" s="9"/>
      <c r="N441" s="10"/>
      <c r="O441" s="9"/>
      <c r="P441" s="9"/>
      <c r="Q441" s="9"/>
      <c r="R441" s="9"/>
      <c r="S441" s="9"/>
      <c r="T441" s="10"/>
      <c r="U441" s="9"/>
      <c r="V441" s="9"/>
      <c r="W441" s="9"/>
      <c r="X441" s="9"/>
      <c r="Y441" s="9"/>
      <c r="Z441" s="10"/>
      <c r="AA441" s="9"/>
      <c r="AB441" s="9"/>
      <c r="AC441" s="9"/>
      <c r="AD441" s="9"/>
      <c r="AE441" s="9"/>
      <c r="AF441" s="10"/>
      <c r="AG441" s="9"/>
      <c r="AH441" s="9"/>
      <c r="AI441" s="9"/>
      <c r="AJ441" s="9"/>
      <c r="AK441" s="9">
        <f t="shared" ref="AK441:AR441" si="802">AK444</f>
        <v>0</v>
      </c>
      <c r="AL441" s="9">
        <f t="shared" si="802"/>
        <v>0</v>
      </c>
      <c r="AM441" s="9">
        <f t="shared" si="802"/>
        <v>0</v>
      </c>
      <c r="AN441" s="9">
        <f t="shared" si="802"/>
        <v>1556</v>
      </c>
      <c r="AO441" s="9">
        <f t="shared" si="802"/>
        <v>0</v>
      </c>
      <c r="AP441" s="9">
        <f t="shared" si="802"/>
        <v>8819</v>
      </c>
      <c r="AQ441" s="9">
        <f t="shared" si="802"/>
        <v>10375</v>
      </c>
      <c r="AR441" s="9">
        <f t="shared" si="802"/>
        <v>8819</v>
      </c>
      <c r="AS441" s="9">
        <f>AS442+AS444</f>
        <v>391</v>
      </c>
      <c r="AT441" s="9">
        <f t="shared" ref="AT441:AX441" si="803">AT442+AT444</f>
        <v>0</v>
      </c>
      <c r="AU441" s="9">
        <f t="shared" si="803"/>
        <v>0</v>
      </c>
      <c r="AV441" s="9">
        <f t="shared" si="803"/>
        <v>38759</v>
      </c>
      <c r="AW441" s="9">
        <f t="shared" si="803"/>
        <v>49525</v>
      </c>
      <c r="AX441" s="9">
        <f t="shared" si="803"/>
        <v>47578</v>
      </c>
    </row>
    <row r="442" spans="1:50" ht="43.5" hidden="1" customHeight="1">
      <c r="A442" s="26" t="s">
        <v>181</v>
      </c>
      <c r="B442" s="27">
        <v>910</v>
      </c>
      <c r="C442" s="27" t="s">
        <v>29</v>
      </c>
      <c r="D442" s="27" t="s">
        <v>76</v>
      </c>
      <c r="E442" s="51" t="s">
        <v>713</v>
      </c>
      <c r="F442" s="27" t="s">
        <v>182</v>
      </c>
      <c r="G442" s="9"/>
      <c r="H442" s="9"/>
      <c r="I442" s="9"/>
      <c r="J442" s="9"/>
      <c r="K442" s="9"/>
      <c r="L442" s="9"/>
      <c r="M442" s="9"/>
      <c r="N442" s="10"/>
      <c r="O442" s="9"/>
      <c r="P442" s="9"/>
      <c r="Q442" s="9"/>
      <c r="R442" s="9"/>
      <c r="S442" s="9"/>
      <c r="T442" s="10"/>
      <c r="U442" s="9"/>
      <c r="V442" s="9"/>
      <c r="W442" s="9"/>
      <c r="X442" s="9"/>
      <c r="Y442" s="9"/>
      <c r="Z442" s="10"/>
      <c r="AA442" s="9"/>
      <c r="AB442" s="9"/>
      <c r="AC442" s="9"/>
      <c r="AD442" s="9"/>
      <c r="AE442" s="9"/>
      <c r="AF442" s="10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>
        <f>AS443</f>
        <v>391</v>
      </c>
      <c r="AT442" s="9">
        <f t="shared" ref="AT442:AX442" si="804">AT443</f>
        <v>0</v>
      </c>
      <c r="AU442" s="9">
        <f t="shared" si="804"/>
        <v>0</v>
      </c>
      <c r="AV442" s="9">
        <f t="shared" si="804"/>
        <v>38759</v>
      </c>
      <c r="AW442" s="9">
        <f t="shared" si="804"/>
        <v>39150</v>
      </c>
      <c r="AX442" s="9">
        <f t="shared" si="804"/>
        <v>38759</v>
      </c>
    </row>
    <row r="443" spans="1:50" ht="21.75" hidden="1" customHeight="1">
      <c r="A443" s="26" t="s">
        <v>169</v>
      </c>
      <c r="B443" s="27">
        <v>910</v>
      </c>
      <c r="C443" s="27" t="s">
        <v>29</v>
      </c>
      <c r="D443" s="27" t="s">
        <v>76</v>
      </c>
      <c r="E443" s="51" t="s">
        <v>713</v>
      </c>
      <c r="F443" s="27" t="s">
        <v>183</v>
      </c>
      <c r="G443" s="9"/>
      <c r="H443" s="9"/>
      <c r="I443" s="9"/>
      <c r="J443" s="9"/>
      <c r="K443" s="9"/>
      <c r="L443" s="9"/>
      <c r="M443" s="9"/>
      <c r="N443" s="10"/>
      <c r="O443" s="9"/>
      <c r="P443" s="9"/>
      <c r="Q443" s="9"/>
      <c r="R443" s="9"/>
      <c r="S443" s="9"/>
      <c r="T443" s="10"/>
      <c r="U443" s="9"/>
      <c r="V443" s="9"/>
      <c r="W443" s="9"/>
      <c r="X443" s="9"/>
      <c r="Y443" s="9"/>
      <c r="Z443" s="10"/>
      <c r="AA443" s="9"/>
      <c r="AB443" s="9"/>
      <c r="AC443" s="9"/>
      <c r="AD443" s="9"/>
      <c r="AE443" s="9"/>
      <c r="AF443" s="10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>
        <v>391</v>
      </c>
      <c r="AT443" s="9"/>
      <c r="AU443" s="9"/>
      <c r="AV443" s="9">
        <v>38759</v>
      </c>
      <c r="AW443" s="9">
        <f>AQ443+AS443+AT443+AU443+AV443</f>
        <v>39150</v>
      </c>
      <c r="AX443" s="9">
        <f>AR443+AV443</f>
        <v>38759</v>
      </c>
    </row>
    <row r="444" spans="1:50" ht="21.75" hidden="1" customHeight="1">
      <c r="A444" s="29" t="s">
        <v>66</v>
      </c>
      <c r="B444" s="27">
        <v>910</v>
      </c>
      <c r="C444" s="27" t="s">
        <v>29</v>
      </c>
      <c r="D444" s="27" t="s">
        <v>76</v>
      </c>
      <c r="E444" s="51" t="s">
        <v>713</v>
      </c>
      <c r="F444" s="27" t="s">
        <v>67</v>
      </c>
      <c r="G444" s="9"/>
      <c r="H444" s="9"/>
      <c r="I444" s="9"/>
      <c r="J444" s="9"/>
      <c r="K444" s="9"/>
      <c r="L444" s="9"/>
      <c r="M444" s="9"/>
      <c r="N444" s="10"/>
      <c r="O444" s="9"/>
      <c r="P444" s="9"/>
      <c r="Q444" s="9"/>
      <c r="R444" s="9"/>
      <c r="S444" s="9"/>
      <c r="T444" s="10"/>
      <c r="U444" s="9"/>
      <c r="V444" s="9"/>
      <c r="W444" s="9"/>
      <c r="X444" s="9"/>
      <c r="Y444" s="9"/>
      <c r="Z444" s="10"/>
      <c r="AA444" s="9"/>
      <c r="AB444" s="9"/>
      <c r="AC444" s="9"/>
      <c r="AD444" s="9"/>
      <c r="AE444" s="9"/>
      <c r="AF444" s="10"/>
      <c r="AG444" s="9"/>
      <c r="AH444" s="9"/>
      <c r="AI444" s="9"/>
      <c r="AJ444" s="9"/>
      <c r="AK444" s="9">
        <f>AK445</f>
        <v>0</v>
      </c>
      <c r="AL444" s="9">
        <f t="shared" ref="AL444:AP444" si="805">AL445</f>
        <v>0</v>
      </c>
      <c r="AM444" s="9">
        <f t="shared" si="805"/>
        <v>0</v>
      </c>
      <c r="AN444" s="9">
        <f t="shared" si="805"/>
        <v>1556</v>
      </c>
      <c r="AO444" s="9">
        <f t="shared" si="805"/>
        <v>0</v>
      </c>
      <c r="AP444" s="9">
        <f t="shared" si="805"/>
        <v>8819</v>
      </c>
      <c r="AQ444" s="9">
        <f>AQ445</f>
        <v>10375</v>
      </c>
      <c r="AR444" s="9">
        <f>AR445</f>
        <v>8819</v>
      </c>
      <c r="AS444" s="9">
        <f t="shared" ref="AS444:AV444" si="806">AS445</f>
        <v>0</v>
      </c>
      <c r="AT444" s="9">
        <f t="shared" si="806"/>
        <v>0</v>
      </c>
      <c r="AU444" s="9">
        <f t="shared" si="806"/>
        <v>0</v>
      </c>
      <c r="AV444" s="9">
        <f t="shared" si="806"/>
        <v>0</v>
      </c>
      <c r="AW444" s="9">
        <f>AW445</f>
        <v>10375</v>
      </c>
      <c r="AX444" s="9">
        <f>AX445</f>
        <v>8819</v>
      </c>
    </row>
    <row r="445" spans="1:50" ht="52.5" hidden="1" customHeight="1">
      <c r="A445" s="26" t="s">
        <v>414</v>
      </c>
      <c r="B445" s="27">
        <v>910</v>
      </c>
      <c r="C445" s="27" t="s">
        <v>29</v>
      </c>
      <c r="D445" s="27" t="s">
        <v>76</v>
      </c>
      <c r="E445" s="51" t="s">
        <v>713</v>
      </c>
      <c r="F445" s="27" t="s">
        <v>254</v>
      </c>
      <c r="G445" s="9"/>
      <c r="H445" s="9"/>
      <c r="I445" s="9"/>
      <c r="J445" s="9"/>
      <c r="K445" s="9"/>
      <c r="L445" s="9"/>
      <c r="M445" s="9"/>
      <c r="N445" s="10"/>
      <c r="O445" s="9"/>
      <c r="P445" s="9"/>
      <c r="Q445" s="9"/>
      <c r="R445" s="9"/>
      <c r="S445" s="9"/>
      <c r="T445" s="10"/>
      <c r="U445" s="9"/>
      <c r="V445" s="9"/>
      <c r="W445" s="9"/>
      <c r="X445" s="9"/>
      <c r="Y445" s="9"/>
      <c r="Z445" s="10"/>
      <c r="AA445" s="9"/>
      <c r="AB445" s="9"/>
      <c r="AC445" s="9"/>
      <c r="AD445" s="9"/>
      <c r="AE445" s="9"/>
      <c r="AF445" s="10"/>
      <c r="AG445" s="9"/>
      <c r="AH445" s="9"/>
      <c r="AI445" s="9"/>
      <c r="AJ445" s="9"/>
      <c r="AK445" s="86"/>
      <c r="AL445" s="86"/>
      <c r="AM445" s="9"/>
      <c r="AN445" s="9">
        <v>1556</v>
      </c>
      <c r="AO445" s="9"/>
      <c r="AP445" s="9">
        <v>8819</v>
      </c>
      <c r="AQ445" s="9">
        <f>AK445+AM445+AN445+AO445+AP445</f>
        <v>10375</v>
      </c>
      <c r="AR445" s="9">
        <f>AL445+AP445</f>
        <v>8819</v>
      </c>
      <c r="AS445" s="9"/>
      <c r="AT445" s="9"/>
      <c r="AU445" s="9"/>
      <c r="AV445" s="9"/>
      <c r="AW445" s="9">
        <f>AQ445+AS445+AT445+AU445+AV445</f>
        <v>10375</v>
      </c>
      <c r="AX445" s="9">
        <f>AR445+AV445</f>
        <v>8819</v>
      </c>
    </row>
    <row r="446" spans="1:50" s="108" customFormat="1" ht="36" hidden="1" customHeight="1">
      <c r="A446" s="109" t="s">
        <v>525</v>
      </c>
      <c r="B446" s="104">
        <v>910</v>
      </c>
      <c r="C446" s="104" t="s">
        <v>29</v>
      </c>
      <c r="D446" s="104" t="s">
        <v>76</v>
      </c>
      <c r="E446" s="105" t="s">
        <v>526</v>
      </c>
      <c r="F446" s="104"/>
      <c r="G446" s="106">
        <f>G447+G449+G451</f>
        <v>8630</v>
      </c>
      <c r="H446" s="106">
        <f>H447+H449+H451</f>
        <v>0</v>
      </c>
      <c r="I446" s="106">
        <f t="shared" ref="I446:N446" si="807">I447+I449+I451</f>
        <v>0</v>
      </c>
      <c r="J446" s="106">
        <f t="shared" si="807"/>
        <v>0</v>
      </c>
      <c r="K446" s="106">
        <f t="shared" si="807"/>
        <v>0</v>
      </c>
      <c r="L446" s="106">
        <f t="shared" si="807"/>
        <v>0</v>
      </c>
      <c r="M446" s="106">
        <f t="shared" si="807"/>
        <v>8630</v>
      </c>
      <c r="N446" s="106">
        <f t="shared" si="807"/>
        <v>0</v>
      </c>
      <c r="O446" s="106">
        <f t="shared" ref="O446:T446" si="808">O447+O449+O451</f>
        <v>0</v>
      </c>
      <c r="P446" s="106">
        <f t="shared" si="808"/>
        <v>0</v>
      </c>
      <c r="Q446" s="106">
        <f t="shared" si="808"/>
        <v>0</v>
      </c>
      <c r="R446" s="106">
        <f t="shared" si="808"/>
        <v>0</v>
      </c>
      <c r="S446" s="106">
        <f t="shared" si="808"/>
        <v>8630</v>
      </c>
      <c r="T446" s="106">
        <f t="shared" si="808"/>
        <v>0</v>
      </c>
      <c r="U446" s="106">
        <f t="shared" ref="U446:Z446" si="809">U447+U449+U451</f>
        <v>0</v>
      </c>
      <c r="V446" s="106">
        <f t="shared" si="809"/>
        <v>0</v>
      </c>
      <c r="W446" s="106">
        <f t="shared" si="809"/>
        <v>0</v>
      </c>
      <c r="X446" s="106">
        <f t="shared" si="809"/>
        <v>0</v>
      </c>
      <c r="Y446" s="106">
        <f t="shared" si="809"/>
        <v>8630</v>
      </c>
      <c r="Z446" s="106">
        <f t="shared" si="809"/>
        <v>0</v>
      </c>
      <c r="AA446" s="106">
        <f t="shared" ref="AA446:AF446" si="810">AA447+AA449+AA451</f>
        <v>0</v>
      </c>
      <c r="AB446" s="106">
        <f t="shared" si="810"/>
        <v>0</v>
      </c>
      <c r="AC446" s="106">
        <f t="shared" si="810"/>
        <v>0</v>
      </c>
      <c r="AD446" s="106">
        <f t="shared" si="810"/>
        <v>0</v>
      </c>
      <c r="AE446" s="106">
        <f t="shared" si="810"/>
        <v>8630</v>
      </c>
      <c r="AF446" s="106">
        <f t="shared" si="810"/>
        <v>0</v>
      </c>
      <c r="AG446" s="106">
        <f t="shared" ref="AG446:AL446" si="811">AG447+AG449+AG451</f>
        <v>-392</v>
      </c>
      <c r="AH446" s="106">
        <f t="shared" si="811"/>
        <v>0</v>
      </c>
      <c r="AI446" s="106">
        <f t="shared" si="811"/>
        <v>0</v>
      </c>
      <c r="AJ446" s="106">
        <f t="shared" si="811"/>
        <v>0</v>
      </c>
      <c r="AK446" s="106">
        <f t="shared" si="811"/>
        <v>8238</v>
      </c>
      <c r="AL446" s="106">
        <f t="shared" si="811"/>
        <v>0</v>
      </c>
      <c r="AM446" s="9">
        <f t="shared" ref="AM446:AR446" si="812">AM447+AM449+AM451</f>
        <v>-8238</v>
      </c>
      <c r="AN446" s="9">
        <f t="shared" si="812"/>
        <v>0</v>
      </c>
      <c r="AO446" s="9">
        <f t="shared" si="812"/>
        <v>0</v>
      </c>
      <c r="AP446" s="9">
        <f t="shared" si="812"/>
        <v>0</v>
      </c>
      <c r="AQ446" s="9">
        <f t="shared" si="812"/>
        <v>0</v>
      </c>
      <c r="AR446" s="9">
        <f t="shared" si="812"/>
        <v>0</v>
      </c>
      <c r="AS446" s="106">
        <f t="shared" ref="AS446:AX446" si="813">AS447+AS449+AS451</f>
        <v>0</v>
      </c>
      <c r="AT446" s="106">
        <f t="shared" si="813"/>
        <v>0</v>
      </c>
      <c r="AU446" s="106">
        <f t="shared" si="813"/>
        <v>0</v>
      </c>
      <c r="AV446" s="106">
        <f t="shared" si="813"/>
        <v>0</v>
      </c>
      <c r="AW446" s="106">
        <f t="shared" si="813"/>
        <v>0</v>
      </c>
      <c r="AX446" s="106">
        <f t="shared" si="813"/>
        <v>0</v>
      </c>
    </row>
    <row r="447" spans="1:50" s="108" customFormat="1" ht="33.6" hidden="1">
      <c r="A447" s="110" t="s">
        <v>244</v>
      </c>
      <c r="B447" s="104">
        <v>910</v>
      </c>
      <c r="C447" s="104" t="s">
        <v>29</v>
      </c>
      <c r="D447" s="104" t="s">
        <v>76</v>
      </c>
      <c r="E447" s="105" t="s">
        <v>526</v>
      </c>
      <c r="F447" s="104" t="s">
        <v>31</v>
      </c>
      <c r="G447" s="106">
        <f>G448</f>
        <v>392</v>
      </c>
      <c r="H447" s="106"/>
      <c r="I447" s="106">
        <f t="shared" ref="I447" si="814">I448</f>
        <v>0</v>
      </c>
      <c r="J447" s="106"/>
      <c r="K447" s="106">
        <f t="shared" ref="K447" si="815">K448</f>
        <v>0</v>
      </c>
      <c r="L447" s="106"/>
      <c r="M447" s="106">
        <f t="shared" ref="M447" si="816">M448</f>
        <v>392</v>
      </c>
      <c r="N447" s="106"/>
      <c r="O447" s="106">
        <f t="shared" ref="O447" si="817">O448</f>
        <v>0</v>
      </c>
      <c r="P447" s="106"/>
      <c r="Q447" s="106">
        <f t="shared" ref="Q447" si="818">Q448</f>
        <v>0</v>
      </c>
      <c r="R447" s="106"/>
      <c r="S447" s="106">
        <f t="shared" ref="S447" si="819">S448</f>
        <v>392</v>
      </c>
      <c r="T447" s="106"/>
      <c r="U447" s="106">
        <f t="shared" ref="U447" si="820">U448</f>
        <v>0</v>
      </c>
      <c r="V447" s="106"/>
      <c r="W447" s="106">
        <f t="shared" ref="W447" si="821">W448</f>
        <v>0</v>
      </c>
      <c r="X447" s="106"/>
      <c r="Y447" s="106">
        <f t="shared" ref="Y447" si="822">Y448</f>
        <v>392</v>
      </c>
      <c r="Z447" s="106"/>
      <c r="AA447" s="106">
        <f t="shared" ref="AA447" si="823">AA448</f>
        <v>0</v>
      </c>
      <c r="AB447" s="106"/>
      <c r="AC447" s="106">
        <f t="shared" ref="AC447" si="824">AC448</f>
        <v>0</v>
      </c>
      <c r="AD447" s="106"/>
      <c r="AE447" s="106">
        <f t="shared" ref="AE447" si="825">AE448</f>
        <v>392</v>
      </c>
      <c r="AF447" s="106"/>
      <c r="AG447" s="106">
        <f t="shared" ref="AG447" si="826">AG448</f>
        <v>-392</v>
      </c>
      <c r="AH447" s="106"/>
      <c r="AI447" s="106">
        <f t="shared" ref="AI447" si="827">AI448</f>
        <v>0</v>
      </c>
      <c r="AJ447" s="106"/>
      <c r="AK447" s="106">
        <f t="shared" ref="AK447" si="828">AK448</f>
        <v>0</v>
      </c>
      <c r="AL447" s="106"/>
      <c r="AM447" s="9">
        <f t="shared" ref="AM447" si="829">AM448</f>
        <v>0</v>
      </c>
      <c r="AN447" s="9"/>
      <c r="AO447" s="9">
        <f t="shared" ref="AO447" si="830">AO448</f>
        <v>0</v>
      </c>
      <c r="AP447" s="9"/>
      <c r="AQ447" s="9">
        <f t="shared" ref="AQ447" si="831">AQ448</f>
        <v>0</v>
      </c>
      <c r="AR447" s="9"/>
      <c r="AS447" s="106">
        <f t="shared" ref="AS447" si="832">AS448</f>
        <v>0</v>
      </c>
      <c r="AT447" s="106"/>
      <c r="AU447" s="106">
        <f t="shared" ref="AU447" si="833">AU448</f>
        <v>0</v>
      </c>
      <c r="AV447" s="106"/>
      <c r="AW447" s="106">
        <f t="shared" ref="AW447" si="834">AW448</f>
        <v>0</v>
      </c>
      <c r="AX447" s="106"/>
    </row>
    <row r="448" spans="1:50" s="108" customFormat="1" ht="33.6" hidden="1">
      <c r="A448" s="110" t="s">
        <v>37</v>
      </c>
      <c r="B448" s="104">
        <v>910</v>
      </c>
      <c r="C448" s="104" t="s">
        <v>29</v>
      </c>
      <c r="D448" s="104" t="s">
        <v>76</v>
      </c>
      <c r="E448" s="105" t="s">
        <v>526</v>
      </c>
      <c r="F448" s="104" t="s">
        <v>38</v>
      </c>
      <c r="G448" s="106">
        <v>392</v>
      </c>
      <c r="H448" s="106"/>
      <c r="I448" s="106"/>
      <c r="J448" s="106"/>
      <c r="K448" s="106"/>
      <c r="L448" s="106"/>
      <c r="M448" s="106">
        <f>G448+I448+J448+K448+L448</f>
        <v>392</v>
      </c>
      <c r="N448" s="107">
        <f>H448+L448</f>
        <v>0</v>
      </c>
      <c r="O448" s="106"/>
      <c r="P448" s="106"/>
      <c r="Q448" s="106"/>
      <c r="R448" s="106"/>
      <c r="S448" s="106">
        <f>M448+O448+P448+Q448+R448</f>
        <v>392</v>
      </c>
      <c r="T448" s="107">
        <f>N448+R448</f>
        <v>0</v>
      </c>
      <c r="U448" s="106"/>
      <c r="V448" s="106"/>
      <c r="W448" s="106"/>
      <c r="X448" s="106"/>
      <c r="Y448" s="106">
        <f>S448+U448+V448+W448+X448</f>
        <v>392</v>
      </c>
      <c r="Z448" s="107">
        <f>T448+X448</f>
        <v>0</v>
      </c>
      <c r="AA448" s="106"/>
      <c r="AB448" s="106"/>
      <c r="AC448" s="106"/>
      <c r="AD448" s="106"/>
      <c r="AE448" s="106">
        <f>Y448+AA448+AB448+AC448+AD448</f>
        <v>392</v>
      </c>
      <c r="AF448" s="107">
        <f>Z448+AD448</f>
        <v>0</v>
      </c>
      <c r="AG448" s="106">
        <v>-392</v>
      </c>
      <c r="AH448" s="106"/>
      <c r="AI448" s="106"/>
      <c r="AJ448" s="106"/>
      <c r="AK448" s="106">
        <f>AE448+AG448+AH448+AI448+AJ448</f>
        <v>0</v>
      </c>
      <c r="AL448" s="107">
        <f>AF448+AJ448</f>
        <v>0</v>
      </c>
      <c r="AM448" s="9"/>
      <c r="AN448" s="9"/>
      <c r="AO448" s="9"/>
      <c r="AP448" s="9"/>
      <c r="AQ448" s="9">
        <f>AK448+AM448+AN448+AO448+AP448</f>
        <v>0</v>
      </c>
      <c r="AR448" s="10">
        <f>AL448+AP448</f>
        <v>0</v>
      </c>
      <c r="AS448" s="106"/>
      <c r="AT448" s="106"/>
      <c r="AU448" s="106"/>
      <c r="AV448" s="106"/>
      <c r="AW448" s="106">
        <f>AQ448+AS448+AT448+AU448+AV448</f>
        <v>0</v>
      </c>
      <c r="AX448" s="107">
        <f>AR448+AV448</f>
        <v>0</v>
      </c>
    </row>
    <row r="449" spans="1:51" s="108" customFormat="1" ht="34.5" hidden="1" customHeight="1">
      <c r="A449" s="109" t="s">
        <v>12</v>
      </c>
      <c r="B449" s="104">
        <v>910</v>
      </c>
      <c r="C449" s="104" t="s">
        <v>29</v>
      </c>
      <c r="D449" s="104" t="s">
        <v>76</v>
      </c>
      <c r="E449" s="105" t="s">
        <v>526</v>
      </c>
      <c r="F449" s="104" t="s">
        <v>13</v>
      </c>
      <c r="G449" s="106">
        <f>G450</f>
        <v>1500</v>
      </c>
      <c r="H449" s="106"/>
      <c r="I449" s="106">
        <f t="shared" ref="I449" si="835">I450</f>
        <v>0</v>
      </c>
      <c r="J449" s="106"/>
      <c r="K449" s="106">
        <f t="shared" ref="K449" si="836">K450</f>
        <v>0</v>
      </c>
      <c r="L449" s="106"/>
      <c r="M449" s="106">
        <f t="shared" ref="M449" si="837">M450</f>
        <v>1500</v>
      </c>
      <c r="N449" s="106"/>
      <c r="O449" s="106">
        <f t="shared" ref="O449" si="838">O450</f>
        <v>0</v>
      </c>
      <c r="P449" s="106"/>
      <c r="Q449" s="106">
        <f t="shared" ref="Q449" si="839">Q450</f>
        <v>0</v>
      </c>
      <c r="R449" s="106"/>
      <c r="S449" s="106">
        <f t="shared" ref="S449" si="840">S450</f>
        <v>1500</v>
      </c>
      <c r="T449" s="106"/>
      <c r="U449" s="106">
        <f t="shared" ref="U449" si="841">U450</f>
        <v>0</v>
      </c>
      <c r="V449" s="106"/>
      <c r="W449" s="106">
        <f t="shared" ref="W449" si="842">W450</f>
        <v>0</v>
      </c>
      <c r="X449" s="106"/>
      <c r="Y449" s="106">
        <f t="shared" ref="Y449" si="843">Y450</f>
        <v>1500</v>
      </c>
      <c r="Z449" s="106"/>
      <c r="AA449" s="106">
        <f t="shared" ref="AA449" si="844">AA450</f>
        <v>0</v>
      </c>
      <c r="AB449" s="106"/>
      <c r="AC449" s="106">
        <f t="shared" ref="AC449" si="845">AC450</f>
        <v>0</v>
      </c>
      <c r="AD449" s="106"/>
      <c r="AE449" s="106">
        <f t="shared" ref="AE449" si="846">AE450</f>
        <v>1500</v>
      </c>
      <c r="AF449" s="106"/>
      <c r="AG449" s="106">
        <f t="shared" ref="AG449" si="847">AG450</f>
        <v>0</v>
      </c>
      <c r="AH449" s="106"/>
      <c r="AI449" s="106">
        <f t="shared" ref="AI449" si="848">AI450</f>
        <v>0</v>
      </c>
      <c r="AJ449" s="106"/>
      <c r="AK449" s="106">
        <f t="shared" ref="AK449" si="849">AK450</f>
        <v>1500</v>
      </c>
      <c r="AL449" s="106"/>
      <c r="AM449" s="9">
        <f t="shared" ref="AM449" si="850">AM450</f>
        <v>-1500</v>
      </c>
      <c r="AN449" s="9"/>
      <c r="AO449" s="9">
        <f t="shared" ref="AO449" si="851">AO450</f>
        <v>0</v>
      </c>
      <c r="AP449" s="9"/>
      <c r="AQ449" s="9">
        <f t="shared" ref="AQ449" si="852">AQ450</f>
        <v>0</v>
      </c>
      <c r="AR449" s="9"/>
      <c r="AS449" s="106">
        <f t="shared" ref="AS449" si="853">AS450</f>
        <v>0</v>
      </c>
      <c r="AT449" s="106"/>
      <c r="AU449" s="106">
        <f t="shared" ref="AU449" si="854">AU450</f>
        <v>0</v>
      </c>
      <c r="AV449" s="106"/>
      <c r="AW449" s="106">
        <f t="shared" ref="AW449" si="855">AW450</f>
        <v>0</v>
      </c>
      <c r="AX449" s="106"/>
    </row>
    <row r="450" spans="1:51" s="108" customFormat="1" ht="19.5" hidden="1" customHeight="1">
      <c r="A450" s="103" t="s">
        <v>24</v>
      </c>
      <c r="B450" s="104">
        <v>910</v>
      </c>
      <c r="C450" s="104" t="s">
        <v>29</v>
      </c>
      <c r="D450" s="104" t="s">
        <v>76</v>
      </c>
      <c r="E450" s="105" t="s">
        <v>526</v>
      </c>
      <c r="F450" s="104" t="s">
        <v>36</v>
      </c>
      <c r="G450" s="106">
        <v>1500</v>
      </c>
      <c r="H450" s="106"/>
      <c r="I450" s="106"/>
      <c r="J450" s="106"/>
      <c r="K450" s="106"/>
      <c r="L450" s="106"/>
      <c r="M450" s="106">
        <f>G450+I450+J450+K450+L450</f>
        <v>1500</v>
      </c>
      <c r="N450" s="107">
        <f>H450+L450</f>
        <v>0</v>
      </c>
      <c r="O450" s="106"/>
      <c r="P450" s="106"/>
      <c r="Q450" s="106"/>
      <c r="R450" s="106"/>
      <c r="S450" s="106">
        <f>M450+O450+P450+Q450+R450</f>
        <v>1500</v>
      </c>
      <c r="T450" s="107">
        <f>N450+R450</f>
        <v>0</v>
      </c>
      <c r="U450" s="106"/>
      <c r="V450" s="106"/>
      <c r="W450" s="106"/>
      <c r="X450" s="106"/>
      <c r="Y450" s="106">
        <f>S450+U450+V450+W450+X450</f>
        <v>1500</v>
      </c>
      <c r="Z450" s="107">
        <f>T450+X450</f>
        <v>0</v>
      </c>
      <c r="AA450" s="106"/>
      <c r="AB450" s="106"/>
      <c r="AC450" s="106"/>
      <c r="AD450" s="106"/>
      <c r="AE450" s="106">
        <f>Y450+AA450+AB450+AC450+AD450</f>
        <v>1500</v>
      </c>
      <c r="AF450" s="107">
        <f>Z450+AD450</f>
        <v>0</v>
      </c>
      <c r="AG450" s="106"/>
      <c r="AH450" s="106"/>
      <c r="AI450" s="106"/>
      <c r="AJ450" s="106"/>
      <c r="AK450" s="106">
        <f>AE450+AG450+AH450+AI450+AJ450</f>
        <v>1500</v>
      </c>
      <c r="AL450" s="107">
        <f>AF450+AJ450</f>
        <v>0</v>
      </c>
      <c r="AM450" s="9">
        <v>-1500</v>
      </c>
      <c r="AN450" s="9"/>
      <c r="AO450" s="9"/>
      <c r="AP450" s="9"/>
      <c r="AQ450" s="9">
        <f>AK450+AM450+AN450+AO450+AP450</f>
        <v>0</v>
      </c>
      <c r="AR450" s="10">
        <f>AL450+AP450</f>
        <v>0</v>
      </c>
      <c r="AS450" s="106"/>
      <c r="AT450" s="106"/>
      <c r="AU450" s="106"/>
      <c r="AV450" s="106"/>
      <c r="AW450" s="106">
        <f>AQ450+AS450+AT450+AU450+AV450</f>
        <v>0</v>
      </c>
      <c r="AX450" s="107">
        <f>AR450+AV450</f>
        <v>0</v>
      </c>
    </row>
    <row r="451" spans="1:51" s="108" customFormat="1" ht="19.5" hidden="1" customHeight="1">
      <c r="A451" s="109" t="s">
        <v>66</v>
      </c>
      <c r="B451" s="104">
        <v>910</v>
      </c>
      <c r="C451" s="104" t="s">
        <v>29</v>
      </c>
      <c r="D451" s="104" t="s">
        <v>76</v>
      </c>
      <c r="E451" s="105" t="s">
        <v>526</v>
      </c>
      <c r="F451" s="104" t="s">
        <v>67</v>
      </c>
      <c r="G451" s="106">
        <f>G452</f>
        <v>6738</v>
      </c>
      <c r="H451" s="106"/>
      <c r="I451" s="106">
        <f t="shared" ref="I451" si="856">I452</f>
        <v>0</v>
      </c>
      <c r="J451" s="106"/>
      <c r="K451" s="106">
        <f t="shared" ref="K451" si="857">K452</f>
        <v>0</v>
      </c>
      <c r="L451" s="106"/>
      <c r="M451" s="106">
        <f t="shared" ref="M451" si="858">M452</f>
        <v>6738</v>
      </c>
      <c r="N451" s="106"/>
      <c r="O451" s="106">
        <f t="shared" ref="O451" si="859">O452</f>
        <v>0</v>
      </c>
      <c r="P451" s="106"/>
      <c r="Q451" s="106">
        <f t="shared" ref="Q451" si="860">Q452</f>
        <v>0</v>
      </c>
      <c r="R451" s="106"/>
      <c r="S451" s="106">
        <f t="shared" ref="S451" si="861">S452</f>
        <v>6738</v>
      </c>
      <c r="T451" s="106"/>
      <c r="U451" s="106">
        <f t="shared" ref="U451" si="862">U452</f>
        <v>0</v>
      </c>
      <c r="V451" s="106"/>
      <c r="W451" s="106">
        <f t="shared" ref="W451" si="863">W452</f>
        <v>0</v>
      </c>
      <c r="X451" s="106"/>
      <c r="Y451" s="106">
        <f t="shared" ref="Y451" si="864">Y452</f>
        <v>6738</v>
      </c>
      <c r="Z451" s="106"/>
      <c r="AA451" s="106">
        <f t="shared" ref="AA451" si="865">AA452</f>
        <v>0</v>
      </c>
      <c r="AB451" s="106"/>
      <c r="AC451" s="106">
        <f t="shared" ref="AC451" si="866">AC452</f>
        <v>0</v>
      </c>
      <c r="AD451" s="106"/>
      <c r="AE451" s="106">
        <f t="shared" ref="AE451" si="867">AE452</f>
        <v>6738</v>
      </c>
      <c r="AF451" s="106"/>
      <c r="AG451" s="106">
        <f t="shared" ref="AG451" si="868">AG452</f>
        <v>0</v>
      </c>
      <c r="AH451" s="106"/>
      <c r="AI451" s="106">
        <f t="shared" ref="AI451" si="869">AI452</f>
        <v>0</v>
      </c>
      <c r="AJ451" s="106"/>
      <c r="AK451" s="106">
        <f t="shared" ref="AK451" si="870">AK452</f>
        <v>6738</v>
      </c>
      <c r="AL451" s="106"/>
      <c r="AM451" s="9">
        <f t="shared" ref="AM451" si="871">AM452</f>
        <v>-6738</v>
      </c>
      <c r="AN451" s="9"/>
      <c r="AO451" s="9">
        <f t="shared" ref="AO451" si="872">AO452</f>
        <v>0</v>
      </c>
      <c r="AP451" s="9"/>
      <c r="AQ451" s="9">
        <f t="shared" ref="AQ451" si="873">AQ452</f>
        <v>0</v>
      </c>
      <c r="AR451" s="9"/>
      <c r="AS451" s="106">
        <f t="shared" ref="AS451" si="874">AS452</f>
        <v>0</v>
      </c>
      <c r="AT451" s="106"/>
      <c r="AU451" s="106">
        <f t="shared" ref="AU451" si="875">AU452</f>
        <v>0</v>
      </c>
      <c r="AV451" s="106"/>
      <c r="AW451" s="106">
        <f t="shared" ref="AW451" si="876">AW452</f>
        <v>0</v>
      </c>
      <c r="AX451" s="106"/>
    </row>
    <row r="452" spans="1:51" s="108" customFormat="1" ht="51" hidden="1" customHeight="1">
      <c r="A452" s="110" t="s">
        <v>414</v>
      </c>
      <c r="B452" s="104">
        <v>910</v>
      </c>
      <c r="C452" s="104" t="s">
        <v>29</v>
      </c>
      <c r="D452" s="104" t="s">
        <v>76</v>
      </c>
      <c r="E452" s="105" t="s">
        <v>526</v>
      </c>
      <c r="F452" s="104" t="s">
        <v>254</v>
      </c>
      <c r="G452" s="106">
        <v>6738</v>
      </c>
      <c r="H452" s="106"/>
      <c r="I452" s="106"/>
      <c r="J452" s="106"/>
      <c r="K452" s="106"/>
      <c r="L452" s="106"/>
      <c r="M452" s="106">
        <f>G452+I452+J452+K452+L452</f>
        <v>6738</v>
      </c>
      <c r="N452" s="107">
        <f>H452+L452</f>
        <v>0</v>
      </c>
      <c r="O452" s="106"/>
      <c r="P452" s="106"/>
      <c r="Q452" s="106"/>
      <c r="R452" s="106"/>
      <c r="S452" s="106">
        <f>M452+O452+P452+Q452+R452</f>
        <v>6738</v>
      </c>
      <c r="T452" s="107">
        <f>N452+R452</f>
        <v>0</v>
      </c>
      <c r="U452" s="106"/>
      <c r="V452" s="106"/>
      <c r="W452" s="106"/>
      <c r="X452" s="106"/>
      <c r="Y452" s="106">
        <f>S452+U452+V452+W452+X452</f>
        <v>6738</v>
      </c>
      <c r="Z452" s="107">
        <f>T452+X452</f>
        <v>0</v>
      </c>
      <c r="AA452" s="106"/>
      <c r="AB452" s="106"/>
      <c r="AC452" s="106"/>
      <c r="AD452" s="106"/>
      <c r="AE452" s="106">
        <f>Y452+AA452+AB452+AC452+AD452</f>
        <v>6738</v>
      </c>
      <c r="AF452" s="107">
        <f>Z452+AD452</f>
        <v>0</v>
      </c>
      <c r="AG452" s="106"/>
      <c r="AH452" s="106"/>
      <c r="AI452" s="106"/>
      <c r="AJ452" s="106"/>
      <c r="AK452" s="106">
        <f>AE452+AG452+AH452+AI452+AJ452</f>
        <v>6738</v>
      </c>
      <c r="AL452" s="107">
        <f>AF452+AJ452</f>
        <v>0</v>
      </c>
      <c r="AM452" s="9">
        <v>-6738</v>
      </c>
      <c r="AN452" s="9"/>
      <c r="AO452" s="9"/>
      <c r="AP452" s="9"/>
      <c r="AQ452" s="9">
        <f>AK452+AM452+AN452+AO452+AP452</f>
        <v>0</v>
      </c>
      <c r="AR452" s="10">
        <f>AL452+AP452</f>
        <v>0</v>
      </c>
      <c r="AS452" s="106"/>
      <c r="AT452" s="106"/>
      <c r="AU452" s="106"/>
      <c r="AV452" s="106"/>
      <c r="AW452" s="106">
        <f>AQ452+AS452+AT452+AU452+AV452</f>
        <v>0</v>
      </c>
      <c r="AX452" s="107">
        <f>AR452+AV452</f>
        <v>0</v>
      </c>
    </row>
    <row r="453" spans="1:51" ht="18.75" hidden="1" customHeight="1">
      <c r="A453" s="29" t="s">
        <v>525</v>
      </c>
      <c r="B453" s="27">
        <v>910</v>
      </c>
      <c r="C453" s="27" t="s">
        <v>29</v>
      </c>
      <c r="D453" s="27" t="s">
        <v>76</v>
      </c>
      <c r="E453" s="51" t="s">
        <v>705</v>
      </c>
      <c r="F453" s="27"/>
      <c r="G453" s="9"/>
      <c r="H453" s="9"/>
      <c r="I453" s="9"/>
      <c r="J453" s="9"/>
      <c r="K453" s="9"/>
      <c r="L453" s="9"/>
      <c r="M453" s="9"/>
      <c r="N453" s="10"/>
      <c r="O453" s="9"/>
      <c r="P453" s="9"/>
      <c r="Q453" s="9"/>
      <c r="R453" s="9"/>
      <c r="S453" s="9"/>
      <c r="T453" s="10"/>
      <c r="U453" s="9"/>
      <c r="V453" s="9"/>
      <c r="W453" s="9"/>
      <c r="X453" s="9"/>
      <c r="Y453" s="9"/>
      <c r="Z453" s="10"/>
      <c r="AA453" s="9"/>
      <c r="AB453" s="9"/>
      <c r="AC453" s="9"/>
      <c r="AD453" s="9"/>
      <c r="AE453" s="9"/>
      <c r="AF453" s="10"/>
      <c r="AG453" s="9">
        <f>AG454</f>
        <v>1</v>
      </c>
      <c r="AH453" s="9">
        <f t="shared" ref="AH453:AH454" si="877">AH454</f>
        <v>0</v>
      </c>
      <c r="AI453" s="9">
        <f t="shared" ref="AI453:AI454" si="878">AI454</f>
        <v>0</v>
      </c>
      <c r="AJ453" s="9">
        <f t="shared" ref="AJ453:AJ454" si="879">AJ454</f>
        <v>1</v>
      </c>
      <c r="AK453" s="86">
        <f>AK454+AK458</f>
        <v>2</v>
      </c>
      <c r="AL453" s="86">
        <f>AL454+AL458</f>
        <v>1</v>
      </c>
      <c r="AM453" s="9">
        <f>AM454+AM458+AM456</f>
        <v>0</v>
      </c>
      <c r="AN453" s="9">
        <f t="shared" ref="AN453:AR453" si="880">AN454+AN458+AN456</f>
        <v>320</v>
      </c>
      <c r="AO453" s="9">
        <f t="shared" si="880"/>
        <v>0</v>
      </c>
      <c r="AP453" s="9">
        <f t="shared" si="880"/>
        <v>1813</v>
      </c>
      <c r="AQ453" s="9">
        <f t="shared" si="880"/>
        <v>2135</v>
      </c>
      <c r="AR453" s="9">
        <f t="shared" si="880"/>
        <v>1814</v>
      </c>
      <c r="AS453" s="9">
        <f>AS454+AS458+AS456</f>
        <v>0</v>
      </c>
      <c r="AT453" s="9">
        <f t="shared" ref="AT453:AX453" si="881">AT454+AT458+AT456</f>
        <v>0</v>
      </c>
      <c r="AU453" s="9">
        <f t="shared" si="881"/>
        <v>0</v>
      </c>
      <c r="AV453" s="9">
        <f t="shared" si="881"/>
        <v>0</v>
      </c>
      <c r="AW453" s="9">
        <f t="shared" si="881"/>
        <v>2135</v>
      </c>
      <c r="AX453" s="9">
        <f t="shared" si="881"/>
        <v>1814</v>
      </c>
    </row>
    <row r="454" spans="1:51" s="116" customFormat="1" ht="35.25" hidden="1" customHeight="1">
      <c r="A454" s="111" t="s">
        <v>244</v>
      </c>
      <c r="B454" s="112">
        <v>910</v>
      </c>
      <c r="C454" s="112" t="s">
        <v>29</v>
      </c>
      <c r="D454" s="112" t="s">
        <v>76</v>
      </c>
      <c r="E454" s="113" t="s">
        <v>705</v>
      </c>
      <c r="F454" s="112" t="s">
        <v>31</v>
      </c>
      <c r="G454" s="114"/>
      <c r="H454" s="114"/>
      <c r="I454" s="114"/>
      <c r="J454" s="114"/>
      <c r="K454" s="114"/>
      <c r="L454" s="114"/>
      <c r="M454" s="114"/>
      <c r="N454" s="115"/>
      <c r="O454" s="114"/>
      <c r="P454" s="114"/>
      <c r="Q454" s="114"/>
      <c r="R454" s="114"/>
      <c r="S454" s="114"/>
      <c r="T454" s="115"/>
      <c r="U454" s="114"/>
      <c r="V454" s="114"/>
      <c r="W454" s="114"/>
      <c r="X454" s="114"/>
      <c r="Y454" s="114"/>
      <c r="Z454" s="115"/>
      <c r="AA454" s="114"/>
      <c r="AB454" s="114"/>
      <c r="AC454" s="114"/>
      <c r="AD454" s="114"/>
      <c r="AE454" s="114"/>
      <c r="AF454" s="115"/>
      <c r="AG454" s="114">
        <f>AG455</f>
        <v>1</v>
      </c>
      <c r="AH454" s="114">
        <f t="shared" si="877"/>
        <v>0</v>
      </c>
      <c r="AI454" s="114">
        <f t="shared" si="878"/>
        <v>0</v>
      </c>
      <c r="AJ454" s="114">
        <f t="shared" si="879"/>
        <v>1</v>
      </c>
      <c r="AK454" s="114">
        <f t="shared" ref="AK454" si="882">AK455</f>
        <v>2</v>
      </c>
      <c r="AL454" s="114">
        <f t="shared" ref="AL454" si="883">AL455</f>
        <v>1</v>
      </c>
      <c r="AM454" s="9">
        <f>AM455</f>
        <v>-1</v>
      </c>
      <c r="AN454" s="9">
        <f t="shared" ref="AN454:AX454" si="884">AN455</f>
        <v>0</v>
      </c>
      <c r="AO454" s="9">
        <f t="shared" si="884"/>
        <v>0</v>
      </c>
      <c r="AP454" s="9">
        <f t="shared" si="884"/>
        <v>-1</v>
      </c>
      <c r="AQ454" s="9">
        <f t="shared" si="884"/>
        <v>0</v>
      </c>
      <c r="AR454" s="9">
        <f t="shared" si="884"/>
        <v>0</v>
      </c>
      <c r="AS454" s="114">
        <f>AS455</f>
        <v>0</v>
      </c>
      <c r="AT454" s="114">
        <f t="shared" si="884"/>
        <v>0</v>
      </c>
      <c r="AU454" s="114">
        <f t="shared" si="884"/>
        <v>0</v>
      </c>
      <c r="AV454" s="114">
        <f t="shared" si="884"/>
        <v>0</v>
      </c>
      <c r="AW454" s="114">
        <f t="shared" si="884"/>
        <v>0</v>
      </c>
      <c r="AX454" s="114">
        <f t="shared" si="884"/>
        <v>0</v>
      </c>
    </row>
    <row r="455" spans="1:51" s="116" customFormat="1" ht="33" hidden="1" customHeight="1">
      <c r="A455" s="111" t="s">
        <v>37</v>
      </c>
      <c r="B455" s="112">
        <v>910</v>
      </c>
      <c r="C455" s="112" t="s">
        <v>29</v>
      </c>
      <c r="D455" s="112" t="s">
        <v>76</v>
      </c>
      <c r="E455" s="113" t="s">
        <v>705</v>
      </c>
      <c r="F455" s="112" t="s">
        <v>38</v>
      </c>
      <c r="G455" s="114"/>
      <c r="H455" s="114"/>
      <c r="I455" s="114"/>
      <c r="J455" s="114"/>
      <c r="K455" s="114"/>
      <c r="L455" s="114"/>
      <c r="M455" s="114"/>
      <c r="N455" s="115"/>
      <c r="O455" s="114"/>
      <c r="P455" s="114"/>
      <c r="Q455" s="114"/>
      <c r="R455" s="114"/>
      <c r="S455" s="114"/>
      <c r="T455" s="115"/>
      <c r="U455" s="114"/>
      <c r="V455" s="114"/>
      <c r="W455" s="114"/>
      <c r="X455" s="114"/>
      <c r="Y455" s="114"/>
      <c r="Z455" s="115"/>
      <c r="AA455" s="114"/>
      <c r="AB455" s="114"/>
      <c r="AC455" s="114"/>
      <c r="AD455" s="114"/>
      <c r="AE455" s="114"/>
      <c r="AF455" s="115"/>
      <c r="AG455" s="114">
        <v>1</v>
      </c>
      <c r="AH455" s="114"/>
      <c r="AI455" s="114"/>
      <c r="AJ455" s="114">
        <v>1</v>
      </c>
      <c r="AK455" s="114">
        <f>AE455+AG455+AH455+AI455+AJ455</f>
        <v>2</v>
      </c>
      <c r="AL455" s="114">
        <f>AF455+AJ455</f>
        <v>1</v>
      </c>
      <c r="AM455" s="9">
        <v>-1</v>
      </c>
      <c r="AN455" s="9"/>
      <c r="AO455" s="9"/>
      <c r="AP455" s="9">
        <v>-1</v>
      </c>
      <c r="AQ455" s="9">
        <f>AK455+AM455+AN455+AO455+AP455</f>
        <v>0</v>
      </c>
      <c r="AR455" s="9">
        <f>AL455+AP455</f>
        <v>0</v>
      </c>
      <c r="AS455" s="114"/>
      <c r="AT455" s="114"/>
      <c r="AU455" s="114"/>
      <c r="AV455" s="114"/>
      <c r="AW455" s="114">
        <f>AQ455+AS455+AT455+AU455+AV455</f>
        <v>0</v>
      </c>
      <c r="AX455" s="114">
        <f>AR455+AV455</f>
        <v>0</v>
      </c>
    </row>
    <row r="456" spans="1:51" ht="45.75" hidden="1" customHeight="1">
      <c r="A456" s="26" t="s">
        <v>181</v>
      </c>
      <c r="B456" s="27">
        <v>910</v>
      </c>
      <c r="C456" s="27" t="s">
        <v>29</v>
      </c>
      <c r="D456" s="27" t="s">
        <v>76</v>
      </c>
      <c r="E456" s="51" t="s">
        <v>705</v>
      </c>
      <c r="F456" s="27" t="s">
        <v>182</v>
      </c>
      <c r="G456" s="9"/>
      <c r="H456" s="9"/>
      <c r="I456" s="9"/>
      <c r="J456" s="9"/>
      <c r="K456" s="9"/>
      <c r="L456" s="9"/>
      <c r="M456" s="9"/>
      <c r="N456" s="10"/>
      <c r="O456" s="9"/>
      <c r="P456" s="9"/>
      <c r="Q456" s="9"/>
      <c r="R456" s="9"/>
      <c r="S456" s="9"/>
      <c r="T456" s="10"/>
      <c r="U456" s="9"/>
      <c r="V456" s="9"/>
      <c r="W456" s="9"/>
      <c r="X456" s="9"/>
      <c r="Y456" s="9"/>
      <c r="Z456" s="10"/>
      <c r="AA456" s="9"/>
      <c r="AB456" s="9"/>
      <c r="AC456" s="9"/>
      <c r="AD456" s="9"/>
      <c r="AE456" s="9"/>
      <c r="AF456" s="10"/>
      <c r="AG456" s="9"/>
      <c r="AH456" s="9"/>
      <c r="AI456" s="9"/>
      <c r="AJ456" s="9"/>
      <c r="AK456" s="86">
        <f>AK457</f>
        <v>0</v>
      </c>
      <c r="AL456" s="86">
        <f>AL457</f>
        <v>0</v>
      </c>
      <c r="AM456" s="9">
        <f>AM457</f>
        <v>1</v>
      </c>
      <c r="AN456" s="9">
        <f t="shared" ref="AN456:AX456" si="885">AN457</f>
        <v>0</v>
      </c>
      <c r="AO456" s="9">
        <f t="shared" si="885"/>
        <v>0</v>
      </c>
      <c r="AP456" s="9">
        <f t="shared" si="885"/>
        <v>1</v>
      </c>
      <c r="AQ456" s="9">
        <f t="shared" si="885"/>
        <v>2</v>
      </c>
      <c r="AR456" s="9">
        <f t="shared" si="885"/>
        <v>1</v>
      </c>
      <c r="AS456" s="9">
        <f>AS457</f>
        <v>0</v>
      </c>
      <c r="AT456" s="9">
        <f t="shared" si="885"/>
        <v>0</v>
      </c>
      <c r="AU456" s="9">
        <f t="shared" si="885"/>
        <v>0</v>
      </c>
      <c r="AV456" s="9">
        <f t="shared" si="885"/>
        <v>0</v>
      </c>
      <c r="AW456" s="9">
        <f t="shared" si="885"/>
        <v>2</v>
      </c>
      <c r="AX456" s="9">
        <f t="shared" si="885"/>
        <v>1</v>
      </c>
    </row>
    <row r="457" spans="1:51" ht="19.5" hidden="1" customHeight="1">
      <c r="A457" s="26" t="s">
        <v>169</v>
      </c>
      <c r="B457" s="27">
        <v>910</v>
      </c>
      <c r="C457" s="27" t="s">
        <v>29</v>
      </c>
      <c r="D457" s="27" t="s">
        <v>76</v>
      </c>
      <c r="E457" s="51" t="s">
        <v>705</v>
      </c>
      <c r="F457" s="27" t="s">
        <v>183</v>
      </c>
      <c r="G457" s="9"/>
      <c r="H457" s="9"/>
      <c r="I457" s="9"/>
      <c r="J457" s="9"/>
      <c r="K457" s="9"/>
      <c r="L457" s="9"/>
      <c r="M457" s="9"/>
      <c r="N457" s="10"/>
      <c r="O457" s="9"/>
      <c r="P457" s="9"/>
      <c r="Q457" s="9"/>
      <c r="R457" s="9"/>
      <c r="S457" s="9"/>
      <c r="T457" s="10"/>
      <c r="U457" s="9"/>
      <c r="V457" s="9"/>
      <c r="W457" s="9"/>
      <c r="X457" s="9"/>
      <c r="Y457" s="9"/>
      <c r="Z457" s="10"/>
      <c r="AA457" s="9"/>
      <c r="AB457" s="9"/>
      <c r="AC457" s="9"/>
      <c r="AD457" s="9"/>
      <c r="AE457" s="9"/>
      <c r="AF457" s="10"/>
      <c r="AG457" s="9"/>
      <c r="AH457" s="9"/>
      <c r="AI457" s="9"/>
      <c r="AJ457" s="9"/>
      <c r="AK457" s="86"/>
      <c r="AL457" s="86"/>
      <c r="AM457" s="9">
        <v>1</v>
      </c>
      <c r="AN457" s="9"/>
      <c r="AO457" s="9"/>
      <c r="AP457" s="9">
        <v>1</v>
      </c>
      <c r="AQ457" s="9">
        <f>AK457+AM457+AN457+AO457+AP457</f>
        <v>2</v>
      </c>
      <c r="AR457" s="9">
        <f>AL457+AP457</f>
        <v>1</v>
      </c>
      <c r="AS457" s="9"/>
      <c r="AT457" s="9"/>
      <c r="AU457" s="9"/>
      <c r="AV457" s="9"/>
      <c r="AW457" s="9">
        <f>AQ457+AS457+AT457+AU457+AV457</f>
        <v>2</v>
      </c>
      <c r="AX457" s="9">
        <f>AR457+AV457</f>
        <v>1</v>
      </c>
    </row>
    <row r="458" spans="1:51" ht="18" hidden="1" customHeight="1">
      <c r="A458" s="29" t="s">
        <v>66</v>
      </c>
      <c r="B458" s="27">
        <v>910</v>
      </c>
      <c r="C458" s="27" t="s">
        <v>29</v>
      </c>
      <c r="D458" s="27" t="s">
        <v>76</v>
      </c>
      <c r="E458" s="51" t="s">
        <v>705</v>
      </c>
      <c r="F458" s="27" t="s">
        <v>67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/>
      <c r="AH458" s="9"/>
      <c r="AI458" s="9"/>
      <c r="AJ458" s="9"/>
      <c r="AK458" s="86">
        <f>AK459</f>
        <v>0</v>
      </c>
      <c r="AL458" s="86">
        <f t="shared" ref="AL458:AP458" si="886">AL459</f>
        <v>0</v>
      </c>
      <c r="AM458" s="9">
        <f t="shared" si="886"/>
        <v>0</v>
      </c>
      <c r="AN458" s="9">
        <f t="shared" si="886"/>
        <v>320</v>
      </c>
      <c r="AO458" s="9">
        <f t="shared" si="886"/>
        <v>0</v>
      </c>
      <c r="AP458" s="9">
        <f t="shared" si="886"/>
        <v>1813</v>
      </c>
      <c r="AQ458" s="9">
        <f>AQ459</f>
        <v>2133</v>
      </c>
      <c r="AR458" s="9">
        <f>AR459</f>
        <v>1813</v>
      </c>
      <c r="AS458" s="9">
        <f t="shared" ref="AS458:AV458" si="887">AS459</f>
        <v>0</v>
      </c>
      <c r="AT458" s="9">
        <f t="shared" si="887"/>
        <v>0</v>
      </c>
      <c r="AU458" s="9">
        <f t="shared" si="887"/>
        <v>0</v>
      </c>
      <c r="AV458" s="9">
        <f t="shared" si="887"/>
        <v>0</v>
      </c>
      <c r="AW458" s="9">
        <f>AW459</f>
        <v>2133</v>
      </c>
      <c r="AX458" s="9">
        <f>AX459</f>
        <v>1813</v>
      </c>
    </row>
    <row r="459" spans="1:51" ht="54.75" hidden="1" customHeight="1">
      <c r="A459" s="26" t="s">
        <v>414</v>
      </c>
      <c r="B459" s="27">
        <v>910</v>
      </c>
      <c r="C459" s="27" t="s">
        <v>29</v>
      </c>
      <c r="D459" s="27" t="s">
        <v>76</v>
      </c>
      <c r="E459" s="51" t="s">
        <v>705</v>
      </c>
      <c r="F459" s="27" t="s">
        <v>254</v>
      </c>
      <c r="G459" s="9"/>
      <c r="H459" s="9"/>
      <c r="I459" s="9"/>
      <c r="J459" s="9"/>
      <c r="K459" s="9"/>
      <c r="L459" s="9"/>
      <c r="M459" s="9"/>
      <c r="N459" s="10"/>
      <c r="O459" s="9"/>
      <c r="P459" s="9"/>
      <c r="Q459" s="9"/>
      <c r="R459" s="9"/>
      <c r="S459" s="9"/>
      <c r="T459" s="10"/>
      <c r="U459" s="9"/>
      <c r="V459" s="9"/>
      <c r="W459" s="9"/>
      <c r="X459" s="9"/>
      <c r="Y459" s="9"/>
      <c r="Z459" s="10"/>
      <c r="AA459" s="9"/>
      <c r="AB459" s="9"/>
      <c r="AC459" s="9"/>
      <c r="AD459" s="9"/>
      <c r="AE459" s="9"/>
      <c r="AF459" s="10"/>
      <c r="AG459" s="9"/>
      <c r="AH459" s="9"/>
      <c r="AI459" s="9"/>
      <c r="AJ459" s="9"/>
      <c r="AK459" s="86"/>
      <c r="AL459" s="86"/>
      <c r="AM459" s="9"/>
      <c r="AN459" s="9">
        <v>320</v>
      </c>
      <c r="AO459" s="9"/>
      <c r="AP459" s="9">
        <v>1813</v>
      </c>
      <c r="AQ459" s="9">
        <f>AK459+AM459+AN459+AO459+AP459</f>
        <v>2133</v>
      </c>
      <c r="AR459" s="9">
        <f t="shared" ref="AR459" si="888">AL459+AP459</f>
        <v>1813</v>
      </c>
      <c r="AS459" s="9"/>
      <c r="AT459" s="9"/>
      <c r="AU459" s="9"/>
      <c r="AV459" s="9"/>
      <c r="AW459" s="9">
        <f>AQ459+AS459+AT459+AU459+AV459</f>
        <v>2133</v>
      </c>
      <c r="AX459" s="9">
        <f t="shared" ref="AX459" si="889">AR459+AV459</f>
        <v>1813</v>
      </c>
    </row>
    <row r="460" spans="1:51" ht="18.75" hidden="1" customHeight="1">
      <c r="A460" s="26"/>
      <c r="B460" s="27"/>
      <c r="C460" s="27"/>
      <c r="D460" s="27"/>
      <c r="E460" s="27"/>
      <c r="F460" s="27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86"/>
      <c r="AL460" s="86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</row>
    <row r="461" spans="1:51" ht="40.799999999999997" hidden="1">
      <c r="A461" s="21" t="s">
        <v>488</v>
      </c>
      <c r="B461" s="54">
        <v>912</v>
      </c>
      <c r="C461" s="22"/>
      <c r="D461" s="22"/>
      <c r="E461" s="22"/>
      <c r="F461" s="22"/>
      <c r="G461" s="6">
        <f t="shared" ref="G461:AX461" si="890">G463+G492+G503+G585</f>
        <v>757401</v>
      </c>
      <c r="H461" s="6">
        <f t="shared" si="890"/>
        <v>177954</v>
      </c>
      <c r="I461" s="6">
        <f t="shared" si="890"/>
        <v>0</v>
      </c>
      <c r="J461" s="6">
        <f t="shared" si="890"/>
        <v>6434</v>
      </c>
      <c r="K461" s="6">
        <f t="shared" si="890"/>
        <v>0</v>
      </c>
      <c r="L461" s="6">
        <f t="shared" si="890"/>
        <v>0</v>
      </c>
      <c r="M461" s="6">
        <f t="shared" si="890"/>
        <v>763835</v>
      </c>
      <c r="N461" s="6">
        <f t="shared" si="890"/>
        <v>177954</v>
      </c>
      <c r="O461" s="6">
        <f t="shared" si="890"/>
        <v>0</v>
      </c>
      <c r="P461" s="6">
        <f t="shared" si="890"/>
        <v>0</v>
      </c>
      <c r="Q461" s="6">
        <f t="shared" si="890"/>
        <v>0</v>
      </c>
      <c r="R461" s="6">
        <f t="shared" si="890"/>
        <v>0</v>
      </c>
      <c r="S461" s="6">
        <f t="shared" si="890"/>
        <v>763835</v>
      </c>
      <c r="T461" s="6">
        <f t="shared" si="890"/>
        <v>177954</v>
      </c>
      <c r="U461" s="6">
        <f t="shared" si="890"/>
        <v>0</v>
      </c>
      <c r="V461" s="6">
        <f t="shared" si="890"/>
        <v>5538</v>
      </c>
      <c r="W461" s="6">
        <f t="shared" si="890"/>
        <v>0</v>
      </c>
      <c r="X461" s="6">
        <f t="shared" si="890"/>
        <v>0</v>
      </c>
      <c r="Y461" s="6">
        <f t="shared" si="890"/>
        <v>769373</v>
      </c>
      <c r="Z461" s="6">
        <f t="shared" si="890"/>
        <v>177954</v>
      </c>
      <c r="AA461" s="6">
        <f t="shared" si="890"/>
        <v>0</v>
      </c>
      <c r="AB461" s="6">
        <f t="shared" si="890"/>
        <v>2613</v>
      </c>
      <c r="AC461" s="6">
        <f t="shared" si="890"/>
        <v>0</v>
      </c>
      <c r="AD461" s="6">
        <f t="shared" si="890"/>
        <v>0</v>
      </c>
      <c r="AE461" s="6">
        <f t="shared" si="890"/>
        <v>771986</v>
      </c>
      <c r="AF461" s="6">
        <f t="shared" si="890"/>
        <v>177954</v>
      </c>
      <c r="AG461" s="6">
        <f t="shared" si="890"/>
        <v>0</v>
      </c>
      <c r="AH461" s="6">
        <f t="shared" si="890"/>
        <v>1970</v>
      </c>
      <c r="AI461" s="6">
        <f t="shared" si="890"/>
        <v>0</v>
      </c>
      <c r="AJ461" s="6">
        <f t="shared" si="890"/>
        <v>0</v>
      </c>
      <c r="AK461" s="83">
        <f t="shared" si="890"/>
        <v>773956</v>
      </c>
      <c r="AL461" s="83">
        <f t="shared" si="890"/>
        <v>177954</v>
      </c>
      <c r="AM461" s="6">
        <f t="shared" si="890"/>
        <v>0</v>
      </c>
      <c r="AN461" s="6">
        <f t="shared" si="890"/>
        <v>15343</v>
      </c>
      <c r="AO461" s="6">
        <f t="shared" si="890"/>
        <v>0</v>
      </c>
      <c r="AP461" s="6">
        <f t="shared" si="890"/>
        <v>0</v>
      </c>
      <c r="AQ461" s="6">
        <f t="shared" si="890"/>
        <v>789299</v>
      </c>
      <c r="AR461" s="6">
        <f t="shared" si="890"/>
        <v>177954</v>
      </c>
      <c r="AS461" s="6">
        <f t="shared" si="890"/>
        <v>0</v>
      </c>
      <c r="AT461" s="6">
        <f t="shared" si="890"/>
        <v>288</v>
      </c>
      <c r="AU461" s="6">
        <f t="shared" si="890"/>
        <v>0</v>
      </c>
      <c r="AV461" s="6">
        <f t="shared" si="890"/>
        <v>47034</v>
      </c>
      <c r="AW461" s="6">
        <f t="shared" si="890"/>
        <v>836621</v>
      </c>
      <c r="AX461" s="6">
        <f t="shared" si="890"/>
        <v>224988</v>
      </c>
      <c r="AY461" s="2"/>
    </row>
    <row r="462" spans="1:51" ht="18" hidden="1" customHeight="1">
      <c r="A462" s="21"/>
      <c r="B462" s="54"/>
      <c r="C462" s="22"/>
      <c r="D462" s="22"/>
      <c r="E462" s="22"/>
      <c r="F462" s="22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83"/>
      <c r="AL462" s="83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</row>
    <row r="463" spans="1:51" ht="17.399999999999999" hidden="1">
      <c r="A463" s="55" t="s">
        <v>442</v>
      </c>
      <c r="B463" s="25">
        <f>B461</f>
        <v>912</v>
      </c>
      <c r="C463" s="25" t="s">
        <v>7</v>
      </c>
      <c r="D463" s="25" t="s">
        <v>80</v>
      </c>
      <c r="E463" s="25"/>
      <c r="F463" s="25"/>
      <c r="G463" s="17">
        <f>G464+G481+G486</f>
        <v>317696</v>
      </c>
      <c r="H463" s="17">
        <f>H464+H481+H486</f>
        <v>80422</v>
      </c>
      <c r="I463" s="17">
        <f t="shared" ref="I463:N463" si="891">I464+I481+I486</f>
        <v>0</v>
      </c>
      <c r="J463" s="17">
        <f t="shared" si="891"/>
        <v>6318</v>
      </c>
      <c r="K463" s="17">
        <f t="shared" si="891"/>
        <v>0</v>
      </c>
      <c r="L463" s="17">
        <f t="shared" si="891"/>
        <v>0</v>
      </c>
      <c r="M463" s="17">
        <f t="shared" si="891"/>
        <v>324014</v>
      </c>
      <c r="N463" s="17">
        <f t="shared" si="891"/>
        <v>80422</v>
      </c>
      <c r="O463" s="17">
        <f t="shared" ref="O463:T463" si="892">O464+O481+O486</f>
        <v>0</v>
      </c>
      <c r="P463" s="17">
        <f t="shared" si="892"/>
        <v>0</v>
      </c>
      <c r="Q463" s="17">
        <f t="shared" si="892"/>
        <v>0</v>
      </c>
      <c r="R463" s="17">
        <f t="shared" si="892"/>
        <v>0</v>
      </c>
      <c r="S463" s="17">
        <f t="shared" si="892"/>
        <v>324014</v>
      </c>
      <c r="T463" s="17">
        <f t="shared" si="892"/>
        <v>80422</v>
      </c>
      <c r="U463" s="17">
        <f t="shared" ref="U463:Z463" si="893">U464+U481+U486</f>
        <v>0</v>
      </c>
      <c r="V463" s="17">
        <f t="shared" si="893"/>
        <v>5538</v>
      </c>
      <c r="W463" s="17">
        <f t="shared" si="893"/>
        <v>0</v>
      </c>
      <c r="X463" s="17">
        <f t="shared" si="893"/>
        <v>0</v>
      </c>
      <c r="Y463" s="17">
        <f t="shared" si="893"/>
        <v>329552</v>
      </c>
      <c r="Z463" s="17">
        <f t="shared" si="893"/>
        <v>80422</v>
      </c>
      <c r="AA463" s="17">
        <f t="shared" ref="AA463:AF463" si="894">AA464+AA481+AA486</f>
        <v>0</v>
      </c>
      <c r="AB463" s="17">
        <f t="shared" si="894"/>
        <v>0</v>
      </c>
      <c r="AC463" s="17">
        <f t="shared" si="894"/>
        <v>0</v>
      </c>
      <c r="AD463" s="17">
        <f t="shared" si="894"/>
        <v>0</v>
      </c>
      <c r="AE463" s="17">
        <f t="shared" si="894"/>
        <v>329552</v>
      </c>
      <c r="AF463" s="17">
        <f t="shared" si="894"/>
        <v>80422</v>
      </c>
      <c r="AG463" s="17">
        <f t="shared" ref="AG463:AL463" si="895">AG464+AG481+AG486</f>
        <v>0</v>
      </c>
      <c r="AH463" s="17">
        <f t="shared" si="895"/>
        <v>0</v>
      </c>
      <c r="AI463" s="17">
        <f t="shared" si="895"/>
        <v>0</v>
      </c>
      <c r="AJ463" s="17">
        <f t="shared" si="895"/>
        <v>0</v>
      </c>
      <c r="AK463" s="94">
        <f t="shared" si="895"/>
        <v>329552</v>
      </c>
      <c r="AL463" s="94">
        <f t="shared" si="895"/>
        <v>80422</v>
      </c>
      <c r="AM463" s="17">
        <f t="shared" ref="AM463:AR463" si="896">AM464+AM481+AM486</f>
        <v>0</v>
      </c>
      <c r="AN463" s="17">
        <f t="shared" si="896"/>
        <v>3700</v>
      </c>
      <c r="AO463" s="17">
        <f t="shared" si="896"/>
        <v>0</v>
      </c>
      <c r="AP463" s="17">
        <f t="shared" si="896"/>
        <v>0</v>
      </c>
      <c r="AQ463" s="17">
        <f t="shared" si="896"/>
        <v>333252</v>
      </c>
      <c r="AR463" s="17">
        <f t="shared" si="896"/>
        <v>80422</v>
      </c>
      <c r="AS463" s="17">
        <f t="shared" ref="AS463:AX463" si="897">AS464+AS481+AS486</f>
        <v>0</v>
      </c>
      <c r="AT463" s="17">
        <f t="shared" si="897"/>
        <v>0</v>
      </c>
      <c r="AU463" s="17">
        <f t="shared" si="897"/>
        <v>0</v>
      </c>
      <c r="AV463" s="17">
        <f t="shared" si="897"/>
        <v>0</v>
      </c>
      <c r="AW463" s="17">
        <f t="shared" si="897"/>
        <v>333252</v>
      </c>
      <c r="AX463" s="17">
        <f t="shared" si="897"/>
        <v>80422</v>
      </c>
    </row>
    <row r="464" spans="1:51" ht="23.25" hidden="1" customHeight="1">
      <c r="A464" s="26" t="s">
        <v>9</v>
      </c>
      <c r="B464" s="27">
        <f t="shared" ref="B464:B501" si="898">B463</f>
        <v>912</v>
      </c>
      <c r="C464" s="27" t="s">
        <v>7</v>
      </c>
      <c r="D464" s="27" t="s">
        <v>80</v>
      </c>
      <c r="E464" s="27" t="s">
        <v>39</v>
      </c>
      <c r="F464" s="27"/>
      <c r="G464" s="18">
        <f>G465+G469+G473</f>
        <v>316266</v>
      </c>
      <c r="H464" s="18">
        <f>H465+H469+H473</f>
        <v>80422</v>
      </c>
      <c r="I464" s="18">
        <f t="shared" ref="I464:N464" si="899">I465+I469+I473</f>
        <v>0</v>
      </c>
      <c r="J464" s="18">
        <f t="shared" si="899"/>
        <v>6318</v>
      </c>
      <c r="K464" s="18">
        <f t="shared" si="899"/>
        <v>0</v>
      </c>
      <c r="L464" s="18">
        <f t="shared" si="899"/>
        <v>0</v>
      </c>
      <c r="M464" s="18">
        <f t="shared" si="899"/>
        <v>322584</v>
      </c>
      <c r="N464" s="18">
        <f t="shared" si="899"/>
        <v>80422</v>
      </c>
      <c r="O464" s="18">
        <f>O465+O469+O473+O477</f>
        <v>0</v>
      </c>
      <c r="P464" s="18">
        <f t="shared" ref="P464:T464" si="900">P465+P469+P473+P477</f>
        <v>0</v>
      </c>
      <c r="Q464" s="18">
        <f t="shared" si="900"/>
        <v>0</v>
      </c>
      <c r="R464" s="18">
        <f t="shared" si="900"/>
        <v>0</v>
      </c>
      <c r="S464" s="18">
        <f t="shared" si="900"/>
        <v>322584</v>
      </c>
      <c r="T464" s="18">
        <f t="shared" si="900"/>
        <v>80422</v>
      </c>
      <c r="U464" s="18">
        <f>U465+U469+U473+U477</f>
        <v>0</v>
      </c>
      <c r="V464" s="18">
        <f t="shared" ref="V464:Z464" si="901">V465+V469+V473+V477</f>
        <v>5538</v>
      </c>
      <c r="W464" s="18">
        <f t="shared" si="901"/>
        <v>0</v>
      </c>
      <c r="X464" s="18">
        <f t="shared" si="901"/>
        <v>0</v>
      </c>
      <c r="Y464" s="18">
        <f t="shared" si="901"/>
        <v>328122</v>
      </c>
      <c r="Z464" s="18">
        <f t="shared" si="901"/>
        <v>80422</v>
      </c>
      <c r="AA464" s="18">
        <f>AA465+AA469+AA473+AA477</f>
        <v>0</v>
      </c>
      <c r="AB464" s="18">
        <f t="shared" ref="AB464:AF464" si="902">AB465+AB469+AB473+AB477</f>
        <v>0</v>
      </c>
      <c r="AC464" s="18">
        <f t="shared" si="902"/>
        <v>0</v>
      </c>
      <c r="AD464" s="18">
        <f t="shared" si="902"/>
        <v>0</v>
      </c>
      <c r="AE464" s="18">
        <f t="shared" si="902"/>
        <v>328122</v>
      </c>
      <c r="AF464" s="18">
        <f t="shared" si="902"/>
        <v>80422</v>
      </c>
      <c r="AG464" s="18">
        <f>AG465+AG469+AG473+AG477</f>
        <v>0</v>
      </c>
      <c r="AH464" s="18">
        <f t="shared" ref="AH464:AL464" si="903">AH465+AH469+AH473+AH477</f>
        <v>0</v>
      </c>
      <c r="AI464" s="18">
        <f t="shared" si="903"/>
        <v>0</v>
      </c>
      <c r="AJ464" s="18">
        <f t="shared" si="903"/>
        <v>0</v>
      </c>
      <c r="AK464" s="95">
        <f t="shared" si="903"/>
        <v>328122</v>
      </c>
      <c r="AL464" s="95">
        <f t="shared" si="903"/>
        <v>80422</v>
      </c>
      <c r="AM464" s="18">
        <f>AM465+AM469+AM473+AM477</f>
        <v>0</v>
      </c>
      <c r="AN464" s="18">
        <f t="shared" ref="AN464:AR464" si="904">AN465+AN469+AN473+AN477</f>
        <v>3700</v>
      </c>
      <c r="AO464" s="18">
        <f t="shared" si="904"/>
        <v>0</v>
      </c>
      <c r="AP464" s="18">
        <f t="shared" si="904"/>
        <v>0</v>
      </c>
      <c r="AQ464" s="18">
        <f t="shared" si="904"/>
        <v>331822</v>
      </c>
      <c r="AR464" s="18">
        <f t="shared" si="904"/>
        <v>80422</v>
      </c>
      <c r="AS464" s="18">
        <f>AS465+AS469+AS473+AS477</f>
        <v>0</v>
      </c>
      <c r="AT464" s="18">
        <f t="shared" ref="AT464:AX464" si="905">AT465+AT469+AT473+AT477</f>
        <v>0</v>
      </c>
      <c r="AU464" s="18">
        <f t="shared" si="905"/>
        <v>0</v>
      </c>
      <c r="AV464" s="18">
        <f t="shared" si="905"/>
        <v>0</v>
      </c>
      <c r="AW464" s="18">
        <f t="shared" si="905"/>
        <v>331822</v>
      </c>
      <c r="AX464" s="18">
        <f t="shared" si="905"/>
        <v>80422</v>
      </c>
    </row>
    <row r="465" spans="1:50" ht="33.6" hidden="1">
      <c r="A465" s="26" t="s">
        <v>10</v>
      </c>
      <c r="B465" s="27">
        <f t="shared" si="898"/>
        <v>912</v>
      </c>
      <c r="C465" s="27" t="s">
        <v>7</v>
      </c>
      <c r="D465" s="27" t="s">
        <v>80</v>
      </c>
      <c r="E465" s="27" t="s">
        <v>40</v>
      </c>
      <c r="F465" s="27"/>
      <c r="G465" s="11">
        <f t="shared" ref="G465:V467" si="906">G466</f>
        <v>232268</v>
      </c>
      <c r="H465" s="11">
        <f t="shared" si="906"/>
        <v>0</v>
      </c>
      <c r="I465" s="11">
        <f t="shared" si="906"/>
        <v>0</v>
      </c>
      <c r="J465" s="11">
        <f t="shared" si="906"/>
        <v>6318</v>
      </c>
      <c r="K465" s="11">
        <f t="shared" si="906"/>
        <v>0</v>
      </c>
      <c r="L465" s="11">
        <f t="shared" si="906"/>
        <v>0</v>
      </c>
      <c r="M465" s="11">
        <f t="shared" si="906"/>
        <v>238586</v>
      </c>
      <c r="N465" s="11">
        <f t="shared" si="906"/>
        <v>0</v>
      </c>
      <c r="O465" s="11">
        <f t="shared" si="906"/>
        <v>0</v>
      </c>
      <c r="P465" s="11">
        <f t="shared" si="906"/>
        <v>0</v>
      </c>
      <c r="Q465" s="11">
        <f t="shared" si="906"/>
        <v>0</v>
      </c>
      <c r="R465" s="11">
        <f t="shared" si="906"/>
        <v>0</v>
      </c>
      <c r="S465" s="11">
        <f t="shared" si="906"/>
        <v>238586</v>
      </c>
      <c r="T465" s="11">
        <f t="shared" si="906"/>
        <v>0</v>
      </c>
      <c r="U465" s="11">
        <f t="shared" si="906"/>
        <v>0</v>
      </c>
      <c r="V465" s="11">
        <f t="shared" si="906"/>
        <v>5538</v>
      </c>
      <c r="W465" s="11">
        <f t="shared" ref="U465:AJ467" si="907">W466</f>
        <v>0</v>
      </c>
      <c r="X465" s="11">
        <f t="shared" si="907"/>
        <v>0</v>
      </c>
      <c r="Y465" s="11">
        <f t="shared" si="907"/>
        <v>244124</v>
      </c>
      <c r="Z465" s="11">
        <f t="shared" si="907"/>
        <v>0</v>
      </c>
      <c r="AA465" s="11">
        <f t="shared" si="907"/>
        <v>0</v>
      </c>
      <c r="AB465" s="11">
        <f t="shared" si="907"/>
        <v>0</v>
      </c>
      <c r="AC465" s="11">
        <f t="shared" si="907"/>
        <v>0</v>
      </c>
      <c r="AD465" s="11">
        <f t="shared" si="907"/>
        <v>0</v>
      </c>
      <c r="AE465" s="11">
        <f t="shared" si="907"/>
        <v>244124</v>
      </c>
      <c r="AF465" s="11">
        <f t="shared" si="907"/>
        <v>0</v>
      </c>
      <c r="AG465" s="11">
        <f t="shared" si="907"/>
        <v>0</v>
      </c>
      <c r="AH465" s="11">
        <f t="shared" si="907"/>
        <v>0</v>
      </c>
      <c r="AI465" s="11">
        <f t="shared" si="907"/>
        <v>0</v>
      </c>
      <c r="AJ465" s="11">
        <f t="shared" si="907"/>
        <v>0</v>
      </c>
      <c r="AK465" s="88">
        <f t="shared" ref="AG465:AV467" si="908">AK466</f>
        <v>244124</v>
      </c>
      <c r="AL465" s="88">
        <f t="shared" si="908"/>
        <v>0</v>
      </c>
      <c r="AM465" s="11">
        <f t="shared" si="908"/>
        <v>0</v>
      </c>
      <c r="AN465" s="11">
        <f t="shared" si="908"/>
        <v>3700</v>
      </c>
      <c r="AO465" s="11">
        <f t="shared" si="908"/>
        <v>0</v>
      </c>
      <c r="AP465" s="11">
        <f t="shared" si="908"/>
        <v>0</v>
      </c>
      <c r="AQ465" s="11">
        <f t="shared" si="908"/>
        <v>247824</v>
      </c>
      <c r="AR465" s="11">
        <f t="shared" si="908"/>
        <v>0</v>
      </c>
      <c r="AS465" s="11">
        <f t="shared" si="908"/>
        <v>0</v>
      </c>
      <c r="AT465" s="11">
        <f t="shared" si="908"/>
        <v>0</v>
      </c>
      <c r="AU465" s="11">
        <f t="shared" si="908"/>
        <v>0</v>
      </c>
      <c r="AV465" s="11">
        <f t="shared" si="908"/>
        <v>0</v>
      </c>
      <c r="AW465" s="11">
        <f t="shared" ref="AS465:AX467" si="909">AW466</f>
        <v>247824</v>
      </c>
      <c r="AX465" s="11">
        <f t="shared" si="909"/>
        <v>0</v>
      </c>
    </row>
    <row r="466" spans="1:50" ht="18.75" hidden="1" customHeight="1">
      <c r="A466" s="26" t="s">
        <v>11</v>
      </c>
      <c r="B466" s="27">
        <f t="shared" si="898"/>
        <v>912</v>
      </c>
      <c r="C466" s="27" t="s">
        <v>7</v>
      </c>
      <c r="D466" s="27" t="s">
        <v>80</v>
      </c>
      <c r="E466" s="27" t="s">
        <v>41</v>
      </c>
      <c r="F466" s="27"/>
      <c r="G466" s="11">
        <f t="shared" si="906"/>
        <v>232268</v>
      </c>
      <c r="H466" s="11">
        <f t="shared" si="906"/>
        <v>0</v>
      </c>
      <c r="I466" s="11">
        <f t="shared" si="906"/>
        <v>0</v>
      </c>
      <c r="J466" s="11">
        <f t="shared" si="906"/>
        <v>6318</v>
      </c>
      <c r="K466" s="11">
        <f t="shared" si="906"/>
        <v>0</v>
      </c>
      <c r="L466" s="11">
        <f t="shared" si="906"/>
        <v>0</v>
      </c>
      <c r="M466" s="11">
        <f t="shared" si="906"/>
        <v>238586</v>
      </c>
      <c r="N466" s="11">
        <f t="shared" si="906"/>
        <v>0</v>
      </c>
      <c r="O466" s="11">
        <f t="shared" si="906"/>
        <v>0</v>
      </c>
      <c r="P466" s="11">
        <f t="shared" si="906"/>
        <v>0</v>
      </c>
      <c r="Q466" s="11">
        <f t="shared" si="906"/>
        <v>0</v>
      </c>
      <c r="R466" s="11">
        <f t="shared" si="906"/>
        <v>0</v>
      </c>
      <c r="S466" s="11">
        <f t="shared" si="906"/>
        <v>238586</v>
      </c>
      <c r="T466" s="11">
        <f t="shared" si="906"/>
        <v>0</v>
      </c>
      <c r="U466" s="11">
        <f t="shared" si="907"/>
        <v>0</v>
      </c>
      <c r="V466" s="11">
        <f t="shared" si="907"/>
        <v>5538</v>
      </c>
      <c r="W466" s="11">
        <f t="shared" si="907"/>
        <v>0</v>
      </c>
      <c r="X466" s="11">
        <f t="shared" si="907"/>
        <v>0</v>
      </c>
      <c r="Y466" s="11">
        <f t="shared" si="907"/>
        <v>244124</v>
      </c>
      <c r="Z466" s="11">
        <f t="shared" si="907"/>
        <v>0</v>
      </c>
      <c r="AA466" s="11">
        <f t="shared" si="907"/>
        <v>0</v>
      </c>
      <c r="AB466" s="11">
        <f t="shared" si="907"/>
        <v>0</v>
      </c>
      <c r="AC466" s="11">
        <f t="shared" si="907"/>
        <v>0</v>
      </c>
      <c r="AD466" s="11">
        <f t="shared" si="907"/>
        <v>0</v>
      </c>
      <c r="AE466" s="11">
        <f t="shared" si="907"/>
        <v>244124</v>
      </c>
      <c r="AF466" s="11">
        <f t="shared" si="907"/>
        <v>0</v>
      </c>
      <c r="AG466" s="11">
        <f t="shared" si="908"/>
        <v>0</v>
      </c>
      <c r="AH466" s="11">
        <f t="shared" si="908"/>
        <v>0</v>
      </c>
      <c r="AI466" s="11">
        <f t="shared" si="908"/>
        <v>0</v>
      </c>
      <c r="AJ466" s="11">
        <f t="shared" si="908"/>
        <v>0</v>
      </c>
      <c r="AK466" s="88">
        <f t="shared" si="908"/>
        <v>244124</v>
      </c>
      <c r="AL466" s="88">
        <f t="shared" si="908"/>
        <v>0</v>
      </c>
      <c r="AM466" s="11">
        <f t="shared" si="908"/>
        <v>0</v>
      </c>
      <c r="AN466" s="11">
        <f t="shared" si="908"/>
        <v>3700</v>
      </c>
      <c r="AO466" s="11">
        <f t="shared" si="908"/>
        <v>0</v>
      </c>
      <c r="AP466" s="11">
        <f t="shared" si="908"/>
        <v>0</v>
      </c>
      <c r="AQ466" s="11">
        <f t="shared" si="908"/>
        <v>247824</v>
      </c>
      <c r="AR466" s="11">
        <f t="shared" si="908"/>
        <v>0</v>
      </c>
      <c r="AS466" s="11">
        <f t="shared" si="909"/>
        <v>0</v>
      </c>
      <c r="AT466" s="11">
        <f t="shared" si="909"/>
        <v>0</v>
      </c>
      <c r="AU466" s="11">
        <f t="shared" si="909"/>
        <v>0</v>
      </c>
      <c r="AV466" s="11">
        <f t="shared" si="909"/>
        <v>0</v>
      </c>
      <c r="AW466" s="11">
        <f t="shared" si="909"/>
        <v>247824</v>
      </c>
      <c r="AX466" s="11">
        <f t="shared" si="909"/>
        <v>0</v>
      </c>
    </row>
    <row r="467" spans="1:50" ht="33.6" hidden="1">
      <c r="A467" s="26" t="s">
        <v>12</v>
      </c>
      <c r="B467" s="27">
        <f t="shared" si="898"/>
        <v>912</v>
      </c>
      <c r="C467" s="27" t="s">
        <v>7</v>
      </c>
      <c r="D467" s="27" t="s">
        <v>80</v>
      </c>
      <c r="E467" s="27" t="s">
        <v>41</v>
      </c>
      <c r="F467" s="27" t="s">
        <v>13</v>
      </c>
      <c r="G467" s="9">
        <f t="shared" si="906"/>
        <v>232268</v>
      </c>
      <c r="H467" s="9">
        <f t="shared" si="906"/>
        <v>0</v>
      </c>
      <c r="I467" s="9">
        <f t="shared" si="906"/>
        <v>0</v>
      </c>
      <c r="J467" s="9">
        <f t="shared" si="906"/>
        <v>6318</v>
      </c>
      <c r="K467" s="9">
        <f t="shared" si="906"/>
        <v>0</v>
      </c>
      <c r="L467" s="9">
        <f t="shared" si="906"/>
        <v>0</v>
      </c>
      <c r="M467" s="9">
        <f t="shared" si="906"/>
        <v>238586</v>
      </c>
      <c r="N467" s="9">
        <f t="shared" si="906"/>
        <v>0</v>
      </c>
      <c r="O467" s="9">
        <f t="shared" si="906"/>
        <v>0</v>
      </c>
      <c r="P467" s="9">
        <f t="shared" si="906"/>
        <v>0</v>
      </c>
      <c r="Q467" s="9">
        <f t="shared" si="906"/>
        <v>0</v>
      </c>
      <c r="R467" s="9">
        <f t="shared" si="906"/>
        <v>0</v>
      </c>
      <c r="S467" s="9">
        <f t="shared" si="906"/>
        <v>238586</v>
      </c>
      <c r="T467" s="9">
        <f t="shared" si="906"/>
        <v>0</v>
      </c>
      <c r="U467" s="9">
        <f t="shared" si="907"/>
        <v>0</v>
      </c>
      <c r="V467" s="9">
        <f t="shared" si="907"/>
        <v>5538</v>
      </c>
      <c r="W467" s="9">
        <f t="shared" si="907"/>
        <v>0</v>
      </c>
      <c r="X467" s="9">
        <f t="shared" si="907"/>
        <v>0</v>
      </c>
      <c r="Y467" s="9">
        <f t="shared" si="907"/>
        <v>244124</v>
      </c>
      <c r="Z467" s="9">
        <f t="shared" si="907"/>
        <v>0</v>
      </c>
      <c r="AA467" s="9">
        <f t="shared" si="907"/>
        <v>0</v>
      </c>
      <c r="AB467" s="9">
        <f t="shared" si="907"/>
        <v>0</v>
      </c>
      <c r="AC467" s="9">
        <f t="shared" si="907"/>
        <v>0</v>
      </c>
      <c r="AD467" s="9">
        <f t="shared" si="907"/>
        <v>0</v>
      </c>
      <c r="AE467" s="9">
        <f t="shared" si="907"/>
        <v>244124</v>
      </c>
      <c r="AF467" s="9">
        <f t="shared" si="907"/>
        <v>0</v>
      </c>
      <c r="AG467" s="9">
        <f t="shared" si="908"/>
        <v>0</v>
      </c>
      <c r="AH467" s="9">
        <f t="shared" si="908"/>
        <v>0</v>
      </c>
      <c r="AI467" s="9">
        <f t="shared" si="908"/>
        <v>0</v>
      </c>
      <c r="AJ467" s="9">
        <f t="shared" si="908"/>
        <v>0</v>
      </c>
      <c r="AK467" s="86">
        <f t="shared" si="908"/>
        <v>244124</v>
      </c>
      <c r="AL467" s="86">
        <f t="shared" si="908"/>
        <v>0</v>
      </c>
      <c r="AM467" s="9">
        <f t="shared" si="908"/>
        <v>0</v>
      </c>
      <c r="AN467" s="9">
        <f t="shared" si="908"/>
        <v>3700</v>
      </c>
      <c r="AO467" s="9">
        <f t="shared" si="908"/>
        <v>0</v>
      </c>
      <c r="AP467" s="9">
        <f t="shared" si="908"/>
        <v>0</v>
      </c>
      <c r="AQ467" s="9">
        <f t="shared" si="908"/>
        <v>247824</v>
      </c>
      <c r="AR467" s="9">
        <f t="shared" si="908"/>
        <v>0</v>
      </c>
      <c r="AS467" s="9">
        <f t="shared" si="909"/>
        <v>0</v>
      </c>
      <c r="AT467" s="9">
        <f t="shared" si="909"/>
        <v>0</v>
      </c>
      <c r="AU467" s="9">
        <f t="shared" si="909"/>
        <v>0</v>
      </c>
      <c r="AV467" s="9">
        <f t="shared" si="909"/>
        <v>0</v>
      </c>
      <c r="AW467" s="9">
        <f t="shared" si="909"/>
        <v>247824</v>
      </c>
      <c r="AX467" s="9">
        <f t="shared" si="909"/>
        <v>0</v>
      </c>
    </row>
    <row r="468" spans="1:50" ht="18.75" hidden="1" customHeight="1">
      <c r="A468" s="26" t="s">
        <v>14</v>
      </c>
      <c r="B468" s="27">
        <f>B467</f>
        <v>912</v>
      </c>
      <c r="C468" s="27" t="s">
        <v>7</v>
      </c>
      <c r="D468" s="27" t="s">
        <v>80</v>
      </c>
      <c r="E468" s="27" t="s">
        <v>41</v>
      </c>
      <c r="F468" s="9">
        <v>610</v>
      </c>
      <c r="G468" s="9">
        <f>213603+18665</f>
        <v>232268</v>
      </c>
      <c r="H468" s="9"/>
      <c r="I468" s="9"/>
      <c r="J468" s="9">
        <v>6318</v>
      </c>
      <c r="K468" s="9"/>
      <c r="L468" s="9"/>
      <c r="M468" s="9">
        <f>G468+I468+J468+K468+L468</f>
        <v>238586</v>
      </c>
      <c r="N468" s="10">
        <f>H468+L468</f>
        <v>0</v>
      </c>
      <c r="O468" s="9"/>
      <c r="P468" s="9"/>
      <c r="Q468" s="9"/>
      <c r="R468" s="9"/>
      <c r="S468" s="9">
        <f>M468+O468+P468+Q468+R468</f>
        <v>238586</v>
      </c>
      <c r="T468" s="10">
        <f>N468+R468</f>
        <v>0</v>
      </c>
      <c r="U468" s="9"/>
      <c r="V468" s="9">
        <v>5538</v>
      </c>
      <c r="W468" s="9"/>
      <c r="X468" s="9"/>
      <c r="Y468" s="9">
        <f>S468+U468+V468+W468+X468</f>
        <v>244124</v>
      </c>
      <c r="Z468" s="10">
        <f>T468+X468</f>
        <v>0</v>
      </c>
      <c r="AA468" s="9"/>
      <c r="AB468" s="9"/>
      <c r="AC468" s="9"/>
      <c r="AD468" s="9"/>
      <c r="AE468" s="9">
        <f>Y468+AA468+AB468+AC468+AD468</f>
        <v>244124</v>
      </c>
      <c r="AF468" s="10">
        <f>Z468+AD468</f>
        <v>0</v>
      </c>
      <c r="AG468" s="9"/>
      <c r="AH468" s="9"/>
      <c r="AI468" s="9"/>
      <c r="AJ468" s="9"/>
      <c r="AK468" s="86">
        <f>AE468+AG468+AH468+AI468+AJ468</f>
        <v>244124</v>
      </c>
      <c r="AL468" s="87">
        <f>AF468+AJ468</f>
        <v>0</v>
      </c>
      <c r="AM468" s="9"/>
      <c r="AN468" s="9">
        <v>3700</v>
      </c>
      <c r="AO468" s="9"/>
      <c r="AP468" s="9"/>
      <c r="AQ468" s="9">
        <f>AK468+AM468+AN468+AO468+AP468</f>
        <v>247824</v>
      </c>
      <c r="AR468" s="10">
        <f>AL468+AP468</f>
        <v>0</v>
      </c>
      <c r="AS468" s="9"/>
      <c r="AT468" s="9"/>
      <c r="AU468" s="9"/>
      <c r="AV468" s="9"/>
      <c r="AW468" s="9">
        <f>AQ468+AS468+AT468+AU468+AV468</f>
        <v>247824</v>
      </c>
      <c r="AX468" s="10">
        <f>AR468+AV468</f>
        <v>0</v>
      </c>
    </row>
    <row r="469" spans="1:50" ht="17.25" hidden="1" customHeight="1">
      <c r="A469" s="26" t="s">
        <v>15</v>
      </c>
      <c r="B469" s="27">
        <f>B467</f>
        <v>912</v>
      </c>
      <c r="C469" s="27" t="s">
        <v>7</v>
      </c>
      <c r="D469" s="27" t="s">
        <v>80</v>
      </c>
      <c r="E469" s="27" t="s">
        <v>42</v>
      </c>
      <c r="F469" s="27"/>
      <c r="G469" s="11">
        <f t="shared" ref="G469:V489" si="910">G470</f>
        <v>3576</v>
      </c>
      <c r="H469" s="11">
        <f t="shared" si="910"/>
        <v>0</v>
      </c>
      <c r="I469" s="11">
        <f t="shared" si="910"/>
        <v>0</v>
      </c>
      <c r="J469" s="11">
        <f t="shared" si="910"/>
        <v>0</v>
      </c>
      <c r="K469" s="11">
        <f t="shared" si="910"/>
        <v>0</v>
      </c>
      <c r="L469" s="11">
        <f t="shared" si="910"/>
        <v>0</v>
      </c>
      <c r="M469" s="11">
        <f t="shared" si="910"/>
        <v>3576</v>
      </c>
      <c r="N469" s="11">
        <f t="shared" si="910"/>
        <v>0</v>
      </c>
      <c r="O469" s="11">
        <f t="shared" si="910"/>
        <v>0</v>
      </c>
      <c r="P469" s="11">
        <f t="shared" si="910"/>
        <v>0</v>
      </c>
      <c r="Q469" s="11">
        <f t="shared" si="910"/>
        <v>0</v>
      </c>
      <c r="R469" s="11">
        <f t="shared" si="910"/>
        <v>0</v>
      </c>
      <c r="S469" s="11">
        <f t="shared" si="910"/>
        <v>3576</v>
      </c>
      <c r="T469" s="11">
        <f t="shared" si="910"/>
        <v>0</v>
      </c>
      <c r="U469" s="11">
        <f t="shared" si="910"/>
        <v>0</v>
      </c>
      <c r="V469" s="11">
        <f t="shared" si="910"/>
        <v>0</v>
      </c>
      <c r="W469" s="11">
        <f t="shared" ref="U469:AJ489" si="911">W470</f>
        <v>0</v>
      </c>
      <c r="X469" s="11">
        <f t="shared" si="911"/>
        <v>0</v>
      </c>
      <c r="Y469" s="11">
        <f t="shared" si="911"/>
        <v>3576</v>
      </c>
      <c r="Z469" s="11">
        <f t="shared" si="911"/>
        <v>0</v>
      </c>
      <c r="AA469" s="11">
        <f t="shared" si="911"/>
        <v>0</v>
      </c>
      <c r="AB469" s="11">
        <f t="shared" si="911"/>
        <v>0</v>
      </c>
      <c r="AC469" s="11">
        <f t="shared" si="911"/>
        <v>0</v>
      </c>
      <c r="AD469" s="11">
        <f t="shared" si="911"/>
        <v>0</v>
      </c>
      <c r="AE469" s="11">
        <f t="shared" si="911"/>
        <v>3576</v>
      </c>
      <c r="AF469" s="11">
        <f t="shared" si="911"/>
        <v>0</v>
      </c>
      <c r="AG469" s="11">
        <f t="shared" si="911"/>
        <v>0</v>
      </c>
      <c r="AH469" s="11">
        <f t="shared" si="911"/>
        <v>0</v>
      </c>
      <c r="AI469" s="11">
        <f t="shared" si="911"/>
        <v>0</v>
      </c>
      <c r="AJ469" s="11">
        <f t="shared" si="911"/>
        <v>0</v>
      </c>
      <c r="AK469" s="88">
        <f t="shared" ref="AG469:AV489" si="912">AK470</f>
        <v>3576</v>
      </c>
      <c r="AL469" s="88">
        <f t="shared" si="912"/>
        <v>0</v>
      </c>
      <c r="AM469" s="11">
        <f t="shared" si="912"/>
        <v>0</v>
      </c>
      <c r="AN469" s="11">
        <f t="shared" si="912"/>
        <v>0</v>
      </c>
      <c r="AO469" s="11">
        <f t="shared" si="912"/>
        <v>0</v>
      </c>
      <c r="AP469" s="11">
        <f t="shared" si="912"/>
        <v>0</v>
      </c>
      <c r="AQ469" s="11">
        <f t="shared" si="912"/>
        <v>3576</v>
      </c>
      <c r="AR469" s="11">
        <f t="shared" si="912"/>
        <v>0</v>
      </c>
      <c r="AS469" s="11">
        <f t="shared" si="912"/>
        <v>0</v>
      </c>
      <c r="AT469" s="11">
        <f t="shared" si="912"/>
        <v>0</v>
      </c>
      <c r="AU469" s="11">
        <f t="shared" si="912"/>
        <v>0</v>
      </c>
      <c r="AV469" s="11">
        <f t="shared" si="912"/>
        <v>0</v>
      </c>
      <c r="AW469" s="11">
        <f t="shared" ref="AS469:AX489" si="913">AW470</f>
        <v>3576</v>
      </c>
      <c r="AX469" s="11">
        <f t="shared" si="913"/>
        <v>0</v>
      </c>
    </row>
    <row r="470" spans="1:50" ht="19.5" hidden="1" customHeight="1">
      <c r="A470" s="26" t="s">
        <v>16</v>
      </c>
      <c r="B470" s="27">
        <f t="shared" si="898"/>
        <v>912</v>
      </c>
      <c r="C470" s="27" t="s">
        <v>7</v>
      </c>
      <c r="D470" s="27" t="s">
        <v>80</v>
      </c>
      <c r="E470" s="27" t="s">
        <v>43</v>
      </c>
      <c r="F470" s="27"/>
      <c r="G470" s="11">
        <f t="shared" si="910"/>
        <v>3576</v>
      </c>
      <c r="H470" s="11">
        <f t="shared" si="910"/>
        <v>0</v>
      </c>
      <c r="I470" s="11">
        <f t="shared" si="910"/>
        <v>0</v>
      </c>
      <c r="J470" s="11">
        <f t="shared" si="910"/>
        <v>0</v>
      </c>
      <c r="K470" s="11">
        <f t="shared" si="910"/>
        <v>0</v>
      </c>
      <c r="L470" s="11">
        <f t="shared" si="910"/>
        <v>0</v>
      </c>
      <c r="M470" s="11">
        <f t="shared" si="910"/>
        <v>3576</v>
      </c>
      <c r="N470" s="11">
        <f t="shared" si="910"/>
        <v>0</v>
      </c>
      <c r="O470" s="11">
        <f t="shared" si="910"/>
        <v>0</v>
      </c>
      <c r="P470" s="11">
        <f t="shared" si="910"/>
        <v>0</v>
      </c>
      <c r="Q470" s="11">
        <f t="shared" si="910"/>
        <v>0</v>
      </c>
      <c r="R470" s="11">
        <f t="shared" si="910"/>
        <v>0</v>
      </c>
      <c r="S470" s="11">
        <f t="shared" si="910"/>
        <v>3576</v>
      </c>
      <c r="T470" s="11">
        <f t="shared" si="910"/>
        <v>0</v>
      </c>
      <c r="U470" s="11">
        <f t="shared" si="911"/>
        <v>0</v>
      </c>
      <c r="V470" s="11">
        <f t="shared" si="911"/>
        <v>0</v>
      </c>
      <c r="W470" s="11">
        <f t="shared" si="911"/>
        <v>0</v>
      </c>
      <c r="X470" s="11">
        <f t="shared" si="911"/>
        <v>0</v>
      </c>
      <c r="Y470" s="11">
        <f t="shared" si="911"/>
        <v>3576</v>
      </c>
      <c r="Z470" s="11">
        <f t="shared" si="911"/>
        <v>0</v>
      </c>
      <c r="AA470" s="11">
        <f t="shared" si="911"/>
        <v>0</v>
      </c>
      <c r="AB470" s="11">
        <f t="shared" si="911"/>
        <v>0</v>
      </c>
      <c r="AC470" s="11">
        <f t="shared" si="911"/>
        <v>0</v>
      </c>
      <c r="AD470" s="11">
        <f t="shared" si="911"/>
        <v>0</v>
      </c>
      <c r="AE470" s="11">
        <f t="shared" si="911"/>
        <v>3576</v>
      </c>
      <c r="AF470" s="11">
        <f t="shared" si="911"/>
        <v>0</v>
      </c>
      <c r="AG470" s="11">
        <f t="shared" si="912"/>
        <v>0</v>
      </c>
      <c r="AH470" s="11">
        <f t="shared" si="912"/>
        <v>0</v>
      </c>
      <c r="AI470" s="11">
        <f t="shared" si="912"/>
        <v>0</v>
      </c>
      <c r="AJ470" s="11">
        <f t="shared" si="912"/>
        <v>0</v>
      </c>
      <c r="AK470" s="88">
        <f t="shared" si="912"/>
        <v>3576</v>
      </c>
      <c r="AL470" s="88">
        <f t="shared" si="912"/>
        <v>0</v>
      </c>
      <c r="AM470" s="11">
        <f t="shared" si="912"/>
        <v>0</v>
      </c>
      <c r="AN470" s="11">
        <f t="shared" si="912"/>
        <v>0</v>
      </c>
      <c r="AO470" s="11">
        <f t="shared" si="912"/>
        <v>0</v>
      </c>
      <c r="AP470" s="11">
        <f t="shared" si="912"/>
        <v>0</v>
      </c>
      <c r="AQ470" s="11">
        <f t="shared" si="912"/>
        <v>3576</v>
      </c>
      <c r="AR470" s="11">
        <f t="shared" si="912"/>
        <v>0</v>
      </c>
      <c r="AS470" s="11">
        <f t="shared" si="913"/>
        <v>0</v>
      </c>
      <c r="AT470" s="11">
        <f t="shared" si="913"/>
        <v>0</v>
      </c>
      <c r="AU470" s="11">
        <f t="shared" si="913"/>
        <v>0</v>
      </c>
      <c r="AV470" s="11">
        <f t="shared" si="913"/>
        <v>0</v>
      </c>
      <c r="AW470" s="11">
        <f t="shared" si="913"/>
        <v>3576</v>
      </c>
      <c r="AX470" s="11">
        <f t="shared" si="913"/>
        <v>0</v>
      </c>
    </row>
    <row r="471" spans="1:50" ht="37.5" hidden="1" customHeight="1">
      <c r="A471" s="26" t="s">
        <v>12</v>
      </c>
      <c r="B471" s="27">
        <f t="shared" si="898"/>
        <v>912</v>
      </c>
      <c r="C471" s="27" t="s">
        <v>7</v>
      </c>
      <c r="D471" s="27" t="s">
        <v>80</v>
      </c>
      <c r="E471" s="27" t="s">
        <v>43</v>
      </c>
      <c r="F471" s="27" t="s">
        <v>13</v>
      </c>
      <c r="G471" s="9">
        <f t="shared" si="910"/>
        <v>3576</v>
      </c>
      <c r="H471" s="9">
        <f t="shared" si="910"/>
        <v>0</v>
      </c>
      <c r="I471" s="9">
        <f t="shared" si="910"/>
        <v>0</v>
      </c>
      <c r="J471" s="9">
        <f t="shared" si="910"/>
        <v>0</v>
      </c>
      <c r="K471" s="9">
        <f t="shared" si="910"/>
        <v>0</v>
      </c>
      <c r="L471" s="9">
        <f t="shared" si="910"/>
        <v>0</v>
      </c>
      <c r="M471" s="9">
        <f t="shared" si="910"/>
        <v>3576</v>
      </c>
      <c r="N471" s="9">
        <f t="shared" si="910"/>
        <v>0</v>
      </c>
      <c r="O471" s="9">
        <f t="shared" si="910"/>
        <v>0</v>
      </c>
      <c r="P471" s="9">
        <f t="shared" si="910"/>
        <v>0</v>
      </c>
      <c r="Q471" s="9">
        <f t="shared" si="910"/>
        <v>0</v>
      </c>
      <c r="R471" s="9">
        <f t="shared" si="910"/>
        <v>0</v>
      </c>
      <c r="S471" s="9">
        <f t="shared" si="910"/>
        <v>3576</v>
      </c>
      <c r="T471" s="9">
        <f t="shared" si="910"/>
        <v>0</v>
      </c>
      <c r="U471" s="9">
        <f t="shared" si="911"/>
        <v>0</v>
      </c>
      <c r="V471" s="9">
        <f t="shared" si="911"/>
        <v>0</v>
      </c>
      <c r="W471" s="9">
        <f t="shared" si="911"/>
        <v>0</v>
      </c>
      <c r="X471" s="9">
        <f t="shared" si="911"/>
        <v>0</v>
      </c>
      <c r="Y471" s="9">
        <f t="shared" si="911"/>
        <v>3576</v>
      </c>
      <c r="Z471" s="9">
        <f t="shared" si="911"/>
        <v>0</v>
      </c>
      <c r="AA471" s="9">
        <f t="shared" si="911"/>
        <v>0</v>
      </c>
      <c r="AB471" s="9">
        <f t="shared" si="911"/>
        <v>0</v>
      </c>
      <c r="AC471" s="9">
        <f t="shared" si="911"/>
        <v>0</v>
      </c>
      <c r="AD471" s="9">
        <f t="shared" si="911"/>
        <v>0</v>
      </c>
      <c r="AE471" s="9">
        <f t="shared" si="911"/>
        <v>3576</v>
      </c>
      <c r="AF471" s="9">
        <f t="shared" si="911"/>
        <v>0</v>
      </c>
      <c r="AG471" s="9">
        <f t="shared" si="912"/>
        <v>0</v>
      </c>
      <c r="AH471" s="9">
        <f t="shared" si="912"/>
        <v>0</v>
      </c>
      <c r="AI471" s="9">
        <f t="shared" si="912"/>
        <v>0</v>
      </c>
      <c r="AJ471" s="9">
        <f t="shared" si="912"/>
        <v>0</v>
      </c>
      <c r="AK471" s="86">
        <f t="shared" si="912"/>
        <v>3576</v>
      </c>
      <c r="AL471" s="86">
        <f t="shared" si="912"/>
        <v>0</v>
      </c>
      <c r="AM471" s="9">
        <f t="shared" si="912"/>
        <v>0</v>
      </c>
      <c r="AN471" s="9">
        <f t="shared" si="912"/>
        <v>0</v>
      </c>
      <c r="AO471" s="9">
        <f t="shared" si="912"/>
        <v>0</v>
      </c>
      <c r="AP471" s="9">
        <f t="shared" si="912"/>
        <v>0</v>
      </c>
      <c r="AQ471" s="9">
        <f t="shared" si="912"/>
        <v>3576</v>
      </c>
      <c r="AR471" s="9">
        <f t="shared" si="912"/>
        <v>0</v>
      </c>
      <c r="AS471" s="9">
        <f t="shared" si="913"/>
        <v>0</v>
      </c>
      <c r="AT471" s="9">
        <f t="shared" si="913"/>
        <v>0</v>
      </c>
      <c r="AU471" s="9">
        <f t="shared" si="913"/>
        <v>0</v>
      </c>
      <c r="AV471" s="9">
        <f t="shared" si="913"/>
        <v>0</v>
      </c>
      <c r="AW471" s="9">
        <f t="shared" si="913"/>
        <v>3576</v>
      </c>
      <c r="AX471" s="9">
        <f t="shared" si="913"/>
        <v>0</v>
      </c>
    </row>
    <row r="472" spans="1:50" ht="20.25" hidden="1" customHeight="1">
      <c r="A472" s="26" t="s">
        <v>14</v>
      </c>
      <c r="B472" s="27">
        <f t="shared" si="898"/>
        <v>912</v>
      </c>
      <c r="C472" s="27" t="s">
        <v>7</v>
      </c>
      <c r="D472" s="27" t="s">
        <v>80</v>
      </c>
      <c r="E472" s="27" t="s">
        <v>43</v>
      </c>
      <c r="F472" s="9">
        <v>610</v>
      </c>
      <c r="G472" s="9">
        <v>3576</v>
      </c>
      <c r="H472" s="9"/>
      <c r="I472" s="9"/>
      <c r="J472" s="9"/>
      <c r="K472" s="9"/>
      <c r="L472" s="9"/>
      <c r="M472" s="9">
        <f>G472+I472+J472+K472+L472</f>
        <v>3576</v>
      </c>
      <c r="N472" s="10">
        <f>H472+L472</f>
        <v>0</v>
      </c>
      <c r="O472" s="9"/>
      <c r="P472" s="9"/>
      <c r="Q472" s="9"/>
      <c r="R472" s="9"/>
      <c r="S472" s="9">
        <f>M472+O472+P472+Q472+R472</f>
        <v>3576</v>
      </c>
      <c r="T472" s="10">
        <f>N472+R472</f>
        <v>0</v>
      </c>
      <c r="U472" s="9"/>
      <c r="V472" s="9"/>
      <c r="W472" s="9"/>
      <c r="X472" s="9"/>
      <c r="Y472" s="9">
        <f>S472+U472+V472+W472+X472</f>
        <v>3576</v>
      </c>
      <c r="Z472" s="10">
        <f>T472+X472</f>
        <v>0</v>
      </c>
      <c r="AA472" s="9"/>
      <c r="AB472" s="9"/>
      <c r="AC472" s="9"/>
      <c r="AD472" s="9"/>
      <c r="AE472" s="9">
        <f>Y472+AA472+AB472+AC472+AD472</f>
        <v>3576</v>
      </c>
      <c r="AF472" s="10">
        <f>Z472+AD472</f>
        <v>0</v>
      </c>
      <c r="AG472" s="9"/>
      <c r="AH472" s="9"/>
      <c r="AI472" s="9"/>
      <c r="AJ472" s="9"/>
      <c r="AK472" s="86">
        <f>AE472+AG472+AH472+AI472+AJ472</f>
        <v>3576</v>
      </c>
      <c r="AL472" s="87">
        <f>AF472+AJ472</f>
        <v>0</v>
      </c>
      <c r="AM472" s="9"/>
      <c r="AN472" s="9"/>
      <c r="AO472" s="9"/>
      <c r="AP472" s="9"/>
      <c r="AQ472" s="9">
        <f>AK472+AM472+AN472+AO472+AP472</f>
        <v>3576</v>
      </c>
      <c r="AR472" s="10">
        <f>AL472+AP472</f>
        <v>0</v>
      </c>
      <c r="AS472" s="9"/>
      <c r="AT472" s="9"/>
      <c r="AU472" s="9"/>
      <c r="AV472" s="9"/>
      <c r="AW472" s="9">
        <f>AQ472+AS472+AT472+AU472+AV472</f>
        <v>3576</v>
      </c>
      <c r="AX472" s="10">
        <f>AR472+AV472</f>
        <v>0</v>
      </c>
    </row>
    <row r="473" spans="1:50" ht="33.6" hidden="1">
      <c r="A473" s="39" t="s">
        <v>401</v>
      </c>
      <c r="B473" s="27">
        <f t="shared" si="898"/>
        <v>912</v>
      </c>
      <c r="C473" s="27" t="s">
        <v>7</v>
      </c>
      <c r="D473" s="27" t="s">
        <v>80</v>
      </c>
      <c r="E473" s="27" t="s">
        <v>404</v>
      </c>
      <c r="F473" s="27"/>
      <c r="G473" s="9">
        <f t="shared" ref="G473:V475" si="914">G474</f>
        <v>80422</v>
      </c>
      <c r="H473" s="9">
        <f t="shared" si="914"/>
        <v>80422</v>
      </c>
      <c r="I473" s="9">
        <f t="shared" si="914"/>
        <v>0</v>
      </c>
      <c r="J473" s="9">
        <f t="shared" si="914"/>
        <v>0</v>
      </c>
      <c r="K473" s="9">
        <f t="shared" si="914"/>
        <v>0</v>
      </c>
      <c r="L473" s="9">
        <f t="shared" si="914"/>
        <v>0</v>
      </c>
      <c r="M473" s="9">
        <f t="shared" si="914"/>
        <v>80422</v>
      </c>
      <c r="N473" s="9">
        <f t="shared" si="914"/>
        <v>80422</v>
      </c>
      <c r="O473" s="9">
        <f t="shared" si="914"/>
        <v>0</v>
      </c>
      <c r="P473" s="9">
        <f t="shared" si="914"/>
        <v>0</v>
      </c>
      <c r="Q473" s="9">
        <f t="shared" si="914"/>
        <v>0</v>
      </c>
      <c r="R473" s="9">
        <f t="shared" si="914"/>
        <v>-80422</v>
      </c>
      <c r="S473" s="9">
        <f t="shared" si="914"/>
        <v>0</v>
      </c>
      <c r="T473" s="9">
        <f t="shared" si="914"/>
        <v>0</v>
      </c>
      <c r="U473" s="9">
        <f t="shared" si="914"/>
        <v>0</v>
      </c>
      <c r="V473" s="9">
        <f t="shared" si="914"/>
        <v>0</v>
      </c>
      <c r="W473" s="9">
        <f t="shared" ref="U473:AJ475" si="915">W474</f>
        <v>0</v>
      </c>
      <c r="X473" s="9">
        <f t="shared" si="915"/>
        <v>0</v>
      </c>
      <c r="Y473" s="9">
        <f t="shared" si="915"/>
        <v>0</v>
      </c>
      <c r="Z473" s="9">
        <f t="shared" si="915"/>
        <v>0</v>
      </c>
      <c r="AA473" s="9">
        <f t="shared" si="915"/>
        <v>0</v>
      </c>
      <c r="AB473" s="9">
        <f t="shared" si="915"/>
        <v>0</v>
      </c>
      <c r="AC473" s="9">
        <f t="shared" si="915"/>
        <v>0</v>
      </c>
      <c r="AD473" s="9">
        <f t="shared" si="915"/>
        <v>0</v>
      </c>
      <c r="AE473" s="9">
        <f t="shared" si="915"/>
        <v>0</v>
      </c>
      <c r="AF473" s="9">
        <f t="shared" si="915"/>
        <v>0</v>
      </c>
      <c r="AG473" s="9">
        <f t="shared" si="915"/>
        <v>0</v>
      </c>
      <c r="AH473" s="9">
        <f t="shared" si="915"/>
        <v>0</v>
      </c>
      <c r="AI473" s="9">
        <f t="shared" si="915"/>
        <v>0</v>
      </c>
      <c r="AJ473" s="9">
        <f t="shared" si="915"/>
        <v>0</v>
      </c>
      <c r="AK473" s="86">
        <f t="shared" ref="AG473:AV475" si="916">AK474</f>
        <v>0</v>
      </c>
      <c r="AL473" s="86">
        <f t="shared" si="916"/>
        <v>0</v>
      </c>
      <c r="AM473" s="9">
        <f t="shared" si="916"/>
        <v>0</v>
      </c>
      <c r="AN473" s="9">
        <f t="shared" si="916"/>
        <v>0</v>
      </c>
      <c r="AO473" s="9">
        <f t="shared" si="916"/>
        <v>0</v>
      </c>
      <c r="AP473" s="9">
        <f t="shared" si="916"/>
        <v>0</v>
      </c>
      <c r="AQ473" s="9">
        <f t="shared" si="916"/>
        <v>0</v>
      </c>
      <c r="AR473" s="9">
        <f t="shared" si="916"/>
        <v>0</v>
      </c>
      <c r="AS473" s="9">
        <f t="shared" si="916"/>
        <v>0</v>
      </c>
      <c r="AT473" s="9">
        <f t="shared" si="916"/>
        <v>0</v>
      </c>
      <c r="AU473" s="9">
        <f t="shared" si="916"/>
        <v>0</v>
      </c>
      <c r="AV473" s="9">
        <f t="shared" si="916"/>
        <v>0</v>
      </c>
      <c r="AW473" s="9">
        <f t="shared" ref="AS473:AX475" si="917">AW474</f>
        <v>0</v>
      </c>
      <c r="AX473" s="9">
        <f t="shared" si="917"/>
        <v>0</v>
      </c>
    </row>
    <row r="474" spans="1:50" ht="33.6" hidden="1">
      <c r="A474" s="39" t="s">
        <v>402</v>
      </c>
      <c r="B474" s="27">
        <f t="shared" si="898"/>
        <v>912</v>
      </c>
      <c r="C474" s="27" t="s">
        <v>7</v>
      </c>
      <c r="D474" s="27" t="s">
        <v>80</v>
      </c>
      <c r="E474" s="27" t="s">
        <v>423</v>
      </c>
      <c r="F474" s="27"/>
      <c r="G474" s="9">
        <f t="shared" si="914"/>
        <v>80422</v>
      </c>
      <c r="H474" s="9">
        <f t="shared" si="914"/>
        <v>80422</v>
      </c>
      <c r="I474" s="9">
        <f t="shared" si="914"/>
        <v>0</v>
      </c>
      <c r="J474" s="9">
        <f t="shared" si="914"/>
        <v>0</v>
      </c>
      <c r="K474" s="9">
        <f t="shared" si="914"/>
        <v>0</v>
      </c>
      <c r="L474" s="9">
        <f t="shared" si="914"/>
        <v>0</v>
      </c>
      <c r="M474" s="9">
        <f t="shared" si="914"/>
        <v>80422</v>
      </c>
      <c r="N474" s="9">
        <f t="shared" si="914"/>
        <v>80422</v>
      </c>
      <c r="O474" s="9">
        <f t="shared" si="914"/>
        <v>0</v>
      </c>
      <c r="P474" s="9">
        <f t="shared" si="914"/>
        <v>0</v>
      </c>
      <c r="Q474" s="9">
        <f t="shared" si="914"/>
        <v>0</v>
      </c>
      <c r="R474" s="9">
        <f t="shared" si="914"/>
        <v>-80422</v>
      </c>
      <c r="S474" s="9">
        <f t="shared" si="914"/>
        <v>0</v>
      </c>
      <c r="T474" s="9">
        <f t="shared" si="914"/>
        <v>0</v>
      </c>
      <c r="U474" s="9">
        <f t="shared" si="915"/>
        <v>0</v>
      </c>
      <c r="V474" s="9">
        <f t="shared" si="915"/>
        <v>0</v>
      </c>
      <c r="W474" s="9">
        <f t="shared" si="915"/>
        <v>0</v>
      </c>
      <c r="X474" s="9">
        <f t="shared" si="915"/>
        <v>0</v>
      </c>
      <c r="Y474" s="9">
        <f t="shared" si="915"/>
        <v>0</v>
      </c>
      <c r="Z474" s="9">
        <f t="shared" si="915"/>
        <v>0</v>
      </c>
      <c r="AA474" s="9">
        <f t="shared" si="915"/>
        <v>0</v>
      </c>
      <c r="AB474" s="9">
        <f t="shared" si="915"/>
        <v>0</v>
      </c>
      <c r="AC474" s="9">
        <f t="shared" si="915"/>
        <v>0</v>
      </c>
      <c r="AD474" s="9">
        <f t="shared" si="915"/>
        <v>0</v>
      </c>
      <c r="AE474" s="9">
        <f t="shared" si="915"/>
        <v>0</v>
      </c>
      <c r="AF474" s="9">
        <f t="shared" si="915"/>
        <v>0</v>
      </c>
      <c r="AG474" s="9">
        <f t="shared" si="916"/>
        <v>0</v>
      </c>
      <c r="AH474" s="9">
        <f t="shared" si="916"/>
        <v>0</v>
      </c>
      <c r="AI474" s="9">
        <f t="shared" si="916"/>
        <v>0</v>
      </c>
      <c r="AJ474" s="9">
        <f t="shared" si="916"/>
        <v>0</v>
      </c>
      <c r="AK474" s="86">
        <f t="shared" si="916"/>
        <v>0</v>
      </c>
      <c r="AL474" s="86">
        <f t="shared" si="916"/>
        <v>0</v>
      </c>
      <c r="AM474" s="9">
        <f t="shared" si="916"/>
        <v>0</v>
      </c>
      <c r="AN474" s="9">
        <f t="shared" si="916"/>
        <v>0</v>
      </c>
      <c r="AO474" s="9">
        <f t="shared" si="916"/>
        <v>0</v>
      </c>
      <c r="AP474" s="9">
        <f t="shared" si="916"/>
        <v>0</v>
      </c>
      <c r="AQ474" s="9">
        <f t="shared" si="916"/>
        <v>0</v>
      </c>
      <c r="AR474" s="9">
        <f t="shared" si="916"/>
        <v>0</v>
      </c>
      <c r="AS474" s="9">
        <f t="shared" si="917"/>
        <v>0</v>
      </c>
      <c r="AT474" s="9">
        <f t="shared" si="917"/>
        <v>0</v>
      </c>
      <c r="AU474" s="9">
        <f t="shared" si="917"/>
        <v>0</v>
      </c>
      <c r="AV474" s="9">
        <f t="shared" si="917"/>
        <v>0</v>
      </c>
      <c r="AW474" s="9">
        <f t="shared" si="917"/>
        <v>0</v>
      </c>
      <c r="AX474" s="9">
        <f t="shared" si="917"/>
        <v>0</v>
      </c>
    </row>
    <row r="475" spans="1:50" ht="33.6" hidden="1">
      <c r="A475" s="29" t="s">
        <v>12</v>
      </c>
      <c r="B475" s="27">
        <f t="shared" si="898"/>
        <v>912</v>
      </c>
      <c r="C475" s="27" t="s">
        <v>7</v>
      </c>
      <c r="D475" s="27" t="s">
        <v>80</v>
      </c>
      <c r="E475" s="27" t="s">
        <v>423</v>
      </c>
      <c r="F475" s="27" t="s">
        <v>13</v>
      </c>
      <c r="G475" s="9">
        <f t="shared" si="914"/>
        <v>80422</v>
      </c>
      <c r="H475" s="9">
        <f t="shared" si="914"/>
        <v>80422</v>
      </c>
      <c r="I475" s="9">
        <f t="shared" si="914"/>
        <v>0</v>
      </c>
      <c r="J475" s="9">
        <f t="shared" si="914"/>
        <v>0</v>
      </c>
      <c r="K475" s="9">
        <f t="shared" si="914"/>
        <v>0</v>
      </c>
      <c r="L475" s="9">
        <f t="shared" si="914"/>
        <v>0</v>
      </c>
      <c r="M475" s="9">
        <f t="shared" si="914"/>
        <v>80422</v>
      </c>
      <c r="N475" s="9">
        <f t="shared" si="914"/>
        <v>80422</v>
      </c>
      <c r="O475" s="9">
        <f t="shared" si="914"/>
        <v>0</v>
      </c>
      <c r="P475" s="9">
        <f t="shared" si="914"/>
        <v>0</v>
      </c>
      <c r="Q475" s="9">
        <f t="shared" si="914"/>
        <v>0</v>
      </c>
      <c r="R475" s="9">
        <f t="shared" si="914"/>
        <v>-80422</v>
      </c>
      <c r="S475" s="9">
        <f t="shared" si="914"/>
        <v>0</v>
      </c>
      <c r="T475" s="9">
        <f t="shared" si="914"/>
        <v>0</v>
      </c>
      <c r="U475" s="9">
        <f t="shared" si="915"/>
        <v>0</v>
      </c>
      <c r="V475" s="9">
        <f t="shared" si="915"/>
        <v>0</v>
      </c>
      <c r="W475" s="9">
        <f t="shared" si="915"/>
        <v>0</v>
      </c>
      <c r="X475" s="9">
        <f t="shared" si="915"/>
        <v>0</v>
      </c>
      <c r="Y475" s="9">
        <f t="shared" si="915"/>
        <v>0</v>
      </c>
      <c r="Z475" s="9">
        <f t="shared" si="915"/>
        <v>0</v>
      </c>
      <c r="AA475" s="9">
        <f t="shared" si="915"/>
        <v>0</v>
      </c>
      <c r="AB475" s="9">
        <f t="shared" si="915"/>
        <v>0</v>
      </c>
      <c r="AC475" s="9">
        <f t="shared" si="915"/>
        <v>0</v>
      </c>
      <c r="AD475" s="9">
        <f t="shared" si="915"/>
        <v>0</v>
      </c>
      <c r="AE475" s="9">
        <f t="shared" si="915"/>
        <v>0</v>
      </c>
      <c r="AF475" s="9">
        <f t="shared" si="915"/>
        <v>0</v>
      </c>
      <c r="AG475" s="9">
        <f t="shared" si="916"/>
        <v>0</v>
      </c>
      <c r="AH475" s="9">
        <f t="shared" si="916"/>
        <v>0</v>
      </c>
      <c r="AI475" s="9">
        <f t="shared" si="916"/>
        <v>0</v>
      </c>
      <c r="AJ475" s="9">
        <f t="shared" si="916"/>
        <v>0</v>
      </c>
      <c r="AK475" s="86">
        <f t="shared" si="916"/>
        <v>0</v>
      </c>
      <c r="AL475" s="86">
        <f t="shared" si="916"/>
        <v>0</v>
      </c>
      <c r="AM475" s="9">
        <f t="shared" si="916"/>
        <v>0</v>
      </c>
      <c r="AN475" s="9">
        <f t="shared" si="916"/>
        <v>0</v>
      </c>
      <c r="AO475" s="9">
        <f t="shared" si="916"/>
        <v>0</v>
      </c>
      <c r="AP475" s="9">
        <f t="shared" si="916"/>
        <v>0</v>
      </c>
      <c r="AQ475" s="9">
        <f t="shared" si="916"/>
        <v>0</v>
      </c>
      <c r="AR475" s="9">
        <f t="shared" si="916"/>
        <v>0</v>
      </c>
      <c r="AS475" s="9">
        <f t="shared" si="917"/>
        <v>0</v>
      </c>
      <c r="AT475" s="9">
        <f t="shared" si="917"/>
        <v>0</v>
      </c>
      <c r="AU475" s="9">
        <f t="shared" si="917"/>
        <v>0</v>
      </c>
      <c r="AV475" s="9">
        <f t="shared" si="917"/>
        <v>0</v>
      </c>
      <c r="AW475" s="9">
        <f t="shared" si="917"/>
        <v>0</v>
      </c>
      <c r="AX475" s="9">
        <f t="shared" si="917"/>
        <v>0</v>
      </c>
    </row>
    <row r="476" spans="1:50" ht="21.75" hidden="1" customHeight="1">
      <c r="A476" s="29" t="s">
        <v>14</v>
      </c>
      <c r="B476" s="27">
        <f t="shared" si="898"/>
        <v>912</v>
      </c>
      <c r="C476" s="27" t="s">
        <v>7</v>
      </c>
      <c r="D476" s="27" t="s">
        <v>80</v>
      </c>
      <c r="E476" s="27" t="s">
        <v>423</v>
      </c>
      <c r="F476" s="27" t="s">
        <v>35</v>
      </c>
      <c r="G476" s="9">
        <v>80422</v>
      </c>
      <c r="H476" s="9">
        <v>80422</v>
      </c>
      <c r="I476" s="9"/>
      <c r="J476" s="9"/>
      <c r="K476" s="9"/>
      <c r="L476" s="9"/>
      <c r="M476" s="9">
        <f>G476+I476+J476+K476+L476</f>
        <v>80422</v>
      </c>
      <c r="N476" s="9">
        <f>H476+L476</f>
        <v>80422</v>
      </c>
      <c r="O476" s="9"/>
      <c r="P476" s="9"/>
      <c r="Q476" s="9"/>
      <c r="R476" s="9">
        <v>-80422</v>
      </c>
      <c r="S476" s="9">
        <f>M476+O476+P476+Q476+R476</f>
        <v>0</v>
      </c>
      <c r="T476" s="9">
        <f>N476+R476</f>
        <v>0</v>
      </c>
      <c r="U476" s="9"/>
      <c r="V476" s="9"/>
      <c r="W476" s="9"/>
      <c r="X476" s="9"/>
      <c r="Y476" s="9">
        <f>S476+U476+V476+W476+X476</f>
        <v>0</v>
      </c>
      <c r="Z476" s="9">
        <f>T476+X476</f>
        <v>0</v>
      </c>
      <c r="AA476" s="9"/>
      <c r="AB476" s="9"/>
      <c r="AC476" s="9"/>
      <c r="AD476" s="9"/>
      <c r="AE476" s="9">
        <f>Y476+AA476+AB476+AC476+AD476</f>
        <v>0</v>
      </c>
      <c r="AF476" s="9">
        <f>Z476+AD476</f>
        <v>0</v>
      </c>
      <c r="AG476" s="9"/>
      <c r="AH476" s="9"/>
      <c r="AI476" s="9"/>
      <c r="AJ476" s="9"/>
      <c r="AK476" s="86">
        <f>AE476+AG476+AH476+AI476+AJ476</f>
        <v>0</v>
      </c>
      <c r="AL476" s="86">
        <f>AF476+AJ476</f>
        <v>0</v>
      </c>
      <c r="AM476" s="9"/>
      <c r="AN476" s="9"/>
      <c r="AO476" s="9"/>
      <c r="AP476" s="9"/>
      <c r="AQ476" s="9">
        <f>AK476+AM476+AN476+AO476+AP476</f>
        <v>0</v>
      </c>
      <c r="AR476" s="9">
        <f>AL476+AP476</f>
        <v>0</v>
      </c>
      <c r="AS476" s="9"/>
      <c r="AT476" s="9"/>
      <c r="AU476" s="9"/>
      <c r="AV476" s="9"/>
      <c r="AW476" s="9">
        <f>AQ476+AS476+AT476+AU476+AV476</f>
        <v>0</v>
      </c>
      <c r="AX476" s="9">
        <f>AR476+AV476</f>
        <v>0</v>
      </c>
    </row>
    <row r="477" spans="1:50" ht="33.6" hidden="1">
      <c r="A477" s="39" t="s">
        <v>401</v>
      </c>
      <c r="B477" s="27">
        <f t="shared" si="898"/>
        <v>912</v>
      </c>
      <c r="C477" s="27" t="s">
        <v>7</v>
      </c>
      <c r="D477" s="27" t="s">
        <v>80</v>
      </c>
      <c r="E477" s="27" t="s">
        <v>655</v>
      </c>
      <c r="F477" s="27"/>
      <c r="G477" s="9"/>
      <c r="H477" s="9"/>
      <c r="I477" s="9"/>
      <c r="J477" s="9"/>
      <c r="K477" s="9"/>
      <c r="L477" s="9"/>
      <c r="M477" s="9"/>
      <c r="N477" s="9"/>
      <c r="O477" s="9">
        <f>O478</f>
        <v>0</v>
      </c>
      <c r="P477" s="9">
        <f t="shared" ref="P477:AE479" si="918">P478</f>
        <v>0</v>
      </c>
      <c r="Q477" s="9">
        <f t="shared" si="918"/>
        <v>0</v>
      </c>
      <c r="R477" s="9">
        <f t="shared" si="918"/>
        <v>80422</v>
      </c>
      <c r="S477" s="9">
        <f t="shared" si="918"/>
        <v>80422</v>
      </c>
      <c r="T477" s="9">
        <f t="shared" si="918"/>
        <v>80422</v>
      </c>
      <c r="U477" s="9">
        <f>U478</f>
        <v>0</v>
      </c>
      <c r="V477" s="9">
        <f t="shared" si="918"/>
        <v>0</v>
      </c>
      <c r="W477" s="9">
        <f t="shared" si="918"/>
        <v>0</v>
      </c>
      <c r="X477" s="9">
        <f t="shared" si="918"/>
        <v>0</v>
      </c>
      <c r="Y477" s="9">
        <f t="shared" si="918"/>
        <v>80422</v>
      </c>
      <c r="Z477" s="9">
        <f t="shared" si="918"/>
        <v>80422</v>
      </c>
      <c r="AA477" s="9">
        <f>AA478</f>
        <v>0</v>
      </c>
      <c r="AB477" s="9">
        <f t="shared" si="918"/>
        <v>0</v>
      </c>
      <c r="AC477" s="9">
        <f t="shared" si="918"/>
        <v>0</v>
      </c>
      <c r="AD477" s="9">
        <f t="shared" si="918"/>
        <v>0</v>
      </c>
      <c r="AE477" s="9">
        <f t="shared" si="918"/>
        <v>80422</v>
      </c>
      <c r="AF477" s="9">
        <f t="shared" ref="AB477:AF479" si="919">AF478</f>
        <v>80422</v>
      </c>
      <c r="AG477" s="9">
        <f>AG478</f>
        <v>0</v>
      </c>
      <c r="AH477" s="9">
        <f t="shared" ref="AH477:AW479" si="920">AH478</f>
        <v>0</v>
      </c>
      <c r="AI477" s="9">
        <f t="shared" si="920"/>
        <v>0</v>
      </c>
      <c r="AJ477" s="9">
        <f t="shared" si="920"/>
        <v>0</v>
      </c>
      <c r="AK477" s="86">
        <f t="shared" si="920"/>
        <v>80422</v>
      </c>
      <c r="AL477" s="86">
        <f t="shared" si="920"/>
        <v>80422</v>
      </c>
      <c r="AM477" s="9">
        <f>AM478</f>
        <v>0</v>
      </c>
      <c r="AN477" s="9">
        <f t="shared" si="920"/>
        <v>0</v>
      </c>
      <c r="AO477" s="9">
        <f t="shared" si="920"/>
        <v>0</v>
      </c>
      <c r="AP477" s="9">
        <f t="shared" si="920"/>
        <v>0</v>
      </c>
      <c r="AQ477" s="9">
        <f t="shared" si="920"/>
        <v>80422</v>
      </c>
      <c r="AR477" s="9">
        <f t="shared" si="920"/>
        <v>80422</v>
      </c>
      <c r="AS477" s="9">
        <f>AS478</f>
        <v>0</v>
      </c>
      <c r="AT477" s="9">
        <f t="shared" si="920"/>
        <v>0</v>
      </c>
      <c r="AU477" s="9">
        <f t="shared" si="920"/>
        <v>0</v>
      </c>
      <c r="AV477" s="9">
        <f t="shared" si="920"/>
        <v>0</v>
      </c>
      <c r="AW477" s="9">
        <f t="shared" si="920"/>
        <v>80422</v>
      </c>
      <c r="AX477" s="9">
        <f t="shared" ref="AT477:AX479" si="921">AX478</f>
        <v>80422</v>
      </c>
    </row>
    <row r="478" spans="1:50" ht="33.6" hidden="1">
      <c r="A478" s="39" t="s">
        <v>402</v>
      </c>
      <c r="B478" s="27">
        <f t="shared" si="898"/>
        <v>912</v>
      </c>
      <c r="C478" s="27" t="s">
        <v>7</v>
      </c>
      <c r="D478" s="27" t="s">
        <v>80</v>
      </c>
      <c r="E478" s="27" t="s">
        <v>656</v>
      </c>
      <c r="F478" s="27"/>
      <c r="G478" s="9"/>
      <c r="H478" s="9"/>
      <c r="I478" s="9"/>
      <c r="J478" s="9"/>
      <c r="K478" s="9"/>
      <c r="L478" s="9"/>
      <c r="M478" s="9"/>
      <c r="N478" s="9"/>
      <c r="O478" s="9">
        <f>O479</f>
        <v>0</v>
      </c>
      <c r="P478" s="9">
        <f t="shared" si="918"/>
        <v>0</v>
      </c>
      <c r="Q478" s="9">
        <f t="shared" si="918"/>
        <v>0</v>
      </c>
      <c r="R478" s="9">
        <f t="shared" si="918"/>
        <v>80422</v>
      </c>
      <c r="S478" s="9">
        <f t="shared" si="918"/>
        <v>80422</v>
      </c>
      <c r="T478" s="9">
        <f t="shared" si="918"/>
        <v>80422</v>
      </c>
      <c r="U478" s="9">
        <f>U479</f>
        <v>0</v>
      </c>
      <c r="V478" s="9">
        <f t="shared" si="918"/>
        <v>0</v>
      </c>
      <c r="W478" s="9">
        <f t="shared" si="918"/>
        <v>0</v>
      </c>
      <c r="X478" s="9">
        <f t="shared" si="918"/>
        <v>0</v>
      </c>
      <c r="Y478" s="9">
        <f t="shared" si="918"/>
        <v>80422</v>
      </c>
      <c r="Z478" s="9">
        <f t="shared" si="918"/>
        <v>80422</v>
      </c>
      <c r="AA478" s="9">
        <f>AA479</f>
        <v>0</v>
      </c>
      <c r="AB478" s="9">
        <f t="shared" si="919"/>
        <v>0</v>
      </c>
      <c r="AC478" s="9">
        <f t="shared" si="919"/>
        <v>0</v>
      </c>
      <c r="AD478" s="9">
        <f t="shared" si="919"/>
        <v>0</v>
      </c>
      <c r="AE478" s="9">
        <f t="shared" si="919"/>
        <v>80422</v>
      </c>
      <c r="AF478" s="9">
        <f t="shared" si="919"/>
        <v>80422</v>
      </c>
      <c r="AG478" s="9">
        <f>AG479</f>
        <v>0</v>
      </c>
      <c r="AH478" s="9">
        <f t="shared" si="920"/>
        <v>0</v>
      </c>
      <c r="AI478" s="9">
        <f t="shared" si="920"/>
        <v>0</v>
      </c>
      <c r="AJ478" s="9">
        <f t="shared" si="920"/>
        <v>0</v>
      </c>
      <c r="AK478" s="86">
        <f t="shared" si="920"/>
        <v>80422</v>
      </c>
      <c r="AL478" s="86">
        <f t="shared" si="920"/>
        <v>80422</v>
      </c>
      <c r="AM478" s="9">
        <f>AM479</f>
        <v>0</v>
      </c>
      <c r="AN478" s="9">
        <f t="shared" si="920"/>
        <v>0</v>
      </c>
      <c r="AO478" s="9">
        <f t="shared" si="920"/>
        <v>0</v>
      </c>
      <c r="AP478" s="9">
        <f t="shared" si="920"/>
        <v>0</v>
      </c>
      <c r="AQ478" s="9">
        <f t="shared" si="920"/>
        <v>80422</v>
      </c>
      <c r="AR478" s="9">
        <f t="shared" si="920"/>
        <v>80422</v>
      </c>
      <c r="AS478" s="9">
        <f>AS479</f>
        <v>0</v>
      </c>
      <c r="AT478" s="9">
        <f t="shared" si="921"/>
        <v>0</v>
      </c>
      <c r="AU478" s="9">
        <f t="shared" si="921"/>
        <v>0</v>
      </c>
      <c r="AV478" s="9">
        <f t="shared" si="921"/>
        <v>0</v>
      </c>
      <c r="AW478" s="9">
        <f t="shared" si="921"/>
        <v>80422</v>
      </c>
      <c r="AX478" s="9">
        <f t="shared" si="921"/>
        <v>80422</v>
      </c>
    </row>
    <row r="479" spans="1:50" ht="33.6" hidden="1">
      <c r="A479" s="29" t="s">
        <v>12</v>
      </c>
      <c r="B479" s="27">
        <f t="shared" si="898"/>
        <v>912</v>
      </c>
      <c r="C479" s="27" t="s">
        <v>7</v>
      </c>
      <c r="D479" s="27" t="s">
        <v>80</v>
      </c>
      <c r="E479" s="27" t="s">
        <v>656</v>
      </c>
      <c r="F479" s="27" t="s">
        <v>13</v>
      </c>
      <c r="G479" s="9"/>
      <c r="H479" s="9"/>
      <c r="I479" s="9"/>
      <c r="J479" s="9"/>
      <c r="K479" s="9"/>
      <c r="L479" s="9"/>
      <c r="M479" s="9"/>
      <c r="N479" s="9"/>
      <c r="O479" s="9">
        <f>O480</f>
        <v>0</v>
      </c>
      <c r="P479" s="9">
        <f t="shared" si="918"/>
        <v>0</v>
      </c>
      <c r="Q479" s="9">
        <f t="shared" si="918"/>
        <v>0</v>
      </c>
      <c r="R479" s="9">
        <f t="shared" si="918"/>
        <v>80422</v>
      </c>
      <c r="S479" s="9">
        <f t="shared" si="918"/>
        <v>80422</v>
      </c>
      <c r="T479" s="9">
        <f t="shared" si="918"/>
        <v>80422</v>
      </c>
      <c r="U479" s="9">
        <f>U480</f>
        <v>0</v>
      </c>
      <c r="V479" s="9">
        <f t="shared" si="918"/>
        <v>0</v>
      </c>
      <c r="W479" s="9">
        <f t="shared" si="918"/>
        <v>0</v>
      </c>
      <c r="X479" s="9">
        <f t="shared" si="918"/>
        <v>0</v>
      </c>
      <c r="Y479" s="9">
        <f t="shared" si="918"/>
        <v>80422</v>
      </c>
      <c r="Z479" s="9">
        <f t="shared" si="918"/>
        <v>80422</v>
      </c>
      <c r="AA479" s="9">
        <f>AA480</f>
        <v>0</v>
      </c>
      <c r="AB479" s="9">
        <f t="shared" si="919"/>
        <v>0</v>
      </c>
      <c r="AC479" s="9">
        <f t="shared" si="919"/>
        <v>0</v>
      </c>
      <c r="AD479" s="9">
        <f t="shared" si="919"/>
        <v>0</v>
      </c>
      <c r="AE479" s="9">
        <f t="shared" si="919"/>
        <v>80422</v>
      </c>
      <c r="AF479" s="9">
        <f t="shared" si="919"/>
        <v>80422</v>
      </c>
      <c r="AG479" s="9">
        <f>AG480</f>
        <v>0</v>
      </c>
      <c r="AH479" s="9">
        <f t="shared" si="920"/>
        <v>0</v>
      </c>
      <c r="AI479" s="9">
        <f t="shared" si="920"/>
        <v>0</v>
      </c>
      <c r="AJ479" s="9">
        <f t="shared" si="920"/>
        <v>0</v>
      </c>
      <c r="AK479" s="86">
        <f t="shared" si="920"/>
        <v>80422</v>
      </c>
      <c r="AL479" s="86">
        <f t="shared" si="920"/>
        <v>80422</v>
      </c>
      <c r="AM479" s="9">
        <f>AM480</f>
        <v>0</v>
      </c>
      <c r="AN479" s="9">
        <f t="shared" si="920"/>
        <v>0</v>
      </c>
      <c r="AO479" s="9">
        <f t="shared" si="920"/>
        <v>0</v>
      </c>
      <c r="AP479" s="9">
        <f t="shared" si="920"/>
        <v>0</v>
      </c>
      <c r="AQ479" s="9">
        <f t="shared" si="920"/>
        <v>80422</v>
      </c>
      <c r="AR479" s="9">
        <f t="shared" si="920"/>
        <v>80422</v>
      </c>
      <c r="AS479" s="9">
        <f>AS480</f>
        <v>0</v>
      </c>
      <c r="AT479" s="9">
        <f t="shared" si="921"/>
        <v>0</v>
      </c>
      <c r="AU479" s="9">
        <f t="shared" si="921"/>
        <v>0</v>
      </c>
      <c r="AV479" s="9">
        <f t="shared" si="921"/>
        <v>0</v>
      </c>
      <c r="AW479" s="9">
        <f t="shared" si="921"/>
        <v>80422</v>
      </c>
      <c r="AX479" s="9">
        <f t="shared" si="921"/>
        <v>80422</v>
      </c>
    </row>
    <row r="480" spans="1:50" ht="21.75" hidden="1" customHeight="1">
      <c r="A480" s="29" t="s">
        <v>14</v>
      </c>
      <c r="B480" s="27">
        <f t="shared" si="898"/>
        <v>912</v>
      </c>
      <c r="C480" s="27" t="s">
        <v>7</v>
      </c>
      <c r="D480" s="27" t="s">
        <v>80</v>
      </c>
      <c r="E480" s="27" t="s">
        <v>656</v>
      </c>
      <c r="F480" s="27" t="s">
        <v>35</v>
      </c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>
        <v>80422</v>
      </c>
      <c r="S480" s="9">
        <f>M480+O480+P480+Q480+R480</f>
        <v>80422</v>
      </c>
      <c r="T480" s="9">
        <f>N480+R480</f>
        <v>80422</v>
      </c>
      <c r="U480" s="9"/>
      <c r="V480" s="9"/>
      <c r="W480" s="9"/>
      <c r="X480" s="9"/>
      <c r="Y480" s="9">
        <f>S480+U480+V480+W480+X480</f>
        <v>80422</v>
      </c>
      <c r="Z480" s="9">
        <f>T480+X480</f>
        <v>80422</v>
      </c>
      <c r="AA480" s="9"/>
      <c r="AB480" s="9"/>
      <c r="AC480" s="9"/>
      <c r="AD480" s="9"/>
      <c r="AE480" s="9">
        <f>Y480+AA480+AB480+AC480+AD480</f>
        <v>80422</v>
      </c>
      <c r="AF480" s="9">
        <f>Z480+AD480</f>
        <v>80422</v>
      </c>
      <c r="AG480" s="9"/>
      <c r="AH480" s="9"/>
      <c r="AI480" s="9"/>
      <c r="AJ480" s="9"/>
      <c r="AK480" s="86">
        <f>AE480+AG480+AH480+AI480+AJ480</f>
        <v>80422</v>
      </c>
      <c r="AL480" s="86">
        <f>AF480+AJ480</f>
        <v>80422</v>
      </c>
      <c r="AM480" s="9"/>
      <c r="AN480" s="9"/>
      <c r="AO480" s="9"/>
      <c r="AP480" s="9"/>
      <c r="AQ480" s="9">
        <f>AK480+AM480+AN480+AO480+AP480</f>
        <v>80422</v>
      </c>
      <c r="AR480" s="9">
        <f>AL480+AP480</f>
        <v>80422</v>
      </c>
      <c r="AS480" s="9"/>
      <c r="AT480" s="9"/>
      <c r="AU480" s="9"/>
      <c r="AV480" s="9"/>
      <c r="AW480" s="9">
        <f>AQ480+AS480+AT480+AU480+AV480</f>
        <v>80422</v>
      </c>
      <c r="AX480" s="9">
        <f>AR480+AV480</f>
        <v>80422</v>
      </c>
    </row>
    <row r="481" spans="1:50" ht="67.5" hidden="1" customHeight="1">
      <c r="A481" s="26" t="s">
        <v>34</v>
      </c>
      <c r="B481" s="27">
        <f>B470</f>
        <v>912</v>
      </c>
      <c r="C481" s="27" t="s">
        <v>7</v>
      </c>
      <c r="D481" s="27" t="s">
        <v>80</v>
      </c>
      <c r="E481" s="27" t="s">
        <v>55</v>
      </c>
      <c r="F481" s="9"/>
      <c r="G481" s="9">
        <f>G482</f>
        <v>106</v>
      </c>
      <c r="H481" s="9">
        <f>H482</f>
        <v>0</v>
      </c>
      <c r="I481" s="9">
        <f t="shared" ref="I481:AX481" si="922">I482</f>
        <v>0</v>
      </c>
      <c r="J481" s="9">
        <f t="shared" si="922"/>
        <v>0</v>
      </c>
      <c r="K481" s="9">
        <f t="shared" si="922"/>
        <v>0</v>
      </c>
      <c r="L481" s="9">
        <f t="shared" si="922"/>
        <v>0</v>
      </c>
      <c r="M481" s="9">
        <f t="shared" si="922"/>
        <v>106</v>
      </c>
      <c r="N481" s="9">
        <f t="shared" si="922"/>
        <v>0</v>
      </c>
      <c r="O481" s="9">
        <f t="shared" si="922"/>
        <v>0</v>
      </c>
      <c r="P481" s="9">
        <f t="shared" si="922"/>
        <v>0</v>
      </c>
      <c r="Q481" s="9">
        <f t="shared" si="922"/>
        <v>0</v>
      </c>
      <c r="R481" s="9">
        <f t="shared" si="922"/>
        <v>0</v>
      </c>
      <c r="S481" s="9">
        <f t="shared" si="922"/>
        <v>106</v>
      </c>
      <c r="T481" s="9">
        <f t="shared" si="922"/>
        <v>0</v>
      </c>
      <c r="U481" s="9">
        <f t="shared" si="922"/>
        <v>0</v>
      </c>
      <c r="V481" s="9">
        <f t="shared" si="922"/>
        <v>0</v>
      </c>
      <c r="W481" s="9">
        <f t="shared" si="922"/>
        <v>0</v>
      </c>
      <c r="X481" s="9">
        <f t="shared" si="922"/>
        <v>0</v>
      </c>
      <c r="Y481" s="9">
        <f t="shared" si="922"/>
        <v>106</v>
      </c>
      <c r="Z481" s="9">
        <f t="shared" si="922"/>
        <v>0</v>
      </c>
      <c r="AA481" s="9">
        <f t="shared" si="922"/>
        <v>0</v>
      </c>
      <c r="AB481" s="9">
        <f t="shared" si="922"/>
        <v>0</v>
      </c>
      <c r="AC481" s="9">
        <f t="shared" si="922"/>
        <v>0</v>
      </c>
      <c r="AD481" s="9">
        <f t="shared" si="922"/>
        <v>0</v>
      </c>
      <c r="AE481" s="9">
        <f t="shared" si="922"/>
        <v>106</v>
      </c>
      <c r="AF481" s="9">
        <f t="shared" si="922"/>
        <v>0</v>
      </c>
      <c r="AG481" s="9">
        <f t="shared" si="922"/>
        <v>0</v>
      </c>
      <c r="AH481" s="9">
        <f t="shared" si="922"/>
        <v>0</v>
      </c>
      <c r="AI481" s="9">
        <f t="shared" si="922"/>
        <v>0</v>
      </c>
      <c r="AJ481" s="9">
        <f t="shared" si="922"/>
        <v>0</v>
      </c>
      <c r="AK481" s="86">
        <f t="shared" si="922"/>
        <v>106</v>
      </c>
      <c r="AL481" s="86">
        <f t="shared" si="922"/>
        <v>0</v>
      </c>
      <c r="AM481" s="9">
        <f t="shared" si="922"/>
        <v>0</v>
      </c>
      <c r="AN481" s="9">
        <f t="shared" si="922"/>
        <v>0</v>
      </c>
      <c r="AO481" s="9">
        <f t="shared" si="922"/>
        <v>0</v>
      </c>
      <c r="AP481" s="9">
        <f t="shared" si="922"/>
        <v>0</v>
      </c>
      <c r="AQ481" s="9">
        <f t="shared" si="922"/>
        <v>106</v>
      </c>
      <c r="AR481" s="9">
        <f t="shared" si="922"/>
        <v>0</v>
      </c>
      <c r="AS481" s="9">
        <f t="shared" si="922"/>
        <v>0</v>
      </c>
      <c r="AT481" s="9">
        <f t="shared" si="922"/>
        <v>0</v>
      </c>
      <c r="AU481" s="9">
        <f t="shared" si="922"/>
        <v>0</v>
      </c>
      <c r="AV481" s="9">
        <f t="shared" si="922"/>
        <v>0</v>
      </c>
      <c r="AW481" s="9">
        <f t="shared" si="922"/>
        <v>106</v>
      </c>
      <c r="AX481" s="9">
        <f t="shared" si="922"/>
        <v>0</v>
      </c>
    </row>
    <row r="482" spans="1:50" ht="21.75" hidden="1" customHeight="1">
      <c r="A482" s="26" t="s">
        <v>15</v>
      </c>
      <c r="B482" s="27">
        <f>B471</f>
        <v>912</v>
      </c>
      <c r="C482" s="27" t="s">
        <v>7</v>
      </c>
      <c r="D482" s="27" t="s">
        <v>80</v>
      </c>
      <c r="E482" s="27" t="s">
        <v>56</v>
      </c>
      <c r="F482" s="27"/>
      <c r="G482" s="11">
        <f t="shared" si="910"/>
        <v>106</v>
      </c>
      <c r="H482" s="9"/>
      <c r="I482" s="11">
        <f t="shared" si="910"/>
        <v>0</v>
      </c>
      <c r="J482" s="9"/>
      <c r="K482" s="11">
        <f t="shared" si="910"/>
        <v>0</v>
      </c>
      <c r="L482" s="9"/>
      <c r="M482" s="11">
        <f t="shared" si="910"/>
        <v>106</v>
      </c>
      <c r="N482" s="9"/>
      <c r="O482" s="11">
        <f t="shared" si="910"/>
        <v>0</v>
      </c>
      <c r="P482" s="9"/>
      <c r="Q482" s="11">
        <f t="shared" si="910"/>
        <v>0</v>
      </c>
      <c r="R482" s="9"/>
      <c r="S482" s="11">
        <f t="shared" si="910"/>
        <v>106</v>
      </c>
      <c r="T482" s="9"/>
      <c r="U482" s="11">
        <f t="shared" si="911"/>
        <v>0</v>
      </c>
      <c r="V482" s="9"/>
      <c r="W482" s="11">
        <f t="shared" si="911"/>
        <v>0</v>
      </c>
      <c r="X482" s="9"/>
      <c r="Y482" s="11">
        <f t="shared" si="911"/>
        <v>106</v>
      </c>
      <c r="Z482" s="9"/>
      <c r="AA482" s="11">
        <f t="shared" si="911"/>
        <v>0</v>
      </c>
      <c r="AB482" s="9"/>
      <c r="AC482" s="11">
        <f t="shared" si="911"/>
        <v>0</v>
      </c>
      <c r="AD482" s="9"/>
      <c r="AE482" s="11">
        <f t="shared" si="911"/>
        <v>106</v>
      </c>
      <c r="AF482" s="9"/>
      <c r="AG482" s="11">
        <f t="shared" si="912"/>
        <v>0</v>
      </c>
      <c r="AH482" s="9"/>
      <c r="AI482" s="11">
        <f t="shared" si="912"/>
        <v>0</v>
      </c>
      <c r="AJ482" s="9"/>
      <c r="AK482" s="88">
        <f t="shared" si="912"/>
        <v>106</v>
      </c>
      <c r="AL482" s="86"/>
      <c r="AM482" s="11">
        <f t="shared" si="912"/>
        <v>0</v>
      </c>
      <c r="AN482" s="9"/>
      <c r="AO482" s="11">
        <f t="shared" si="912"/>
        <v>0</v>
      </c>
      <c r="AP482" s="9"/>
      <c r="AQ482" s="11">
        <f t="shared" si="912"/>
        <v>106</v>
      </c>
      <c r="AR482" s="9"/>
      <c r="AS482" s="11">
        <f t="shared" si="913"/>
        <v>0</v>
      </c>
      <c r="AT482" s="9"/>
      <c r="AU482" s="11">
        <f t="shared" si="913"/>
        <v>0</v>
      </c>
      <c r="AV482" s="9"/>
      <c r="AW482" s="11">
        <f t="shared" si="913"/>
        <v>106</v>
      </c>
      <c r="AX482" s="9"/>
    </row>
    <row r="483" spans="1:50" ht="21" hidden="1" customHeight="1">
      <c r="A483" s="26" t="s">
        <v>16</v>
      </c>
      <c r="B483" s="27">
        <f t="shared" si="898"/>
        <v>912</v>
      </c>
      <c r="C483" s="27" t="s">
        <v>7</v>
      </c>
      <c r="D483" s="27" t="s">
        <v>80</v>
      </c>
      <c r="E483" s="27" t="s">
        <v>57</v>
      </c>
      <c r="F483" s="27"/>
      <c r="G483" s="11">
        <f t="shared" si="910"/>
        <v>106</v>
      </c>
      <c r="H483" s="9"/>
      <c r="I483" s="11">
        <f t="shared" si="910"/>
        <v>0</v>
      </c>
      <c r="J483" s="9"/>
      <c r="K483" s="11">
        <f t="shared" si="910"/>
        <v>0</v>
      </c>
      <c r="L483" s="9"/>
      <c r="M483" s="11">
        <f t="shared" si="910"/>
        <v>106</v>
      </c>
      <c r="N483" s="9"/>
      <c r="O483" s="11">
        <f t="shared" si="910"/>
        <v>0</v>
      </c>
      <c r="P483" s="9"/>
      <c r="Q483" s="11">
        <f t="shared" si="910"/>
        <v>0</v>
      </c>
      <c r="R483" s="9"/>
      <c r="S483" s="11">
        <f t="shared" si="910"/>
        <v>106</v>
      </c>
      <c r="T483" s="9"/>
      <c r="U483" s="11">
        <f t="shared" si="911"/>
        <v>0</v>
      </c>
      <c r="V483" s="9"/>
      <c r="W483" s="11">
        <f t="shared" si="911"/>
        <v>0</v>
      </c>
      <c r="X483" s="9"/>
      <c r="Y483" s="11">
        <f t="shared" si="911"/>
        <v>106</v>
      </c>
      <c r="Z483" s="9"/>
      <c r="AA483" s="11">
        <f t="shared" si="911"/>
        <v>0</v>
      </c>
      <c r="AB483" s="9"/>
      <c r="AC483" s="11">
        <f t="shared" si="911"/>
        <v>0</v>
      </c>
      <c r="AD483" s="9"/>
      <c r="AE483" s="11">
        <f t="shared" si="911"/>
        <v>106</v>
      </c>
      <c r="AF483" s="9"/>
      <c r="AG483" s="11">
        <f t="shared" si="912"/>
        <v>0</v>
      </c>
      <c r="AH483" s="9"/>
      <c r="AI483" s="11">
        <f t="shared" si="912"/>
        <v>0</v>
      </c>
      <c r="AJ483" s="9"/>
      <c r="AK483" s="88">
        <f t="shared" si="912"/>
        <v>106</v>
      </c>
      <c r="AL483" s="86"/>
      <c r="AM483" s="11">
        <f t="shared" si="912"/>
        <v>0</v>
      </c>
      <c r="AN483" s="9"/>
      <c r="AO483" s="11">
        <f t="shared" si="912"/>
        <v>0</v>
      </c>
      <c r="AP483" s="9"/>
      <c r="AQ483" s="11">
        <f t="shared" si="912"/>
        <v>106</v>
      </c>
      <c r="AR483" s="9"/>
      <c r="AS483" s="11">
        <f t="shared" si="913"/>
        <v>0</v>
      </c>
      <c r="AT483" s="9"/>
      <c r="AU483" s="11">
        <f t="shared" si="913"/>
        <v>0</v>
      </c>
      <c r="AV483" s="9"/>
      <c r="AW483" s="11">
        <f t="shared" si="913"/>
        <v>106</v>
      </c>
      <c r="AX483" s="9"/>
    </row>
    <row r="484" spans="1:50" ht="33.6" hidden="1">
      <c r="A484" s="26" t="s">
        <v>12</v>
      </c>
      <c r="B484" s="27">
        <f t="shared" si="898"/>
        <v>912</v>
      </c>
      <c r="C484" s="27" t="s">
        <v>7</v>
      </c>
      <c r="D484" s="27" t="s">
        <v>80</v>
      </c>
      <c r="E484" s="27" t="s">
        <v>57</v>
      </c>
      <c r="F484" s="27" t="s">
        <v>13</v>
      </c>
      <c r="G484" s="9">
        <f t="shared" si="910"/>
        <v>106</v>
      </c>
      <c r="H484" s="9"/>
      <c r="I484" s="9">
        <f t="shared" si="910"/>
        <v>0</v>
      </c>
      <c r="J484" s="9"/>
      <c r="K484" s="9">
        <f t="shared" si="910"/>
        <v>0</v>
      </c>
      <c r="L484" s="9"/>
      <c r="M484" s="9">
        <f t="shared" si="910"/>
        <v>106</v>
      </c>
      <c r="N484" s="9"/>
      <c r="O484" s="9">
        <f t="shared" si="910"/>
        <v>0</v>
      </c>
      <c r="P484" s="9"/>
      <c r="Q484" s="9">
        <f t="shared" si="910"/>
        <v>0</v>
      </c>
      <c r="R484" s="9"/>
      <c r="S484" s="9">
        <f t="shared" si="910"/>
        <v>106</v>
      </c>
      <c r="T484" s="9"/>
      <c r="U484" s="9">
        <f t="shared" si="911"/>
        <v>0</v>
      </c>
      <c r="V484" s="9"/>
      <c r="W484" s="9">
        <f t="shared" si="911"/>
        <v>0</v>
      </c>
      <c r="X484" s="9"/>
      <c r="Y484" s="9">
        <f t="shared" si="911"/>
        <v>106</v>
      </c>
      <c r="Z484" s="9"/>
      <c r="AA484" s="9">
        <f t="shared" si="911"/>
        <v>0</v>
      </c>
      <c r="AB484" s="9"/>
      <c r="AC484" s="9">
        <f t="shared" si="911"/>
        <v>0</v>
      </c>
      <c r="AD484" s="9"/>
      <c r="AE484" s="9">
        <f t="shared" si="911"/>
        <v>106</v>
      </c>
      <c r="AF484" s="9"/>
      <c r="AG484" s="9">
        <f t="shared" si="912"/>
        <v>0</v>
      </c>
      <c r="AH484" s="9"/>
      <c r="AI484" s="9">
        <f t="shared" si="912"/>
        <v>0</v>
      </c>
      <c r="AJ484" s="9"/>
      <c r="AK484" s="86">
        <f t="shared" si="912"/>
        <v>106</v>
      </c>
      <c r="AL484" s="86"/>
      <c r="AM484" s="9">
        <f t="shared" si="912"/>
        <v>0</v>
      </c>
      <c r="AN484" s="9"/>
      <c r="AO484" s="9">
        <f t="shared" si="912"/>
        <v>0</v>
      </c>
      <c r="AP484" s="9"/>
      <c r="AQ484" s="9">
        <f t="shared" si="912"/>
        <v>106</v>
      </c>
      <c r="AR484" s="9"/>
      <c r="AS484" s="9">
        <f t="shared" si="913"/>
        <v>0</v>
      </c>
      <c r="AT484" s="9"/>
      <c r="AU484" s="9">
        <f t="shared" si="913"/>
        <v>0</v>
      </c>
      <c r="AV484" s="9"/>
      <c r="AW484" s="9">
        <f t="shared" si="913"/>
        <v>106</v>
      </c>
      <c r="AX484" s="9"/>
    </row>
    <row r="485" spans="1:50" ht="20.25" hidden="1" customHeight="1">
      <c r="A485" s="26" t="s">
        <v>14</v>
      </c>
      <c r="B485" s="27">
        <f t="shared" si="898"/>
        <v>912</v>
      </c>
      <c r="C485" s="27" t="s">
        <v>7</v>
      </c>
      <c r="D485" s="27" t="s">
        <v>80</v>
      </c>
      <c r="E485" s="27" t="s">
        <v>57</v>
      </c>
      <c r="F485" s="9">
        <v>610</v>
      </c>
      <c r="G485" s="9">
        <v>106</v>
      </c>
      <c r="H485" s="9"/>
      <c r="I485" s="9"/>
      <c r="J485" s="9"/>
      <c r="K485" s="9"/>
      <c r="L485" s="9"/>
      <c r="M485" s="9">
        <f>G485+I485+J485+K485+L485</f>
        <v>106</v>
      </c>
      <c r="N485" s="10">
        <f>H485+L485</f>
        <v>0</v>
      </c>
      <c r="O485" s="9"/>
      <c r="P485" s="9"/>
      <c r="Q485" s="9"/>
      <c r="R485" s="9"/>
      <c r="S485" s="9">
        <f>M485+O485+P485+Q485+R485</f>
        <v>106</v>
      </c>
      <c r="T485" s="10">
        <f>N485+R485</f>
        <v>0</v>
      </c>
      <c r="U485" s="9"/>
      <c r="V485" s="9"/>
      <c r="W485" s="9"/>
      <c r="X485" s="9"/>
      <c r="Y485" s="9">
        <f>S485+U485+V485+W485+X485</f>
        <v>106</v>
      </c>
      <c r="Z485" s="10">
        <f>T485+X485</f>
        <v>0</v>
      </c>
      <c r="AA485" s="9"/>
      <c r="AB485" s="9"/>
      <c r="AC485" s="9"/>
      <c r="AD485" s="9"/>
      <c r="AE485" s="9">
        <f>Y485+AA485+AB485+AC485+AD485</f>
        <v>106</v>
      </c>
      <c r="AF485" s="10">
        <f>Z485+AD485</f>
        <v>0</v>
      </c>
      <c r="AG485" s="9"/>
      <c r="AH485" s="9"/>
      <c r="AI485" s="9"/>
      <c r="AJ485" s="9"/>
      <c r="AK485" s="86">
        <f>AE485+AG485+AH485+AI485+AJ485</f>
        <v>106</v>
      </c>
      <c r="AL485" s="87">
        <f>AF485+AJ485</f>
        <v>0</v>
      </c>
      <c r="AM485" s="9"/>
      <c r="AN485" s="9"/>
      <c r="AO485" s="9"/>
      <c r="AP485" s="9"/>
      <c r="AQ485" s="9">
        <f>AK485+AM485+AN485+AO485+AP485</f>
        <v>106</v>
      </c>
      <c r="AR485" s="10">
        <f>AL485+AP485</f>
        <v>0</v>
      </c>
      <c r="AS485" s="9"/>
      <c r="AT485" s="9"/>
      <c r="AU485" s="9"/>
      <c r="AV485" s="9"/>
      <c r="AW485" s="9">
        <f>AQ485+AS485+AT485+AU485+AV485</f>
        <v>106</v>
      </c>
      <c r="AX485" s="10">
        <f>AR485+AV485</f>
        <v>0</v>
      </c>
    </row>
    <row r="486" spans="1:50" ht="85.5" hidden="1" customHeight="1">
      <c r="A486" s="26" t="s">
        <v>119</v>
      </c>
      <c r="B486" s="27">
        <f>B470</f>
        <v>912</v>
      </c>
      <c r="C486" s="27" t="s">
        <v>7</v>
      </c>
      <c r="D486" s="27" t="s">
        <v>80</v>
      </c>
      <c r="E486" s="27" t="s">
        <v>120</v>
      </c>
      <c r="F486" s="9"/>
      <c r="G486" s="9">
        <f>G487</f>
        <v>1324</v>
      </c>
      <c r="H486" s="9">
        <f>H487</f>
        <v>0</v>
      </c>
      <c r="I486" s="9">
        <f t="shared" ref="I486:AX486" si="923">I487</f>
        <v>0</v>
      </c>
      <c r="J486" s="9">
        <f t="shared" si="923"/>
        <v>0</v>
      </c>
      <c r="K486" s="9">
        <f t="shared" si="923"/>
        <v>0</v>
      </c>
      <c r="L486" s="9">
        <f t="shared" si="923"/>
        <v>0</v>
      </c>
      <c r="M486" s="9">
        <f t="shared" si="923"/>
        <v>1324</v>
      </c>
      <c r="N486" s="9">
        <f t="shared" si="923"/>
        <v>0</v>
      </c>
      <c r="O486" s="9">
        <f t="shared" si="923"/>
        <v>0</v>
      </c>
      <c r="P486" s="9">
        <f t="shared" si="923"/>
        <v>0</v>
      </c>
      <c r="Q486" s="9">
        <f t="shared" si="923"/>
        <v>0</v>
      </c>
      <c r="R486" s="9">
        <f t="shared" si="923"/>
        <v>0</v>
      </c>
      <c r="S486" s="9">
        <f t="shared" si="923"/>
        <v>1324</v>
      </c>
      <c r="T486" s="9">
        <f t="shared" si="923"/>
        <v>0</v>
      </c>
      <c r="U486" s="9">
        <f t="shared" si="923"/>
        <v>0</v>
      </c>
      <c r="V486" s="9">
        <f t="shared" si="923"/>
        <v>0</v>
      </c>
      <c r="W486" s="9">
        <f t="shared" si="923"/>
        <v>0</v>
      </c>
      <c r="X486" s="9">
        <f t="shared" si="923"/>
        <v>0</v>
      </c>
      <c r="Y486" s="9">
        <f t="shared" si="923"/>
        <v>1324</v>
      </c>
      <c r="Z486" s="9">
        <f t="shared" si="923"/>
        <v>0</v>
      </c>
      <c r="AA486" s="9">
        <f t="shared" si="923"/>
        <v>0</v>
      </c>
      <c r="AB486" s="9">
        <f t="shared" si="923"/>
        <v>0</v>
      </c>
      <c r="AC486" s="9">
        <f t="shared" si="923"/>
        <v>0</v>
      </c>
      <c r="AD486" s="9">
        <f t="shared" si="923"/>
        <v>0</v>
      </c>
      <c r="AE486" s="9">
        <f t="shared" si="923"/>
        <v>1324</v>
      </c>
      <c r="AF486" s="9">
        <f t="shared" si="923"/>
        <v>0</v>
      </c>
      <c r="AG486" s="9">
        <f t="shared" si="923"/>
        <v>0</v>
      </c>
      <c r="AH486" s="9">
        <f t="shared" si="923"/>
        <v>0</v>
      </c>
      <c r="AI486" s="9">
        <f t="shared" si="923"/>
        <v>0</v>
      </c>
      <c r="AJ486" s="9">
        <f t="shared" si="923"/>
        <v>0</v>
      </c>
      <c r="AK486" s="86">
        <f t="shared" si="923"/>
        <v>1324</v>
      </c>
      <c r="AL486" s="86">
        <f t="shared" si="923"/>
        <v>0</v>
      </c>
      <c r="AM486" s="9">
        <f t="shared" si="923"/>
        <v>0</v>
      </c>
      <c r="AN486" s="9">
        <f t="shared" si="923"/>
        <v>0</v>
      </c>
      <c r="AO486" s="9">
        <f t="shared" si="923"/>
        <v>0</v>
      </c>
      <c r="AP486" s="9">
        <f t="shared" si="923"/>
        <v>0</v>
      </c>
      <c r="AQ486" s="9">
        <f t="shared" si="923"/>
        <v>1324</v>
      </c>
      <c r="AR486" s="9">
        <f t="shared" si="923"/>
        <v>0</v>
      </c>
      <c r="AS486" s="9">
        <f t="shared" si="923"/>
        <v>0</v>
      </c>
      <c r="AT486" s="9">
        <f t="shared" si="923"/>
        <v>0</v>
      </c>
      <c r="AU486" s="9">
        <f t="shared" si="923"/>
        <v>0</v>
      </c>
      <c r="AV486" s="9">
        <f t="shared" si="923"/>
        <v>0</v>
      </c>
      <c r="AW486" s="9">
        <f t="shared" si="923"/>
        <v>1324</v>
      </c>
      <c r="AX486" s="9">
        <f t="shared" si="923"/>
        <v>0</v>
      </c>
    </row>
    <row r="487" spans="1:50" ht="20.25" hidden="1" customHeight="1">
      <c r="A487" s="26" t="s">
        <v>15</v>
      </c>
      <c r="B487" s="27">
        <f>B471</f>
        <v>912</v>
      </c>
      <c r="C487" s="27" t="s">
        <v>7</v>
      </c>
      <c r="D487" s="27" t="s">
        <v>80</v>
      </c>
      <c r="E487" s="27" t="s">
        <v>151</v>
      </c>
      <c r="F487" s="27"/>
      <c r="G487" s="11">
        <f t="shared" si="910"/>
        <v>1324</v>
      </c>
      <c r="H487" s="11">
        <f t="shared" si="910"/>
        <v>0</v>
      </c>
      <c r="I487" s="11">
        <f t="shared" si="910"/>
        <v>0</v>
      </c>
      <c r="J487" s="11">
        <f t="shared" si="910"/>
        <v>0</v>
      </c>
      <c r="K487" s="11">
        <f t="shared" si="910"/>
        <v>0</v>
      </c>
      <c r="L487" s="11">
        <f t="shared" si="910"/>
        <v>0</v>
      </c>
      <c r="M487" s="11">
        <f t="shared" si="910"/>
        <v>1324</v>
      </c>
      <c r="N487" s="11">
        <f t="shared" si="910"/>
        <v>0</v>
      </c>
      <c r="O487" s="11">
        <f t="shared" si="910"/>
        <v>0</v>
      </c>
      <c r="P487" s="11">
        <f t="shared" si="910"/>
        <v>0</v>
      </c>
      <c r="Q487" s="11">
        <f t="shared" si="910"/>
        <v>0</v>
      </c>
      <c r="R487" s="11">
        <f t="shared" si="910"/>
        <v>0</v>
      </c>
      <c r="S487" s="11">
        <f t="shared" si="910"/>
        <v>1324</v>
      </c>
      <c r="T487" s="11">
        <f t="shared" si="910"/>
        <v>0</v>
      </c>
      <c r="U487" s="11">
        <f t="shared" si="911"/>
        <v>0</v>
      </c>
      <c r="V487" s="11">
        <f t="shared" si="911"/>
        <v>0</v>
      </c>
      <c r="W487" s="11">
        <f t="shared" si="911"/>
        <v>0</v>
      </c>
      <c r="X487" s="11">
        <f t="shared" si="911"/>
        <v>0</v>
      </c>
      <c r="Y487" s="11">
        <f t="shared" si="911"/>
        <v>1324</v>
      </c>
      <c r="Z487" s="11">
        <f t="shared" si="911"/>
        <v>0</v>
      </c>
      <c r="AA487" s="11">
        <f t="shared" si="911"/>
        <v>0</v>
      </c>
      <c r="AB487" s="11">
        <f t="shared" si="911"/>
        <v>0</v>
      </c>
      <c r="AC487" s="11">
        <f t="shared" si="911"/>
        <v>0</v>
      </c>
      <c r="AD487" s="11">
        <f t="shared" si="911"/>
        <v>0</v>
      </c>
      <c r="AE487" s="11">
        <f t="shared" si="911"/>
        <v>1324</v>
      </c>
      <c r="AF487" s="11">
        <f t="shared" si="911"/>
        <v>0</v>
      </c>
      <c r="AG487" s="11">
        <f t="shared" si="912"/>
        <v>0</v>
      </c>
      <c r="AH487" s="11">
        <f t="shared" si="912"/>
        <v>0</v>
      </c>
      <c r="AI487" s="11">
        <f t="shared" si="912"/>
        <v>0</v>
      </c>
      <c r="AJ487" s="11">
        <f t="shared" si="912"/>
        <v>0</v>
      </c>
      <c r="AK487" s="88">
        <f t="shared" si="912"/>
        <v>1324</v>
      </c>
      <c r="AL487" s="88">
        <f t="shared" si="912"/>
        <v>0</v>
      </c>
      <c r="AM487" s="11">
        <f t="shared" si="912"/>
        <v>0</v>
      </c>
      <c r="AN487" s="11">
        <f t="shared" si="912"/>
        <v>0</v>
      </c>
      <c r="AO487" s="11">
        <f t="shared" si="912"/>
        <v>0</v>
      </c>
      <c r="AP487" s="11">
        <f t="shared" si="912"/>
        <v>0</v>
      </c>
      <c r="AQ487" s="11">
        <f t="shared" si="912"/>
        <v>1324</v>
      </c>
      <c r="AR487" s="11">
        <f t="shared" si="912"/>
        <v>0</v>
      </c>
      <c r="AS487" s="11">
        <f t="shared" si="913"/>
        <v>0</v>
      </c>
      <c r="AT487" s="11">
        <f t="shared" si="913"/>
        <v>0</v>
      </c>
      <c r="AU487" s="11">
        <f t="shared" si="913"/>
        <v>0</v>
      </c>
      <c r="AV487" s="11">
        <f t="shared" si="913"/>
        <v>0</v>
      </c>
      <c r="AW487" s="11">
        <f t="shared" si="913"/>
        <v>1324</v>
      </c>
      <c r="AX487" s="11">
        <f t="shared" si="913"/>
        <v>0</v>
      </c>
    </row>
    <row r="488" spans="1:50" ht="20.25" hidden="1" customHeight="1">
      <c r="A488" s="26" t="s">
        <v>16</v>
      </c>
      <c r="B488" s="27">
        <f t="shared" si="898"/>
        <v>912</v>
      </c>
      <c r="C488" s="27" t="s">
        <v>7</v>
      </c>
      <c r="D488" s="27" t="s">
        <v>80</v>
      </c>
      <c r="E488" s="27" t="s">
        <v>438</v>
      </c>
      <c r="F488" s="27"/>
      <c r="G488" s="11">
        <f t="shared" si="910"/>
        <v>1324</v>
      </c>
      <c r="H488" s="11">
        <f t="shared" si="910"/>
        <v>0</v>
      </c>
      <c r="I488" s="11">
        <f t="shared" si="910"/>
        <v>0</v>
      </c>
      <c r="J488" s="11">
        <f t="shared" si="910"/>
        <v>0</v>
      </c>
      <c r="K488" s="11">
        <f t="shared" si="910"/>
        <v>0</v>
      </c>
      <c r="L488" s="11">
        <f t="shared" si="910"/>
        <v>0</v>
      </c>
      <c r="M488" s="11">
        <f t="shared" si="910"/>
        <v>1324</v>
      </c>
      <c r="N488" s="11">
        <f t="shared" si="910"/>
        <v>0</v>
      </c>
      <c r="O488" s="11">
        <f t="shared" si="910"/>
        <v>0</v>
      </c>
      <c r="P488" s="11">
        <f t="shared" si="910"/>
        <v>0</v>
      </c>
      <c r="Q488" s="11">
        <f t="shared" si="910"/>
        <v>0</v>
      </c>
      <c r="R488" s="11">
        <f t="shared" si="910"/>
        <v>0</v>
      </c>
      <c r="S488" s="11">
        <f t="shared" si="910"/>
        <v>1324</v>
      </c>
      <c r="T488" s="11">
        <f t="shared" si="910"/>
        <v>0</v>
      </c>
      <c r="U488" s="11">
        <f t="shared" si="911"/>
        <v>0</v>
      </c>
      <c r="V488" s="11">
        <f t="shared" si="911"/>
        <v>0</v>
      </c>
      <c r="W488" s="11">
        <f t="shared" si="911"/>
        <v>0</v>
      </c>
      <c r="X488" s="11">
        <f t="shared" si="911"/>
        <v>0</v>
      </c>
      <c r="Y488" s="11">
        <f t="shared" si="911"/>
        <v>1324</v>
      </c>
      <c r="Z488" s="11">
        <f t="shared" si="911"/>
        <v>0</v>
      </c>
      <c r="AA488" s="11">
        <f t="shared" si="911"/>
        <v>0</v>
      </c>
      <c r="AB488" s="11">
        <f t="shared" si="911"/>
        <v>0</v>
      </c>
      <c r="AC488" s="11">
        <f t="shared" si="911"/>
        <v>0</v>
      </c>
      <c r="AD488" s="11">
        <f t="shared" si="911"/>
        <v>0</v>
      </c>
      <c r="AE488" s="11">
        <f t="shared" si="911"/>
        <v>1324</v>
      </c>
      <c r="AF488" s="11">
        <f t="shared" si="911"/>
        <v>0</v>
      </c>
      <c r="AG488" s="11">
        <f t="shared" si="912"/>
        <v>0</v>
      </c>
      <c r="AH488" s="11">
        <f t="shared" si="912"/>
        <v>0</v>
      </c>
      <c r="AI488" s="11">
        <f t="shared" si="912"/>
        <v>0</v>
      </c>
      <c r="AJ488" s="11">
        <f t="shared" si="912"/>
        <v>0</v>
      </c>
      <c r="AK488" s="88">
        <f t="shared" si="912"/>
        <v>1324</v>
      </c>
      <c r="AL488" s="88">
        <f t="shared" si="912"/>
        <v>0</v>
      </c>
      <c r="AM488" s="11">
        <f t="shared" si="912"/>
        <v>0</v>
      </c>
      <c r="AN488" s="11">
        <f t="shared" si="912"/>
        <v>0</v>
      </c>
      <c r="AO488" s="11">
        <f t="shared" si="912"/>
        <v>0</v>
      </c>
      <c r="AP488" s="11">
        <f t="shared" si="912"/>
        <v>0</v>
      </c>
      <c r="AQ488" s="11">
        <f t="shared" si="912"/>
        <v>1324</v>
      </c>
      <c r="AR488" s="11">
        <f t="shared" si="912"/>
        <v>0</v>
      </c>
      <c r="AS488" s="11">
        <f t="shared" si="913"/>
        <v>0</v>
      </c>
      <c r="AT488" s="11">
        <f t="shared" si="913"/>
        <v>0</v>
      </c>
      <c r="AU488" s="11">
        <f t="shared" si="913"/>
        <v>0</v>
      </c>
      <c r="AV488" s="11">
        <f t="shared" si="913"/>
        <v>0</v>
      </c>
      <c r="AW488" s="11">
        <f t="shared" si="913"/>
        <v>1324</v>
      </c>
      <c r="AX488" s="11">
        <f t="shared" si="913"/>
        <v>0</v>
      </c>
    </row>
    <row r="489" spans="1:50" ht="33.6" hidden="1">
      <c r="A489" s="26" t="s">
        <v>12</v>
      </c>
      <c r="B489" s="27">
        <f t="shared" si="898"/>
        <v>912</v>
      </c>
      <c r="C489" s="27" t="s">
        <v>7</v>
      </c>
      <c r="D489" s="27" t="s">
        <v>80</v>
      </c>
      <c r="E489" s="27" t="s">
        <v>438</v>
      </c>
      <c r="F489" s="27" t="s">
        <v>13</v>
      </c>
      <c r="G489" s="9">
        <f t="shared" si="910"/>
        <v>1324</v>
      </c>
      <c r="H489" s="9">
        <f t="shared" si="910"/>
        <v>0</v>
      </c>
      <c r="I489" s="9">
        <f t="shared" si="910"/>
        <v>0</v>
      </c>
      <c r="J489" s="9">
        <f t="shared" si="910"/>
        <v>0</v>
      </c>
      <c r="K489" s="9">
        <f t="shared" si="910"/>
        <v>0</v>
      </c>
      <c r="L489" s="9">
        <f t="shared" si="910"/>
        <v>0</v>
      </c>
      <c r="M489" s="9">
        <f t="shared" si="910"/>
        <v>1324</v>
      </c>
      <c r="N489" s="9">
        <f t="shared" si="910"/>
        <v>0</v>
      </c>
      <c r="O489" s="9">
        <f t="shared" si="910"/>
        <v>0</v>
      </c>
      <c r="P489" s="9">
        <f t="shared" si="910"/>
        <v>0</v>
      </c>
      <c r="Q489" s="9">
        <f t="shared" si="910"/>
        <v>0</v>
      </c>
      <c r="R489" s="9">
        <f t="shared" si="910"/>
        <v>0</v>
      </c>
      <c r="S489" s="9">
        <f t="shared" si="910"/>
        <v>1324</v>
      </c>
      <c r="T489" s="9">
        <f t="shared" si="910"/>
        <v>0</v>
      </c>
      <c r="U489" s="9">
        <f t="shared" si="911"/>
        <v>0</v>
      </c>
      <c r="V489" s="9">
        <f t="shared" si="911"/>
        <v>0</v>
      </c>
      <c r="W489" s="9">
        <f t="shared" si="911"/>
        <v>0</v>
      </c>
      <c r="X489" s="9">
        <f t="shared" si="911"/>
        <v>0</v>
      </c>
      <c r="Y489" s="9">
        <f t="shared" si="911"/>
        <v>1324</v>
      </c>
      <c r="Z489" s="9">
        <f t="shared" si="911"/>
        <v>0</v>
      </c>
      <c r="AA489" s="9">
        <f t="shared" si="911"/>
        <v>0</v>
      </c>
      <c r="AB489" s="9">
        <f t="shared" si="911"/>
        <v>0</v>
      </c>
      <c r="AC489" s="9">
        <f t="shared" si="911"/>
        <v>0</v>
      </c>
      <c r="AD489" s="9">
        <f t="shared" si="911"/>
        <v>0</v>
      </c>
      <c r="AE489" s="9">
        <f t="shared" si="911"/>
        <v>1324</v>
      </c>
      <c r="AF489" s="9">
        <f t="shared" si="911"/>
        <v>0</v>
      </c>
      <c r="AG489" s="9">
        <f t="shared" si="912"/>
        <v>0</v>
      </c>
      <c r="AH489" s="9">
        <f t="shared" si="912"/>
        <v>0</v>
      </c>
      <c r="AI489" s="9">
        <f t="shared" si="912"/>
        <v>0</v>
      </c>
      <c r="AJ489" s="9">
        <f t="shared" si="912"/>
        <v>0</v>
      </c>
      <c r="AK489" s="86">
        <f t="shared" si="912"/>
        <v>1324</v>
      </c>
      <c r="AL489" s="86">
        <f t="shared" si="912"/>
        <v>0</v>
      </c>
      <c r="AM489" s="9">
        <f t="shared" si="912"/>
        <v>0</v>
      </c>
      <c r="AN489" s="9">
        <f t="shared" si="912"/>
        <v>0</v>
      </c>
      <c r="AO489" s="9">
        <f t="shared" si="912"/>
        <v>0</v>
      </c>
      <c r="AP489" s="9">
        <f t="shared" si="912"/>
        <v>0</v>
      </c>
      <c r="AQ489" s="9">
        <f t="shared" si="912"/>
        <v>1324</v>
      </c>
      <c r="AR489" s="9">
        <f t="shared" si="912"/>
        <v>0</v>
      </c>
      <c r="AS489" s="9">
        <f t="shared" si="913"/>
        <v>0</v>
      </c>
      <c r="AT489" s="9">
        <f t="shared" si="913"/>
        <v>0</v>
      </c>
      <c r="AU489" s="9">
        <f t="shared" si="913"/>
        <v>0</v>
      </c>
      <c r="AV489" s="9">
        <f t="shared" si="913"/>
        <v>0</v>
      </c>
      <c r="AW489" s="9">
        <f t="shared" si="913"/>
        <v>1324</v>
      </c>
      <c r="AX489" s="9">
        <f t="shared" si="913"/>
        <v>0</v>
      </c>
    </row>
    <row r="490" spans="1:50" ht="23.25" hidden="1" customHeight="1">
      <c r="A490" s="26" t="s">
        <v>14</v>
      </c>
      <c r="B490" s="27">
        <f t="shared" si="898"/>
        <v>912</v>
      </c>
      <c r="C490" s="27" t="s">
        <v>7</v>
      </c>
      <c r="D490" s="27" t="s">
        <v>80</v>
      </c>
      <c r="E490" s="27" t="s">
        <v>438</v>
      </c>
      <c r="F490" s="9">
        <v>610</v>
      </c>
      <c r="G490" s="9">
        <v>1324</v>
      </c>
      <c r="H490" s="9"/>
      <c r="I490" s="9"/>
      <c r="J490" s="9"/>
      <c r="K490" s="9"/>
      <c r="L490" s="9"/>
      <c r="M490" s="9">
        <f>G490+I490+J490+K490+L490</f>
        <v>1324</v>
      </c>
      <c r="N490" s="10">
        <f>H490+L490</f>
        <v>0</v>
      </c>
      <c r="O490" s="9"/>
      <c r="P490" s="9"/>
      <c r="Q490" s="9"/>
      <c r="R490" s="9"/>
      <c r="S490" s="9">
        <f>M490+O490+P490+Q490+R490</f>
        <v>1324</v>
      </c>
      <c r="T490" s="10">
        <f>N490+R490</f>
        <v>0</v>
      </c>
      <c r="U490" s="9"/>
      <c r="V490" s="9"/>
      <c r="W490" s="9"/>
      <c r="X490" s="9"/>
      <c r="Y490" s="9">
        <f>S490+U490+V490+W490+X490</f>
        <v>1324</v>
      </c>
      <c r="Z490" s="10">
        <f>T490+X490</f>
        <v>0</v>
      </c>
      <c r="AA490" s="9"/>
      <c r="AB490" s="9"/>
      <c r="AC490" s="9"/>
      <c r="AD490" s="9"/>
      <c r="AE490" s="9">
        <f>Y490+AA490+AB490+AC490+AD490</f>
        <v>1324</v>
      </c>
      <c r="AF490" s="10">
        <f>Z490+AD490</f>
        <v>0</v>
      </c>
      <c r="AG490" s="9"/>
      <c r="AH490" s="9"/>
      <c r="AI490" s="9"/>
      <c r="AJ490" s="9"/>
      <c r="AK490" s="86">
        <f>AE490+AG490+AH490+AI490+AJ490</f>
        <v>1324</v>
      </c>
      <c r="AL490" s="87">
        <f>AF490+AJ490</f>
        <v>0</v>
      </c>
      <c r="AM490" s="9"/>
      <c r="AN490" s="9"/>
      <c r="AO490" s="9"/>
      <c r="AP490" s="9"/>
      <c r="AQ490" s="9">
        <f>AK490+AM490+AN490+AO490+AP490</f>
        <v>1324</v>
      </c>
      <c r="AR490" s="10">
        <f>AL490+AP490</f>
        <v>0</v>
      </c>
      <c r="AS490" s="9"/>
      <c r="AT490" s="9"/>
      <c r="AU490" s="9"/>
      <c r="AV490" s="9"/>
      <c r="AW490" s="9">
        <f>AQ490+AS490+AT490+AU490+AV490</f>
        <v>1324</v>
      </c>
      <c r="AX490" s="10">
        <f>AR490+AV490</f>
        <v>0</v>
      </c>
    </row>
    <row r="491" spans="1:50" hidden="1">
      <c r="A491" s="26"/>
      <c r="B491" s="27"/>
      <c r="C491" s="27"/>
      <c r="D491" s="27"/>
      <c r="E491" s="27"/>
      <c r="F491" s="9"/>
      <c r="G491" s="9"/>
      <c r="H491" s="9"/>
      <c r="I491" s="9"/>
      <c r="J491" s="9"/>
      <c r="K491" s="9"/>
      <c r="L491" s="9"/>
      <c r="M491" s="9"/>
      <c r="N491" s="10"/>
      <c r="O491" s="9"/>
      <c r="P491" s="9"/>
      <c r="Q491" s="9"/>
      <c r="R491" s="9"/>
      <c r="S491" s="9"/>
      <c r="T491" s="10"/>
      <c r="U491" s="9"/>
      <c r="V491" s="9"/>
      <c r="W491" s="9"/>
      <c r="X491" s="9"/>
      <c r="Y491" s="9"/>
      <c r="Z491" s="10"/>
      <c r="AA491" s="9"/>
      <c r="AB491" s="9"/>
      <c r="AC491" s="9"/>
      <c r="AD491" s="9"/>
      <c r="AE491" s="9"/>
      <c r="AF491" s="10"/>
      <c r="AG491" s="9"/>
      <c r="AH491" s="9"/>
      <c r="AI491" s="9"/>
      <c r="AJ491" s="9"/>
      <c r="AK491" s="86"/>
      <c r="AL491" s="87"/>
      <c r="AM491" s="9"/>
      <c r="AN491" s="9"/>
      <c r="AO491" s="9"/>
      <c r="AP491" s="9"/>
      <c r="AQ491" s="9"/>
      <c r="AR491" s="10"/>
      <c r="AS491" s="9"/>
      <c r="AT491" s="9"/>
      <c r="AU491" s="9"/>
      <c r="AV491" s="9"/>
      <c r="AW491" s="9"/>
      <c r="AX491" s="10"/>
    </row>
    <row r="492" spans="1:50" ht="17.399999999999999" hidden="1">
      <c r="A492" s="24" t="s">
        <v>498</v>
      </c>
      <c r="B492" s="25">
        <v>912</v>
      </c>
      <c r="C492" s="25" t="s">
        <v>7</v>
      </c>
      <c r="D492" s="25" t="s">
        <v>17</v>
      </c>
      <c r="E492" s="25"/>
      <c r="F492" s="25"/>
      <c r="G492" s="17">
        <f t="shared" ref="G492:AX492" si="924">G493</f>
        <v>8322</v>
      </c>
      <c r="H492" s="17">
        <f t="shared" si="924"/>
        <v>0</v>
      </c>
      <c r="I492" s="17">
        <f t="shared" si="924"/>
        <v>0</v>
      </c>
      <c r="J492" s="17">
        <f t="shared" si="924"/>
        <v>116</v>
      </c>
      <c r="K492" s="17">
        <f t="shared" si="924"/>
        <v>0</v>
      </c>
      <c r="L492" s="17">
        <f t="shared" si="924"/>
        <v>0</v>
      </c>
      <c r="M492" s="17">
        <f t="shared" si="924"/>
        <v>8438</v>
      </c>
      <c r="N492" s="17">
        <f t="shared" si="924"/>
        <v>0</v>
      </c>
      <c r="O492" s="17">
        <f t="shared" si="924"/>
        <v>0</v>
      </c>
      <c r="P492" s="17">
        <f t="shared" si="924"/>
        <v>0</v>
      </c>
      <c r="Q492" s="17">
        <f t="shared" si="924"/>
        <v>0</v>
      </c>
      <c r="R492" s="17">
        <f t="shared" si="924"/>
        <v>0</v>
      </c>
      <c r="S492" s="17">
        <f t="shared" si="924"/>
        <v>8438</v>
      </c>
      <c r="T492" s="17">
        <f t="shared" si="924"/>
        <v>0</v>
      </c>
      <c r="U492" s="17">
        <f t="shared" si="924"/>
        <v>0</v>
      </c>
      <c r="V492" s="17">
        <f t="shared" si="924"/>
        <v>0</v>
      </c>
      <c r="W492" s="17">
        <f t="shared" si="924"/>
        <v>0</v>
      </c>
      <c r="X492" s="17">
        <f t="shared" si="924"/>
        <v>0</v>
      </c>
      <c r="Y492" s="17">
        <f t="shared" si="924"/>
        <v>8438</v>
      </c>
      <c r="Z492" s="17">
        <f t="shared" si="924"/>
        <v>0</v>
      </c>
      <c r="AA492" s="17">
        <f t="shared" si="924"/>
        <v>0</v>
      </c>
      <c r="AB492" s="17">
        <f t="shared" si="924"/>
        <v>2115</v>
      </c>
      <c r="AC492" s="17">
        <f t="shared" si="924"/>
        <v>0</v>
      </c>
      <c r="AD492" s="17">
        <f t="shared" si="924"/>
        <v>0</v>
      </c>
      <c r="AE492" s="17">
        <f t="shared" si="924"/>
        <v>10553</v>
      </c>
      <c r="AF492" s="17">
        <f t="shared" si="924"/>
        <v>0</v>
      </c>
      <c r="AG492" s="17">
        <f t="shared" si="924"/>
        <v>0</v>
      </c>
      <c r="AH492" s="17">
        <f t="shared" si="924"/>
        <v>0</v>
      </c>
      <c r="AI492" s="17">
        <f t="shared" si="924"/>
        <v>0</v>
      </c>
      <c r="AJ492" s="17">
        <f t="shared" si="924"/>
        <v>0</v>
      </c>
      <c r="AK492" s="94">
        <f t="shared" si="924"/>
        <v>10553</v>
      </c>
      <c r="AL492" s="94">
        <f t="shared" si="924"/>
        <v>0</v>
      </c>
      <c r="AM492" s="17">
        <f t="shared" si="924"/>
        <v>0</v>
      </c>
      <c r="AN492" s="17">
        <f t="shared" si="924"/>
        <v>11643</v>
      </c>
      <c r="AO492" s="17">
        <f t="shared" si="924"/>
        <v>0</v>
      </c>
      <c r="AP492" s="17">
        <f t="shared" si="924"/>
        <v>0</v>
      </c>
      <c r="AQ492" s="17">
        <f t="shared" si="924"/>
        <v>22196</v>
      </c>
      <c r="AR492" s="17">
        <f t="shared" si="924"/>
        <v>0</v>
      </c>
      <c r="AS492" s="17">
        <f t="shared" si="924"/>
        <v>0</v>
      </c>
      <c r="AT492" s="17">
        <f t="shared" si="924"/>
        <v>0</v>
      </c>
      <c r="AU492" s="17">
        <f t="shared" si="924"/>
        <v>0</v>
      </c>
      <c r="AV492" s="17">
        <f t="shared" si="924"/>
        <v>0</v>
      </c>
      <c r="AW492" s="17">
        <f t="shared" si="924"/>
        <v>22196</v>
      </c>
      <c r="AX492" s="17">
        <f t="shared" si="924"/>
        <v>0</v>
      </c>
    </row>
    <row r="493" spans="1:50" ht="25.5" hidden="1" customHeight="1">
      <c r="A493" s="26" t="s">
        <v>9</v>
      </c>
      <c r="B493" s="27">
        <f t="shared" si="898"/>
        <v>912</v>
      </c>
      <c r="C493" s="27" t="s">
        <v>7</v>
      </c>
      <c r="D493" s="27" t="s">
        <v>17</v>
      </c>
      <c r="E493" s="27" t="s">
        <v>39</v>
      </c>
      <c r="F493" s="27"/>
      <c r="G493" s="18">
        <f t="shared" ref="G493:H493" si="925">G494+G498</f>
        <v>8322</v>
      </c>
      <c r="H493" s="18">
        <f t="shared" si="925"/>
        <v>0</v>
      </c>
      <c r="I493" s="18">
        <f t="shared" ref="I493:N493" si="926">I494+I498</f>
        <v>0</v>
      </c>
      <c r="J493" s="18">
        <f t="shared" si="926"/>
        <v>116</v>
      </c>
      <c r="K493" s="18">
        <f t="shared" si="926"/>
        <v>0</v>
      </c>
      <c r="L493" s="18">
        <f t="shared" si="926"/>
        <v>0</v>
      </c>
      <c r="M493" s="18">
        <f t="shared" si="926"/>
        <v>8438</v>
      </c>
      <c r="N493" s="18">
        <f t="shared" si="926"/>
        <v>0</v>
      </c>
      <c r="O493" s="18">
        <f t="shared" ref="O493:T493" si="927">O494+O498</f>
        <v>0</v>
      </c>
      <c r="P493" s="18">
        <f t="shared" si="927"/>
        <v>0</v>
      </c>
      <c r="Q493" s="18">
        <f t="shared" si="927"/>
        <v>0</v>
      </c>
      <c r="R493" s="18">
        <f t="shared" si="927"/>
        <v>0</v>
      </c>
      <c r="S493" s="18">
        <f t="shared" si="927"/>
        <v>8438</v>
      </c>
      <c r="T493" s="18">
        <f t="shared" si="927"/>
        <v>0</v>
      </c>
      <c r="U493" s="18">
        <f t="shared" ref="U493:Z493" si="928">U494+U498</f>
        <v>0</v>
      </c>
      <c r="V493" s="18">
        <f t="shared" si="928"/>
        <v>0</v>
      </c>
      <c r="W493" s="18">
        <f t="shared" si="928"/>
        <v>0</v>
      </c>
      <c r="X493" s="18">
        <f t="shared" si="928"/>
        <v>0</v>
      </c>
      <c r="Y493" s="18">
        <f t="shared" si="928"/>
        <v>8438</v>
      </c>
      <c r="Z493" s="18">
        <f t="shared" si="928"/>
        <v>0</v>
      </c>
      <c r="AA493" s="18">
        <f t="shared" ref="AA493:AF493" si="929">AA494+AA498</f>
        <v>0</v>
      </c>
      <c r="AB493" s="18">
        <f t="shared" si="929"/>
        <v>2115</v>
      </c>
      <c r="AC493" s="18">
        <f t="shared" si="929"/>
        <v>0</v>
      </c>
      <c r="AD493" s="18">
        <f t="shared" si="929"/>
        <v>0</v>
      </c>
      <c r="AE493" s="18">
        <f t="shared" si="929"/>
        <v>10553</v>
      </c>
      <c r="AF493" s="18">
        <f t="shared" si="929"/>
        <v>0</v>
      </c>
      <c r="AG493" s="18">
        <f t="shared" ref="AG493:AL493" si="930">AG494+AG498</f>
        <v>0</v>
      </c>
      <c r="AH493" s="18">
        <f t="shared" si="930"/>
        <v>0</v>
      </c>
      <c r="AI493" s="18">
        <f t="shared" si="930"/>
        <v>0</v>
      </c>
      <c r="AJ493" s="18">
        <f t="shared" si="930"/>
        <v>0</v>
      </c>
      <c r="AK493" s="95">
        <f t="shared" si="930"/>
        <v>10553</v>
      </c>
      <c r="AL493" s="95">
        <f t="shared" si="930"/>
        <v>0</v>
      </c>
      <c r="AM493" s="18">
        <f t="shared" ref="AM493:AR493" si="931">AM494+AM498</f>
        <v>0</v>
      </c>
      <c r="AN493" s="18">
        <f t="shared" si="931"/>
        <v>11643</v>
      </c>
      <c r="AO493" s="18">
        <f t="shared" si="931"/>
        <v>0</v>
      </c>
      <c r="AP493" s="18">
        <f t="shared" si="931"/>
        <v>0</v>
      </c>
      <c r="AQ493" s="18">
        <f t="shared" si="931"/>
        <v>22196</v>
      </c>
      <c r="AR493" s="18">
        <f t="shared" si="931"/>
        <v>0</v>
      </c>
      <c r="AS493" s="18">
        <f t="shared" ref="AS493:AX493" si="932">AS494+AS498</f>
        <v>0</v>
      </c>
      <c r="AT493" s="18">
        <f t="shared" si="932"/>
        <v>0</v>
      </c>
      <c r="AU493" s="18">
        <f t="shared" si="932"/>
        <v>0</v>
      </c>
      <c r="AV493" s="18">
        <f t="shared" si="932"/>
        <v>0</v>
      </c>
      <c r="AW493" s="18">
        <f t="shared" si="932"/>
        <v>22196</v>
      </c>
      <c r="AX493" s="18">
        <f t="shared" si="932"/>
        <v>0</v>
      </c>
    </row>
    <row r="494" spans="1:50" ht="33.6" hidden="1">
      <c r="A494" s="26" t="s">
        <v>10</v>
      </c>
      <c r="B494" s="27">
        <f t="shared" si="898"/>
        <v>912</v>
      </c>
      <c r="C494" s="27" t="s">
        <v>7</v>
      </c>
      <c r="D494" s="27" t="s">
        <v>17</v>
      </c>
      <c r="E494" s="27" t="s">
        <v>40</v>
      </c>
      <c r="F494" s="27"/>
      <c r="G494" s="11">
        <f t="shared" ref="G494:V496" si="933">G495</f>
        <v>8092</v>
      </c>
      <c r="H494" s="11">
        <f t="shared" si="933"/>
        <v>0</v>
      </c>
      <c r="I494" s="11">
        <f t="shared" si="933"/>
        <v>0</v>
      </c>
      <c r="J494" s="11">
        <f t="shared" si="933"/>
        <v>116</v>
      </c>
      <c r="K494" s="11">
        <f t="shared" si="933"/>
        <v>0</v>
      </c>
      <c r="L494" s="11">
        <f t="shared" si="933"/>
        <v>0</v>
      </c>
      <c r="M494" s="11">
        <f t="shared" si="933"/>
        <v>8208</v>
      </c>
      <c r="N494" s="11">
        <f t="shared" si="933"/>
        <v>0</v>
      </c>
      <c r="O494" s="11">
        <f t="shared" si="933"/>
        <v>0</v>
      </c>
      <c r="P494" s="11">
        <f t="shared" si="933"/>
        <v>0</v>
      </c>
      <c r="Q494" s="11">
        <f t="shared" si="933"/>
        <v>0</v>
      </c>
      <c r="R494" s="11">
        <f t="shared" si="933"/>
        <v>0</v>
      </c>
      <c r="S494" s="11">
        <f t="shared" si="933"/>
        <v>8208</v>
      </c>
      <c r="T494" s="11">
        <f t="shared" si="933"/>
        <v>0</v>
      </c>
      <c r="U494" s="11">
        <f t="shared" si="933"/>
        <v>0</v>
      </c>
      <c r="V494" s="11">
        <f t="shared" si="933"/>
        <v>0</v>
      </c>
      <c r="W494" s="11">
        <f t="shared" ref="U494:AJ496" si="934">W495</f>
        <v>0</v>
      </c>
      <c r="X494" s="11">
        <f t="shared" si="934"/>
        <v>0</v>
      </c>
      <c r="Y494" s="11">
        <f t="shared" si="934"/>
        <v>8208</v>
      </c>
      <c r="Z494" s="11">
        <f t="shared" si="934"/>
        <v>0</v>
      </c>
      <c r="AA494" s="11">
        <f t="shared" si="934"/>
        <v>0</v>
      </c>
      <c r="AB494" s="11">
        <f t="shared" si="934"/>
        <v>0</v>
      </c>
      <c r="AC494" s="11">
        <f t="shared" si="934"/>
        <v>0</v>
      </c>
      <c r="AD494" s="11">
        <f t="shared" si="934"/>
        <v>0</v>
      </c>
      <c r="AE494" s="11">
        <f t="shared" si="934"/>
        <v>8208</v>
      </c>
      <c r="AF494" s="11">
        <f t="shared" si="934"/>
        <v>0</v>
      </c>
      <c r="AG494" s="11">
        <f t="shared" si="934"/>
        <v>0</v>
      </c>
      <c r="AH494" s="11">
        <f t="shared" si="934"/>
        <v>0</v>
      </c>
      <c r="AI494" s="11">
        <f t="shared" si="934"/>
        <v>0</v>
      </c>
      <c r="AJ494" s="11">
        <f t="shared" si="934"/>
        <v>0</v>
      </c>
      <c r="AK494" s="88">
        <f t="shared" ref="AG494:AV496" si="935">AK495</f>
        <v>8208</v>
      </c>
      <c r="AL494" s="88">
        <f t="shared" si="935"/>
        <v>0</v>
      </c>
      <c r="AM494" s="11">
        <f t="shared" si="935"/>
        <v>0</v>
      </c>
      <c r="AN494" s="11">
        <f t="shared" si="935"/>
        <v>0</v>
      </c>
      <c r="AO494" s="11">
        <f t="shared" si="935"/>
        <v>0</v>
      </c>
      <c r="AP494" s="11">
        <f t="shared" si="935"/>
        <v>0</v>
      </c>
      <c r="AQ494" s="11">
        <f t="shared" si="935"/>
        <v>8208</v>
      </c>
      <c r="AR494" s="11">
        <f t="shared" si="935"/>
        <v>0</v>
      </c>
      <c r="AS494" s="11">
        <f t="shared" si="935"/>
        <v>0</v>
      </c>
      <c r="AT494" s="11">
        <f t="shared" si="935"/>
        <v>0</v>
      </c>
      <c r="AU494" s="11">
        <f t="shared" si="935"/>
        <v>0</v>
      </c>
      <c r="AV494" s="11">
        <f t="shared" si="935"/>
        <v>0</v>
      </c>
      <c r="AW494" s="11">
        <f t="shared" ref="AS494:AX496" si="936">AW495</f>
        <v>8208</v>
      </c>
      <c r="AX494" s="11">
        <f t="shared" si="936"/>
        <v>0</v>
      </c>
    </row>
    <row r="495" spans="1:50" ht="21" hidden="1" customHeight="1">
      <c r="A495" s="26" t="s">
        <v>18</v>
      </c>
      <c r="B495" s="27">
        <f t="shared" si="898"/>
        <v>912</v>
      </c>
      <c r="C495" s="27" t="s">
        <v>7</v>
      </c>
      <c r="D495" s="27" t="s">
        <v>17</v>
      </c>
      <c r="E495" s="27" t="s">
        <v>44</v>
      </c>
      <c r="F495" s="27"/>
      <c r="G495" s="11">
        <f t="shared" si="933"/>
        <v>8092</v>
      </c>
      <c r="H495" s="11">
        <f t="shared" si="933"/>
        <v>0</v>
      </c>
      <c r="I495" s="11">
        <f t="shared" si="933"/>
        <v>0</v>
      </c>
      <c r="J495" s="11">
        <f t="shared" si="933"/>
        <v>116</v>
      </c>
      <c r="K495" s="11">
        <f t="shared" si="933"/>
        <v>0</v>
      </c>
      <c r="L495" s="11">
        <f t="shared" si="933"/>
        <v>0</v>
      </c>
      <c r="M495" s="11">
        <f t="shared" si="933"/>
        <v>8208</v>
      </c>
      <c r="N495" s="11">
        <f t="shared" si="933"/>
        <v>0</v>
      </c>
      <c r="O495" s="11">
        <f t="shared" si="933"/>
        <v>0</v>
      </c>
      <c r="P495" s="11">
        <f t="shared" si="933"/>
        <v>0</v>
      </c>
      <c r="Q495" s="11">
        <f t="shared" si="933"/>
        <v>0</v>
      </c>
      <c r="R495" s="11">
        <f t="shared" si="933"/>
        <v>0</v>
      </c>
      <c r="S495" s="11">
        <f t="shared" si="933"/>
        <v>8208</v>
      </c>
      <c r="T495" s="11">
        <f t="shared" si="933"/>
        <v>0</v>
      </c>
      <c r="U495" s="11">
        <f t="shared" si="934"/>
        <v>0</v>
      </c>
      <c r="V495" s="11">
        <f t="shared" si="934"/>
        <v>0</v>
      </c>
      <c r="W495" s="11">
        <f t="shared" si="934"/>
        <v>0</v>
      </c>
      <c r="X495" s="11">
        <f t="shared" si="934"/>
        <v>0</v>
      </c>
      <c r="Y495" s="11">
        <f t="shared" si="934"/>
        <v>8208</v>
      </c>
      <c r="Z495" s="11">
        <f t="shared" si="934"/>
        <v>0</v>
      </c>
      <c r="AA495" s="11">
        <f t="shared" si="934"/>
        <v>0</v>
      </c>
      <c r="AB495" s="11">
        <f t="shared" si="934"/>
        <v>0</v>
      </c>
      <c r="AC495" s="11">
        <f t="shared" si="934"/>
        <v>0</v>
      </c>
      <c r="AD495" s="11">
        <f t="shared" si="934"/>
        <v>0</v>
      </c>
      <c r="AE495" s="11">
        <f t="shared" si="934"/>
        <v>8208</v>
      </c>
      <c r="AF495" s="11">
        <f t="shared" si="934"/>
        <v>0</v>
      </c>
      <c r="AG495" s="11">
        <f t="shared" si="935"/>
        <v>0</v>
      </c>
      <c r="AH495" s="11">
        <f t="shared" si="935"/>
        <v>0</v>
      </c>
      <c r="AI495" s="11">
        <f t="shared" si="935"/>
        <v>0</v>
      </c>
      <c r="AJ495" s="11">
        <f t="shared" si="935"/>
        <v>0</v>
      </c>
      <c r="AK495" s="88">
        <f t="shared" si="935"/>
        <v>8208</v>
      </c>
      <c r="AL495" s="88">
        <f t="shared" si="935"/>
        <v>0</v>
      </c>
      <c r="AM495" s="11">
        <f t="shared" si="935"/>
        <v>0</v>
      </c>
      <c r="AN495" s="11">
        <f t="shared" si="935"/>
        <v>0</v>
      </c>
      <c r="AO495" s="11">
        <f t="shared" si="935"/>
        <v>0</v>
      </c>
      <c r="AP495" s="11">
        <f t="shared" si="935"/>
        <v>0</v>
      </c>
      <c r="AQ495" s="11">
        <f t="shared" si="935"/>
        <v>8208</v>
      </c>
      <c r="AR495" s="11">
        <f t="shared" si="935"/>
        <v>0</v>
      </c>
      <c r="AS495" s="11">
        <f t="shared" si="936"/>
        <v>0</v>
      </c>
      <c r="AT495" s="11">
        <f t="shared" si="936"/>
        <v>0</v>
      </c>
      <c r="AU495" s="11">
        <f t="shared" si="936"/>
        <v>0</v>
      </c>
      <c r="AV495" s="11">
        <f t="shared" si="936"/>
        <v>0</v>
      </c>
      <c r="AW495" s="11">
        <f t="shared" si="936"/>
        <v>8208</v>
      </c>
      <c r="AX495" s="11">
        <f t="shared" si="936"/>
        <v>0</v>
      </c>
    </row>
    <row r="496" spans="1:50" ht="33.6" hidden="1">
      <c r="A496" s="26" t="s">
        <v>12</v>
      </c>
      <c r="B496" s="27">
        <f t="shared" si="898"/>
        <v>912</v>
      </c>
      <c r="C496" s="27" t="s">
        <v>7</v>
      </c>
      <c r="D496" s="27" t="s">
        <v>17</v>
      </c>
      <c r="E496" s="27" t="s">
        <v>44</v>
      </c>
      <c r="F496" s="27" t="s">
        <v>13</v>
      </c>
      <c r="G496" s="9">
        <f t="shared" si="933"/>
        <v>8092</v>
      </c>
      <c r="H496" s="9">
        <f t="shared" si="933"/>
        <v>0</v>
      </c>
      <c r="I496" s="9">
        <f t="shared" si="933"/>
        <v>0</v>
      </c>
      <c r="J496" s="9">
        <f t="shared" si="933"/>
        <v>116</v>
      </c>
      <c r="K496" s="9">
        <f t="shared" si="933"/>
        <v>0</v>
      </c>
      <c r="L496" s="9">
        <f t="shared" si="933"/>
        <v>0</v>
      </c>
      <c r="M496" s="9">
        <f t="shared" si="933"/>
        <v>8208</v>
      </c>
      <c r="N496" s="9">
        <f t="shared" si="933"/>
        <v>0</v>
      </c>
      <c r="O496" s="9">
        <f t="shared" si="933"/>
        <v>0</v>
      </c>
      <c r="P496" s="9">
        <f t="shared" si="933"/>
        <v>0</v>
      </c>
      <c r="Q496" s="9">
        <f t="shared" si="933"/>
        <v>0</v>
      </c>
      <c r="R496" s="9">
        <f t="shared" si="933"/>
        <v>0</v>
      </c>
      <c r="S496" s="9">
        <f t="shared" si="933"/>
        <v>8208</v>
      </c>
      <c r="T496" s="9">
        <f t="shared" si="933"/>
        <v>0</v>
      </c>
      <c r="U496" s="9">
        <f t="shared" si="934"/>
        <v>0</v>
      </c>
      <c r="V496" s="9">
        <f t="shared" si="934"/>
        <v>0</v>
      </c>
      <c r="W496" s="9">
        <f t="shared" si="934"/>
        <v>0</v>
      </c>
      <c r="X496" s="9">
        <f t="shared" si="934"/>
        <v>0</v>
      </c>
      <c r="Y496" s="9">
        <f t="shared" si="934"/>
        <v>8208</v>
      </c>
      <c r="Z496" s="9">
        <f t="shared" si="934"/>
        <v>0</v>
      </c>
      <c r="AA496" s="9">
        <f t="shared" si="934"/>
        <v>0</v>
      </c>
      <c r="AB496" s="9">
        <f t="shared" si="934"/>
        <v>0</v>
      </c>
      <c r="AC496" s="9">
        <f t="shared" si="934"/>
        <v>0</v>
      </c>
      <c r="AD496" s="9">
        <f t="shared" si="934"/>
        <v>0</v>
      </c>
      <c r="AE496" s="9">
        <f t="shared" si="934"/>
        <v>8208</v>
      </c>
      <c r="AF496" s="9">
        <f t="shared" si="934"/>
        <v>0</v>
      </c>
      <c r="AG496" s="9">
        <f t="shared" si="935"/>
        <v>0</v>
      </c>
      <c r="AH496" s="9">
        <f t="shared" si="935"/>
        <v>0</v>
      </c>
      <c r="AI496" s="9">
        <f t="shared" si="935"/>
        <v>0</v>
      </c>
      <c r="AJ496" s="9">
        <f t="shared" si="935"/>
        <v>0</v>
      </c>
      <c r="AK496" s="86">
        <f t="shared" si="935"/>
        <v>8208</v>
      </c>
      <c r="AL496" s="86">
        <f t="shared" si="935"/>
        <v>0</v>
      </c>
      <c r="AM496" s="9">
        <f t="shared" si="935"/>
        <v>0</v>
      </c>
      <c r="AN496" s="9">
        <f t="shared" si="935"/>
        <v>0</v>
      </c>
      <c r="AO496" s="9">
        <f t="shared" si="935"/>
        <v>0</v>
      </c>
      <c r="AP496" s="9">
        <f t="shared" si="935"/>
        <v>0</v>
      </c>
      <c r="AQ496" s="9">
        <f t="shared" si="935"/>
        <v>8208</v>
      </c>
      <c r="AR496" s="9">
        <f t="shared" si="935"/>
        <v>0</v>
      </c>
      <c r="AS496" s="9">
        <f t="shared" si="936"/>
        <v>0</v>
      </c>
      <c r="AT496" s="9">
        <f t="shared" si="936"/>
        <v>0</v>
      </c>
      <c r="AU496" s="9">
        <f t="shared" si="936"/>
        <v>0</v>
      </c>
      <c r="AV496" s="9">
        <f t="shared" si="936"/>
        <v>0</v>
      </c>
      <c r="AW496" s="9">
        <f t="shared" si="936"/>
        <v>8208</v>
      </c>
      <c r="AX496" s="9">
        <f t="shared" si="936"/>
        <v>0</v>
      </c>
    </row>
    <row r="497" spans="1:50" ht="19.5" hidden="1" customHeight="1">
      <c r="A497" s="26" t="s">
        <v>14</v>
      </c>
      <c r="B497" s="27">
        <f t="shared" si="898"/>
        <v>912</v>
      </c>
      <c r="C497" s="27" t="s">
        <v>7</v>
      </c>
      <c r="D497" s="27" t="s">
        <v>17</v>
      </c>
      <c r="E497" s="27" t="s">
        <v>44</v>
      </c>
      <c r="F497" s="9">
        <v>610</v>
      </c>
      <c r="G497" s="9">
        <v>8092</v>
      </c>
      <c r="H497" s="9"/>
      <c r="I497" s="9"/>
      <c r="J497" s="9">
        <v>116</v>
      </c>
      <c r="K497" s="9"/>
      <c r="L497" s="9"/>
      <c r="M497" s="9">
        <f>G497+I497+J497+K497+L497</f>
        <v>8208</v>
      </c>
      <c r="N497" s="10">
        <f>H497+L497</f>
        <v>0</v>
      </c>
      <c r="O497" s="9"/>
      <c r="P497" s="9"/>
      <c r="Q497" s="9"/>
      <c r="R497" s="9"/>
      <c r="S497" s="9">
        <f>M497+O497+P497+Q497+R497</f>
        <v>8208</v>
      </c>
      <c r="T497" s="10">
        <f>N497+R497</f>
        <v>0</v>
      </c>
      <c r="U497" s="9"/>
      <c r="V497" s="9"/>
      <c r="W497" s="9"/>
      <c r="X497" s="9"/>
      <c r="Y497" s="9">
        <f>S497+U497+V497+W497+X497</f>
        <v>8208</v>
      </c>
      <c r="Z497" s="10">
        <f>T497+X497</f>
        <v>0</v>
      </c>
      <c r="AA497" s="9"/>
      <c r="AB497" s="9"/>
      <c r="AC497" s="9"/>
      <c r="AD497" s="9"/>
      <c r="AE497" s="9">
        <f>Y497+AA497+AB497+AC497+AD497</f>
        <v>8208</v>
      </c>
      <c r="AF497" s="10">
        <f>Z497+AD497</f>
        <v>0</v>
      </c>
      <c r="AG497" s="9"/>
      <c r="AH497" s="9"/>
      <c r="AI497" s="9"/>
      <c r="AJ497" s="9"/>
      <c r="AK497" s="86">
        <f>AE497+AG497+AH497+AI497+AJ497</f>
        <v>8208</v>
      </c>
      <c r="AL497" s="87">
        <f>AF497+AJ497</f>
        <v>0</v>
      </c>
      <c r="AM497" s="9"/>
      <c r="AN497" s="9"/>
      <c r="AO497" s="9"/>
      <c r="AP497" s="9"/>
      <c r="AQ497" s="9">
        <f>AK497+AM497+AN497+AO497+AP497</f>
        <v>8208</v>
      </c>
      <c r="AR497" s="10">
        <f>AL497+AP497</f>
        <v>0</v>
      </c>
      <c r="AS497" s="9"/>
      <c r="AT497" s="9"/>
      <c r="AU497" s="9"/>
      <c r="AV497" s="9"/>
      <c r="AW497" s="9">
        <f>AQ497+AS497+AT497+AU497+AV497</f>
        <v>8208</v>
      </c>
      <c r="AX497" s="10">
        <f>AR497+AV497</f>
        <v>0</v>
      </c>
    </row>
    <row r="498" spans="1:50" ht="20.25" hidden="1" customHeight="1">
      <c r="A498" s="26" t="s">
        <v>15</v>
      </c>
      <c r="B498" s="27">
        <f>B496</f>
        <v>912</v>
      </c>
      <c r="C498" s="27" t="s">
        <v>7</v>
      </c>
      <c r="D498" s="27" t="s">
        <v>17</v>
      </c>
      <c r="E498" s="27" t="s">
        <v>42</v>
      </c>
      <c r="F498" s="27"/>
      <c r="G498" s="11">
        <f t="shared" ref="G498:V500" si="937">G499</f>
        <v>230</v>
      </c>
      <c r="H498" s="11">
        <f t="shared" si="937"/>
        <v>0</v>
      </c>
      <c r="I498" s="11">
        <f t="shared" si="937"/>
        <v>0</v>
      </c>
      <c r="J498" s="11">
        <f t="shared" si="937"/>
        <v>0</v>
      </c>
      <c r="K498" s="11">
        <f t="shared" si="937"/>
        <v>0</v>
      </c>
      <c r="L498" s="11">
        <f t="shared" si="937"/>
        <v>0</v>
      </c>
      <c r="M498" s="11">
        <f t="shared" si="937"/>
        <v>230</v>
      </c>
      <c r="N498" s="11">
        <f t="shared" si="937"/>
        <v>0</v>
      </c>
      <c r="O498" s="11">
        <f t="shared" si="937"/>
        <v>0</v>
      </c>
      <c r="P498" s="11">
        <f t="shared" si="937"/>
        <v>0</v>
      </c>
      <c r="Q498" s="11">
        <f t="shared" si="937"/>
        <v>0</v>
      </c>
      <c r="R498" s="11">
        <f t="shared" si="937"/>
        <v>0</v>
      </c>
      <c r="S498" s="11">
        <f t="shared" si="937"/>
        <v>230</v>
      </c>
      <c r="T498" s="11">
        <f t="shared" si="937"/>
        <v>0</v>
      </c>
      <c r="U498" s="11">
        <f t="shared" si="937"/>
        <v>0</v>
      </c>
      <c r="V498" s="11">
        <f t="shared" si="937"/>
        <v>0</v>
      </c>
      <c r="W498" s="11">
        <f t="shared" ref="U498:AJ500" si="938">W499</f>
        <v>0</v>
      </c>
      <c r="X498" s="11">
        <f t="shared" si="938"/>
        <v>0</v>
      </c>
      <c r="Y498" s="11">
        <f t="shared" si="938"/>
        <v>230</v>
      </c>
      <c r="Z498" s="11">
        <f t="shared" si="938"/>
        <v>0</v>
      </c>
      <c r="AA498" s="11">
        <f t="shared" si="938"/>
        <v>0</v>
      </c>
      <c r="AB498" s="11">
        <f t="shared" si="938"/>
        <v>2115</v>
      </c>
      <c r="AC498" s="11">
        <f t="shared" si="938"/>
        <v>0</v>
      </c>
      <c r="AD498" s="11">
        <f t="shared" si="938"/>
        <v>0</v>
      </c>
      <c r="AE498" s="11">
        <f t="shared" si="938"/>
        <v>2345</v>
      </c>
      <c r="AF498" s="11">
        <f t="shared" si="938"/>
        <v>0</v>
      </c>
      <c r="AG498" s="11">
        <f t="shared" si="938"/>
        <v>0</v>
      </c>
      <c r="AH498" s="11">
        <f t="shared" si="938"/>
        <v>0</v>
      </c>
      <c r="AI498" s="11">
        <f t="shared" si="938"/>
        <v>0</v>
      </c>
      <c r="AJ498" s="11">
        <f t="shared" si="938"/>
        <v>0</v>
      </c>
      <c r="AK498" s="88">
        <f t="shared" ref="AG498:AV500" si="939">AK499</f>
        <v>2345</v>
      </c>
      <c r="AL498" s="88">
        <f t="shared" si="939"/>
        <v>0</v>
      </c>
      <c r="AM498" s="11">
        <f t="shared" si="939"/>
        <v>0</v>
      </c>
      <c r="AN498" s="11">
        <f t="shared" si="939"/>
        <v>11643</v>
      </c>
      <c r="AO498" s="11">
        <f t="shared" si="939"/>
        <v>0</v>
      </c>
      <c r="AP498" s="11">
        <f t="shared" si="939"/>
        <v>0</v>
      </c>
      <c r="AQ498" s="11">
        <f t="shared" si="939"/>
        <v>13988</v>
      </c>
      <c r="AR498" s="11">
        <f t="shared" si="939"/>
        <v>0</v>
      </c>
      <c r="AS498" s="11">
        <f t="shared" si="939"/>
        <v>0</v>
      </c>
      <c r="AT498" s="11">
        <f t="shared" si="939"/>
        <v>0</v>
      </c>
      <c r="AU498" s="11">
        <f t="shared" si="939"/>
        <v>0</v>
      </c>
      <c r="AV498" s="11">
        <f t="shared" si="939"/>
        <v>0</v>
      </c>
      <c r="AW498" s="11">
        <f t="shared" ref="AS498:AX500" si="940">AW499</f>
        <v>13988</v>
      </c>
      <c r="AX498" s="11">
        <f t="shared" si="940"/>
        <v>0</v>
      </c>
    </row>
    <row r="499" spans="1:50" ht="20.25" hidden="1" customHeight="1">
      <c r="A499" s="26" t="s">
        <v>19</v>
      </c>
      <c r="B499" s="27">
        <f t="shared" si="898"/>
        <v>912</v>
      </c>
      <c r="C499" s="27" t="s">
        <v>7</v>
      </c>
      <c r="D499" s="27" t="s">
        <v>17</v>
      </c>
      <c r="E499" s="27" t="s">
        <v>45</v>
      </c>
      <c r="F499" s="27"/>
      <c r="G499" s="11">
        <f t="shared" si="937"/>
        <v>230</v>
      </c>
      <c r="H499" s="11">
        <f t="shared" si="937"/>
        <v>0</v>
      </c>
      <c r="I499" s="11">
        <f t="shared" si="937"/>
        <v>0</v>
      </c>
      <c r="J499" s="11">
        <f t="shared" si="937"/>
        <v>0</v>
      </c>
      <c r="K499" s="11">
        <f t="shared" si="937"/>
        <v>0</v>
      </c>
      <c r="L499" s="11">
        <f t="shared" si="937"/>
        <v>0</v>
      </c>
      <c r="M499" s="11">
        <f t="shared" si="937"/>
        <v>230</v>
      </c>
      <c r="N499" s="11">
        <f t="shared" si="937"/>
        <v>0</v>
      </c>
      <c r="O499" s="11">
        <f t="shared" si="937"/>
        <v>0</v>
      </c>
      <c r="P499" s="11">
        <f t="shared" si="937"/>
        <v>0</v>
      </c>
      <c r="Q499" s="11">
        <f t="shared" si="937"/>
        <v>0</v>
      </c>
      <c r="R499" s="11">
        <f t="shared" si="937"/>
        <v>0</v>
      </c>
      <c r="S499" s="11">
        <f t="shared" si="937"/>
        <v>230</v>
      </c>
      <c r="T499" s="11">
        <f t="shared" si="937"/>
        <v>0</v>
      </c>
      <c r="U499" s="11">
        <f t="shared" si="938"/>
        <v>0</v>
      </c>
      <c r="V499" s="11">
        <f t="shared" si="938"/>
        <v>0</v>
      </c>
      <c r="W499" s="11">
        <f t="shared" si="938"/>
        <v>0</v>
      </c>
      <c r="X499" s="11">
        <f t="shared" si="938"/>
        <v>0</v>
      </c>
      <c r="Y499" s="11">
        <f t="shared" si="938"/>
        <v>230</v>
      </c>
      <c r="Z499" s="11">
        <f t="shared" si="938"/>
        <v>0</v>
      </c>
      <c r="AA499" s="11">
        <f t="shared" si="938"/>
        <v>0</v>
      </c>
      <c r="AB499" s="11">
        <f t="shared" si="938"/>
        <v>2115</v>
      </c>
      <c r="AC499" s="11">
        <f t="shared" si="938"/>
        <v>0</v>
      </c>
      <c r="AD499" s="11">
        <f t="shared" si="938"/>
        <v>0</v>
      </c>
      <c r="AE499" s="11">
        <f t="shared" si="938"/>
        <v>2345</v>
      </c>
      <c r="AF499" s="11">
        <f t="shared" si="938"/>
        <v>0</v>
      </c>
      <c r="AG499" s="11">
        <f t="shared" si="939"/>
        <v>0</v>
      </c>
      <c r="AH499" s="11">
        <f t="shared" si="939"/>
        <v>0</v>
      </c>
      <c r="AI499" s="11">
        <f t="shared" si="939"/>
        <v>0</v>
      </c>
      <c r="AJ499" s="11">
        <f t="shared" si="939"/>
        <v>0</v>
      </c>
      <c r="AK499" s="88">
        <f t="shared" si="939"/>
        <v>2345</v>
      </c>
      <c r="AL499" s="88">
        <f t="shared" si="939"/>
        <v>0</v>
      </c>
      <c r="AM499" s="11">
        <f t="shared" si="939"/>
        <v>0</v>
      </c>
      <c r="AN499" s="11">
        <f t="shared" si="939"/>
        <v>11643</v>
      </c>
      <c r="AO499" s="11">
        <f t="shared" si="939"/>
        <v>0</v>
      </c>
      <c r="AP499" s="11">
        <f t="shared" si="939"/>
        <v>0</v>
      </c>
      <c r="AQ499" s="11">
        <f t="shared" si="939"/>
        <v>13988</v>
      </c>
      <c r="AR499" s="11">
        <f t="shared" si="939"/>
        <v>0</v>
      </c>
      <c r="AS499" s="11">
        <f t="shared" si="940"/>
        <v>0</v>
      </c>
      <c r="AT499" s="11">
        <f t="shared" si="940"/>
        <v>0</v>
      </c>
      <c r="AU499" s="11">
        <f t="shared" si="940"/>
        <v>0</v>
      </c>
      <c r="AV499" s="11">
        <f t="shared" si="940"/>
        <v>0</v>
      </c>
      <c r="AW499" s="11">
        <f t="shared" si="940"/>
        <v>13988</v>
      </c>
      <c r="AX499" s="11">
        <f t="shared" si="940"/>
        <v>0</v>
      </c>
    </row>
    <row r="500" spans="1:50" ht="33.6" hidden="1">
      <c r="A500" s="26" t="s">
        <v>12</v>
      </c>
      <c r="B500" s="27">
        <f t="shared" si="898"/>
        <v>912</v>
      </c>
      <c r="C500" s="27" t="s">
        <v>7</v>
      </c>
      <c r="D500" s="27" t="s">
        <v>17</v>
      </c>
      <c r="E500" s="27" t="s">
        <v>45</v>
      </c>
      <c r="F500" s="27" t="s">
        <v>13</v>
      </c>
      <c r="G500" s="9">
        <f t="shared" si="937"/>
        <v>230</v>
      </c>
      <c r="H500" s="9">
        <f t="shared" si="937"/>
        <v>0</v>
      </c>
      <c r="I500" s="9">
        <f t="shared" si="937"/>
        <v>0</v>
      </c>
      <c r="J500" s="9">
        <f t="shared" si="937"/>
        <v>0</v>
      </c>
      <c r="K500" s="9">
        <f t="shared" si="937"/>
        <v>0</v>
      </c>
      <c r="L500" s="9">
        <f t="shared" si="937"/>
        <v>0</v>
      </c>
      <c r="M500" s="9">
        <f t="shared" si="937"/>
        <v>230</v>
      </c>
      <c r="N500" s="9">
        <f t="shared" si="937"/>
        <v>0</v>
      </c>
      <c r="O500" s="9">
        <f t="shared" si="937"/>
        <v>0</v>
      </c>
      <c r="P500" s="9">
        <f t="shared" si="937"/>
        <v>0</v>
      </c>
      <c r="Q500" s="9">
        <f t="shared" si="937"/>
        <v>0</v>
      </c>
      <c r="R500" s="9">
        <f t="shared" si="937"/>
        <v>0</v>
      </c>
      <c r="S500" s="9">
        <f t="shared" si="937"/>
        <v>230</v>
      </c>
      <c r="T500" s="9">
        <f t="shared" si="937"/>
        <v>0</v>
      </c>
      <c r="U500" s="9">
        <f t="shared" si="938"/>
        <v>0</v>
      </c>
      <c r="V500" s="9">
        <f t="shared" si="938"/>
        <v>0</v>
      </c>
      <c r="W500" s="9">
        <f t="shared" si="938"/>
        <v>0</v>
      </c>
      <c r="X500" s="9">
        <f t="shared" si="938"/>
        <v>0</v>
      </c>
      <c r="Y500" s="9">
        <f t="shared" si="938"/>
        <v>230</v>
      </c>
      <c r="Z500" s="9">
        <f t="shared" si="938"/>
        <v>0</v>
      </c>
      <c r="AA500" s="9">
        <f t="shared" si="938"/>
        <v>0</v>
      </c>
      <c r="AB500" s="9">
        <f t="shared" si="938"/>
        <v>2115</v>
      </c>
      <c r="AC500" s="9">
        <f t="shared" si="938"/>
        <v>0</v>
      </c>
      <c r="AD500" s="9">
        <f t="shared" si="938"/>
        <v>0</v>
      </c>
      <c r="AE500" s="9">
        <f t="shared" si="938"/>
        <v>2345</v>
      </c>
      <c r="AF500" s="9">
        <f t="shared" si="938"/>
        <v>0</v>
      </c>
      <c r="AG500" s="9">
        <f t="shared" si="939"/>
        <v>0</v>
      </c>
      <c r="AH500" s="9">
        <f t="shared" si="939"/>
        <v>0</v>
      </c>
      <c r="AI500" s="9">
        <f t="shared" si="939"/>
        <v>0</v>
      </c>
      <c r="AJ500" s="9">
        <f t="shared" si="939"/>
        <v>0</v>
      </c>
      <c r="AK500" s="86">
        <f t="shared" si="939"/>
        <v>2345</v>
      </c>
      <c r="AL500" s="86">
        <f t="shared" si="939"/>
        <v>0</v>
      </c>
      <c r="AM500" s="9">
        <f t="shared" si="939"/>
        <v>0</v>
      </c>
      <c r="AN500" s="9">
        <f t="shared" si="939"/>
        <v>11643</v>
      </c>
      <c r="AO500" s="9">
        <f t="shared" si="939"/>
        <v>0</v>
      </c>
      <c r="AP500" s="9">
        <f t="shared" si="939"/>
        <v>0</v>
      </c>
      <c r="AQ500" s="9">
        <f t="shared" si="939"/>
        <v>13988</v>
      </c>
      <c r="AR500" s="9">
        <f t="shared" si="939"/>
        <v>0</v>
      </c>
      <c r="AS500" s="9">
        <f t="shared" si="940"/>
        <v>0</v>
      </c>
      <c r="AT500" s="9">
        <f t="shared" si="940"/>
        <v>0</v>
      </c>
      <c r="AU500" s="9">
        <f t="shared" si="940"/>
        <v>0</v>
      </c>
      <c r="AV500" s="9">
        <f t="shared" si="940"/>
        <v>0</v>
      </c>
      <c r="AW500" s="9">
        <f t="shared" si="940"/>
        <v>13988</v>
      </c>
      <c r="AX500" s="9">
        <f t="shared" si="940"/>
        <v>0</v>
      </c>
    </row>
    <row r="501" spans="1:50" ht="21.75" hidden="1" customHeight="1">
      <c r="A501" s="26" t="s">
        <v>14</v>
      </c>
      <c r="B501" s="27">
        <f t="shared" si="898"/>
        <v>912</v>
      </c>
      <c r="C501" s="27" t="s">
        <v>7</v>
      </c>
      <c r="D501" s="27" t="s">
        <v>17</v>
      </c>
      <c r="E501" s="27" t="s">
        <v>45</v>
      </c>
      <c r="F501" s="9">
        <v>610</v>
      </c>
      <c r="G501" s="9">
        <v>230</v>
      </c>
      <c r="H501" s="9"/>
      <c r="I501" s="9"/>
      <c r="J501" s="9"/>
      <c r="K501" s="9"/>
      <c r="L501" s="9"/>
      <c r="M501" s="9">
        <f>G501+I501+J501+K501+L501</f>
        <v>230</v>
      </c>
      <c r="N501" s="10">
        <f>H501+L501</f>
        <v>0</v>
      </c>
      <c r="O501" s="9"/>
      <c r="P501" s="9"/>
      <c r="Q501" s="9"/>
      <c r="R501" s="9"/>
      <c r="S501" s="9">
        <f>M501+O501+P501+Q501+R501</f>
        <v>230</v>
      </c>
      <c r="T501" s="10">
        <f>N501+R501</f>
        <v>0</v>
      </c>
      <c r="U501" s="9"/>
      <c r="V501" s="9"/>
      <c r="W501" s="9"/>
      <c r="X501" s="9"/>
      <c r="Y501" s="9">
        <f>S501+U501+V501+W501+X501</f>
        <v>230</v>
      </c>
      <c r="Z501" s="10">
        <f>T501+X501</f>
        <v>0</v>
      </c>
      <c r="AA501" s="9"/>
      <c r="AB501" s="9">
        <v>2115</v>
      </c>
      <c r="AC501" s="9"/>
      <c r="AD501" s="9"/>
      <c r="AE501" s="9">
        <f>Y501+AA501+AB501+AC501+AD501</f>
        <v>2345</v>
      </c>
      <c r="AF501" s="10">
        <f>Z501+AD501</f>
        <v>0</v>
      </c>
      <c r="AG501" s="9"/>
      <c r="AH501" s="9"/>
      <c r="AI501" s="9"/>
      <c r="AJ501" s="9"/>
      <c r="AK501" s="86">
        <f>AE501+AG501+AH501+AI501+AJ501</f>
        <v>2345</v>
      </c>
      <c r="AL501" s="87">
        <f>AF501+AJ501</f>
        <v>0</v>
      </c>
      <c r="AM501" s="9"/>
      <c r="AN501" s="9">
        <v>11643</v>
      </c>
      <c r="AO501" s="9"/>
      <c r="AP501" s="9"/>
      <c r="AQ501" s="9">
        <f>AK501+AM501+AN501+AO501+AP501</f>
        <v>13988</v>
      </c>
      <c r="AR501" s="10">
        <f>AL501+AP501</f>
        <v>0</v>
      </c>
      <c r="AS501" s="9"/>
      <c r="AT501" s="9"/>
      <c r="AU501" s="9"/>
      <c r="AV501" s="9"/>
      <c r="AW501" s="9">
        <f>AQ501+AS501+AT501+AU501+AV501</f>
        <v>13988</v>
      </c>
      <c r="AX501" s="10">
        <f>AR501+AV501</f>
        <v>0</v>
      </c>
    </row>
    <row r="502" spans="1:50" hidden="1">
      <c r="A502" s="26"/>
      <c r="B502" s="27"/>
      <c r="C502" s="27"/>
      <c r="D502" s="27"/>
      <c r="E502" s="27"/>
      <c r="F502" s="9"/>
      <c r="G502" s="9"/>
      <c r="H502" s="9"/>
      <c r="I502" s="9"/>
      <c r="J502" s="9"/>
      <c r="K502" s="9"/>
      <c r="L502" s="9"/>
      <c r="M502" s="9"/>
      <c r="N502" s="10"/>
      <c r="O502" s="9"/>
      <c r="P502" s="9"/>
      <c r="Q502" s="9"/>
      <c r="R502" s="9"/>
      <c r="S502" s="9"/>
      <c r="T502" s="10"/>
      <c r="U502" s="9"/>
      <c r="V502" s="9"/>
      <c r="W502" s="9"/>
      <c r="X502" s="9"/>
      <c r="Y502" s="9"/>
      <c r="Z502" s="10"/>
      <c r="AA502" s="9"/>
      <c r="AB502" s="9"/>
      <c r="AC502" s="9"/>
      <c r="AD502" s="9"/>
      <c r="AE502" s="9"/>
      <c r="AF502" s="10"/>
      <c r="AG502" s="9"/>
      <c r="AH502" s="9"/>
      <c r="AI502" s="9"/>
      <c r="AJ502" s="9"/>
      <c r="AK502" s="86"/>
      <c r="AL502" s="87"/>
      <c r="AM502" s="9"/>
      <c r="AN502" s="9"/>
      <c r="AO502" s="9"/>
      <c r="AP502" s="9"/>
      <c r="AQ502" s="9"/>
      <c r="AR502" s="10"/>
      <c r="AS502" s="9"/>
      <c r="AT502" s="9"/>
      <c r="AU502" s="9"/>
      <c r="AV502" s="9"/>
      <c r="AW502" s="9"/>
      <c r="AX502" s="10"/>
    </row>
    <row r="503" spans="1:50" ht="17.399999999999999" hidden="1">
      <c r="A503" s="24" t="s">
        <v>20</v>
      </c>
      <c r="B503" s="25">
        <v>912</v>
      </c>
      <c r="C503" s="25" t="s">
        <v>21</v>
      </c>
      <c r="D503" s="25" t="s">
        <v>22</v>
      </c>
      <c r="E503" s="25"/>
      <c r="F503" s="25"/>
      <c r="G503" s="15">
        <f t="shared" ref="G503:AX503" si="941">G504+G566+G572</f>
        <v>431309</v>
      </c>
      <c r="H503" s="15">
        <f t="shared" si="941"/>
        <v>97532</v>
      </c>
      <c r="I503" s="15">
        <f t="shared" si="941"/>
        <v>0</v>
      </c>
      <c r="J503" s="15">
        <f t="shared" si="941"/>
        <v>0</v>
      </c>
      <c r="K503" s="15">
        <f t="shared" si="941"/>
        <v>0</v>
      </c>
      <c r="L503" s="15">
        <f t="shared" si="941"/>
        <v>0</v>
      </c>
      <c r="M503" s="15">
        <f t="shared" si="941"/>
        <v>431309</v>
      </c>
      <c r="N503" s="15">
        <f t="shared" si="941"/>
        <v>97532</v>
      </c>
      <c r="O503" s="15">
        <f t="shared" si="941"/>
        <v>0</v>
      </c>
      <c r="P503" s="15">
        <f t="shared" si="941"/>
        <v>0</v>
      </c>
      <c r="Q503" s="15">
        <f t="shared" si="941"/>
        <v>0</v>
      </c>
      <c r="R503" s="15">
        <f t="shared" si="941"/>
        <v>0</v>
      </c>
      <c r="S503" s="15">
        <f t="shared" si="941"/>
        <v>431309</v>
      </c>
      <c r="T503" s="15">
        <f t="shared" si="941"/>
        <v>97532</v>
      </c>
      <c r="U503" s="15">
        <f t="shared" si="941"/>
        <v>0</v>
      </c>
      <c r="V503" s="15">
        <f t="shared" si="941"/>
        <v>0</v>
      </c>
      <c r="W503" s="15">
        <f t="shared" si="941"/>
        <v>0</v>
      </c>
      <c r="X503" s="15">
        <f t="shared" si="941"/>
        <v>0</v>
      </c>
      <c r="Y503" s="15">
        <f t="shared" si="941"/>
        <v>431309</v>
      </c>
      <c r="Z503" s="15">
        <f t="shared" si="941"/>
        <v>97532</v>
      </c>
      <c r="AA503" s="15">
        <f t="shared" si="941"/>
        <v>0</v>
      </c>
      <c r="AB503" s="15">
        <f t="shared" si="941"/>
        <v>0</v>
      </c>
      <c r="AC503" s="15">
        <f t="shared" si="941"/>
        <v>0</v>
      </c>
      <c r="AD503" s="15">
        <f t="shared" si="941"/>
        <v>0</v>
      </c>
      <c r="AE503" s="15">
        <f t="shared" si="941"/>
        <v>431309</v>
      </c>
      <c r="AF503" s="15">
        <f t="shared" si="941"/>
        <v>97532</v>
      </c>
      <c r="AG503" s="15">
        <f t="shared" si="941"/>
        <v>0</v>
      </c>
      <c r="AH503" s="15">
        <f t="shared" si="941"/>
        <v>1970</v>
      </c>
      <c r="AI503" s="15">
        <f t="shared" si="941"/>
        <v>0</v>
      </c>
      <c r="AJ503" s="15">
        <f t="shared" si="941"/>
        <v>0</v>
      </c>
      <c r="AK503" s="92">
        <f t="shared" si="941"/>
        <v>433279</v>
      </c>
      <c r="AL503" s="92">
        <f t="shared" si="941"/>
        <v>97532</v>
      </c>
      <c r="AM503" s="15">
        <f t="shared" si="941"/>
        <v>0</v>
      </c>
      <c r="AN503" s="15">
        <f t="shared" si="941"/>
        <v>0</v>
      </c>
      <c r="AO503" s="15">
        <f t="shared" si="941"/>
        <v>0</v>
      </c>
      <c r="AP503" s="15">
        <f t="shared" si="941"/>
        <v>0</v>
      </c>
      <c r="AQ503" s="15">
        <f t="shared" si="941"/>
        <v>433279</v>
      </c>
      <c r="AR503" s="15">
        <f t="shared" si="941"/>
        <v>97532</v>
      </c>
      <c r="AS503" s="15">
        <f t="shared" si="941"/>
        <v>0</v>
      </c>
      <c r="AT503" s="15">
        <f t="shared" si="941"/>
        <v>288</v>
      </c>
      <c r="AU503" s="15">
        <f t="shared" si="941"/>
        <v>0</v>
      </c>
      <c r="AV503" s="15">
        <f t="shared" si="941"/>
        <v>47034</v>
      </c>
      <c r="AW503" s="15">
        <f t="shared" si="941"/>
        <v>480601</v>
      </c>
      <c r="AX503" s="15">
        <f t="shared" si="941"/>
        <v>144566</v>
      </c>
    </row>
    <row r="504" spans="1:50" ht="21.75" hidden="1" customHeight="1">
      <c r="A504" s="26" t="s">
        <v>9</v>
      </c>
      <c r="B504" s="27">
        <f t="shared" ref="B504:B539" si="942">B503</f>
        <v>912</v>
      </c>
      <c r="C504" s="27" t="s">
        <v>21</v>
      </c>
      <c r="D504" s="27" t="s">
        <v>22</v>
      </c>
      <c r="E504" s="27" t="s">
        <v>39</v>
      </c>
      <c r="F504" s="27"/>
      <c r="G504" s="9">
        <f>G505+G523+G545+G541</f>
        <v>428316</v>
      </c>
      <c r="H504" s="9">
        <f>H505+H523+H545+H541</f>
        <v>97532</v>
      </c>
      <c r="I504" s="9">
        <f t="shared" ref="I504:N504" si="943">I505+I523+I545+I541</f>
        <v>0</v>
      </c>
      <c r="J504" s="9">
        <f t="shared" si="943"/>
        <v>0</v>
      </c>
      <c r="K504" s="9">
        <f t="shared" si="943"/>
        <v>0</v>
      </c>
      <c r="L504" s="9">
        <f t="shared" si="943"/>
        <v>0</v>
      </c>
      <c r="M504" s="9">
        <f t="shared" si="943"/>
        <v>428316</v>
      </c>
      <c r="N504" s="9">
        <f t="shared" si="943"/>
        <v>97532</v>
      </c>
      <c r="O504" s="9">
        <f>O505+O523+O545+O541+O557</f>
        <v>0</v>
      </c>
      <c r="P504" s="9">
        <f t="shared" ref="P504:T504" si="944">P505+P523+P545+P541+P557</f>
        <v>0</v>
      </c>
      <c r="Q504" s="9">
        <f t="shared" si="944"/>
        <v>0</v>
      </c>
      <c r="R504" s="9">
        <f t="shared" si="944"/>
        <v>0</v>
      </c>
      <c r="S504" s="9">
        <f t="shared" si="944"/>
        <v>428316</v>
      </c>
      <c r="T504" s="9">
        <f t="shared" si="944"/>
        <v>97532</v>
      </c>
      <c r="U504" s="9">
        <f>U505+U523+U545+U541+U557</f>
        <v>0</v>
      </c>
      <c r="V504" s="9">
        <f t="shared" ref="V504:Z504" si="945">V505+V523+V545+V541+V557</f>
        <v>0</v>
      </c>
      <c r="W504" s="9">
        <f t="shared" si="945"/>
        <v>0</v>
      </c>
      <c r="X504" s="9">
        <f t="shared" si="945"/>
        <v>0</v>
      </c>
      <c r="Y504" s="9">
        <f t="shared" si="945"/>
        <v>428316</v>
      </c>
      <c r="Z504" s="9">
        <f t="shared" si="945"/>
        <v>97532</v>
      </c>
      <c r="AA504" s="9">
        <f>AA505+AA523+AA545+AA541+AA557</f>
        <v>0</v>
      </c>
      <c r="AB504" s="9">
        <f t="shared" ref="AB504:AF504" si="946">AB505+AB523+AB545+AB541+AB557</f>
        <v>0</v>
      </c>
      <c r="AC504" s="9">
        <f t="shared" si="946"/>
        <v>0</v>
      </c>
      <c r="AD504" s="9">
        <f t="shared" si="946"/>
        <v>0</v>
      </c>
      <c r="AE504" s="9">
        <f t="shared" si="946"/>
        <v>428316</v>
      </c>
      <c r="AF504" s="9">
        <f t="shared" si="946"/>
        <v>97532</v>
      </c>
      <c r="AG504" s="9">
        <f>AG505+AG523+AG545+AG541+AG557+AG562</f>
        <v>0</v>
      </c>
      <c r="AH504" s="9">
        <f t="shared" ref="AH504:AL504" si="947">AH505+AH523+AH545+AH541+AH557+AH562</f>
        <v>1970</v>
      </c>
      <c r="AI504" s="9">
        <f t="shared" si="947"/>
        <v>0</v>
      </c>
      <c r="AJ504" s="9">
        <f t="shared" si="947"/>
        <v>0</v>
      </c>
      <c r="AK504" s="86">
        <f t="shared" si="947"/>
        <v>430286</v>
      </c>
      <c r="AL504" s="86">
        <f t="shared" si="947"/>
        <v>97532</v>
      </c>
      <c r="AM504" s="9">
        <f>AM505+AM523+AM545+AM541+AM557+AM562</f>
        <v>0</v>
      </c>
      <c r="AN504" s="9">
        <f t="shared" ref="AN504:AR504" si="948">AN505+AN523+AN545+AN541+AN557+AN562</f>
        <v>0</v>
      </c>
      <c r="AO504" s="9">
        <f t="shared" si="948"/>
        <v>0</v>
      </c>
      <c r="AP504" s="9">
        <f t="shared" si="948"/>
        <v>0</v>
      </c>
      <c r="AQ504" s="9">
        <f t="shared" si="948"/>
        <v>430286</v>
      </c>
      <c r="AR504" s="9">
        <f t="shared" si="948"/>
        <v>97532</v>
      </c>
      <c r="AS504" s="9">
        <f t="shared" ref="AS504:AX504" si="949">AS505+AS523+AS545+AS541+AS550+AS557+AS562+AS553</f>
        <v>0</v>
      </c>
      <c r="AT504" s="9">
        <f t="shared" si="949"/>
        <v>288</v>
      </c>
      <c r="AU504" s="9">
        <f t="shared" si="949"/>
        <v>0</v>
      </c>
      <c r="AV504" s="9">
        <f t="shared" si="949"/>
        <v>47034</v>
      </c>
      <c r="AW504" s="9">
        <f t="shared" si="949"/>
        <v>477608</v>
      </c>
      <c r="AX504" s="9">
        <f t="shared" si="949"/>
        <v>144566</v>
      </c>
    </row>
    <row r="505" spans="1:50" ht="33.6" hidden="1">
      <c r="A505" s="26" t="s">
        <v>10</v>
      </c>
      <c r="B505" s="27">
        <f t="shared" si="942"/>
        <v>912</v>
      </c>
      <c r="C505" s="27" t="s">
        <v>21</v>
      </c>
      <c r="D505" s="27" t="s">
        <v>22</v>
      </c>
      <c r="E505" s="27" t="s">
        <v>40</v>
      </c>
      <c r="F505" s="27"/>
      <c r="G505" s="11">
        <f t="shared" ref="G505:H505" si="950">G509++G513+G516+G519+G506</f>
        <v>321734</v>
      </c>
      <c r="H505" s="11">
        <f t="shared" si="950"/>
        <v>0</v>
      </c>
      <c r="I505" s="11">
        <f t="shared" ref="I505:N505" si="951">I509++I513+I516+I519+I506</f>
        <v>0</v>
      </c>
      <c r="J505" s="11">
        <f t="shared" si="951"/>
        <v>0</v>
      </c>
      <c r="K505" s="11">
        <f t="shared" si="951"/>
        <v>0</v>
      </c>
      <c r="L505" s="11">
        <f t="shared" si="951"/>
        <v>0</v>
      </c>
      <c r="M505" s="11">
        <f t="shared" si="951"/>
        <v>321734</v>
      </c>
      <c r="N505" s="11">
        <f t="shared" si="951"/>
        <v>0</v>
      </c>
      <c r="O505" s="11">
        <f t="shared" ref="O505:T505" si="952">O509++O513+O516+O519+O506</f>
        <v>0</v>
      </c>
      <c r="P505" s="11">
        <f t="shared" si="952"/>
        <v>0</v>
      </c>
      <c r="Q505" s="11">
        <f t="shared" si="952"/>
        <v>0</v>
      </c>
      <c r="R505" s="11">
        <f t="shared" si="952"/>
        <v>0</v>
      </c>
      <c r="S505" s="11">
        <f t="shared" si="952"/>
        <v>321734</v>
      </c>
      <c r="T505" s="11">
        <f t="shared" si="952"/>
        <v>0</v>
      </c>
      <c r="U505" s="11">
        <f t="shared" ref="U505:Z505" si="953">U509++U513+U516+U519+U506</f>
        <v>0</v>
      </c>
      <c r="V505" s="11">
        <f t="shared" si="953"/>
        <v>0</v>
      </c>
      <c r="W505" s="11">
        <f t="shared" si="953"/>
        <v>0</v>
      </c>
      <c r="X505" s="11">
        <f t="shared" si="953"/>
        <v>0</v>
      </c>
      <c r="Y505" s="11">
        <f t="shared" si="953"/>
        <v>321734</v>
      </c>
      <c r="Z505" s="11">
        <f t="shared" si="953"/>
        <v>0</v>
      </c>
      <c r="AA505" s="11">
        <f t="shared" ref="AA505:AF505" si="954">AA509++AA513+AA516+AA519+AA506</f>
        <v>0</v>
      </c>
      <c r="AB505" s="11">
        <f t="shared" si="954"/>
        <v>0</v>
      </c>
      <c r="AC505" s="11">
        <f t="shared" si="954"/>
        <v>0</v>
      </c>
      <c r="AD505" s="11">
        <f t="shared" si="954"/>
        <v>0</v>
      </c>
      <c r="AE505" s="11">
        <f t="shared" si="954"/>
        <v>321734</v>
      </c>
      <c r="AF505" s="11">
        <f t="shared" si="954"/>
        <v>0</v>
      </c>
      <c r="AG505" s="11">
        <f t="shared" ref="AG505:AL505" si="955">AG509++AG513+AG516+AG519+AG506</f>
        <v>0</v>
      </c>
      <c r="AH505" s="11">
        <f t="shared" si="955"/>
        <v>0</v>
      </c>
      <c r="AI505" s="11">
        <f t="shared" si="955"/>
        <v>0</v>
      </c>
      <c r="AJ505" s="11">
        <f t="shared" si="955"/>
        <v>0</v>
      </c>
      <c r="AK505" s="88">
        <f t="shared" si="955"/>
        <v>321734</v>
      </c>
      <c r="AL505" s="88">
        <f t="shared" si="955"/>
        <v>0</v>
      </c>
      <c r="AM505" s="11">
        <f t="shared" ref="AM505:AR505" si="956">AM509++AM513+AM516+AM519+AM506</f>
        <v>0</v>
      </c>
      <c r="AN505" s="11">
        <f t="shared" si="956"/>
        <v>0</v>
      </c>
      <c r="AO505" s="11">
        <f t="shared" si="956"/>
        <v>0</v>
      </c>
      <c r="AP505" s="11">
        <f t="shared" si="956"/>
        <v>0</v>
      </c>
      <c r="AQ505" s="11">
        <f t="shared" si="956"/>
        <v>321734</v>
      </c>
      <c r="AR505" s="11">
        <f t="shared" si="956"/>
        <v>0</v>
      </c>
      <c r="AS505" s="11">
        <f t="shared" ref="AS505:AX505" si="957">AS509++AS513+AS516+AS519+AS506</f>
        <v>0</v>
      </c>
      <c r="AT505" s="11">
        <f t="shared" si="957"/>
        <v>0</v>
      </c>
      <c r="AU505" s="11">
        <f t="shared" si="957"/>
        <v>0</v>
      </c>
      <c r="AV505" s="11">
        <f t="shared" si="957"/>
        <v>0</v>
      </c>
      <c r="AW505" s="11">
        <f t="shared" si="957"/>
        <v>321734</v>
      </c>
      <c r="AX505" s="11">
        <f t="shared" si="957"/>
        <v>0</v>
      </c>
    </row>
    <row r="506" spans="1:50" ht="19.5" hidden="1" customHeight="1">
      <c r="A506" s="26" t="s">
        <v>432</v>
      </c>
      <c r="B506" s="27">
        <f>B504</f>
        <v>912</v>
      </c>
      <c r="C506" s="27" t="s">
        <v>21</v>
      </c>
      <c r="D506" s="27" t="s">
        <v>22</v>
      </c>
      <c r="E506" s="27" t="s">
        <v>430</v>
      </c>
      <c r="F506" s="27"/>
      <c r="G506" s="11">
        <f>G507</f>
        <v>23715</v>
      </c>
      <c r="H506" s="11">
        <f>H507</f>
        <v>0</v>
      </c>
      <c r="I506" s="11">
        <f t="shared" ref="I506:X507" si="958">I507</f>
        <v>0</v>
      </c>
      <c r="J506" s="11">
        <f t="shared" si="958"/>
        <v>0</v>
      </c>
      <c r="K506" s="11">
        <f t="shared" si="958"/>
        <v>0</v>
      </c>
      <c r="L506" s="11">
        <f t="shared" si="958"/>
        <v>0</v>
      </c>
      <c r="M506" s="11">
        <f t="shared" si="958"/>
        <v>23715</v>
      </c>
      <c r="N506" s="11">
        <f t="shared" si="958"/>
        <v>0</v>
      </c>
      <c r="O506" s="11">
        <f t="shared" si="958"/>
        <v>0</v>
      </c>
      <c r="P506" s="11">
        <f t="shared" si="958"/>
        <v>0</v>
      </c>
      <c r="Q506" s="11">
        <f t="shared" si="958"/>
        <v>0</v>
      </c>
      <c r="R506" s="11">
        <f t="shared" si="958"/>
        <v>0</v>
      </c>
      <c r="S506" s="11">
        <f t="shared" si="958"/>
        <v>23715</v>
      </c>
      <c r="T506" s="11">
        <f t="shared" si="958"/>
        <v>0</v>
      </c>
      <c r="U506" s="11">
        <f t="shared" si="958"/>
        <v>0</v>
      </c>
      <c r="V506" s="11">
        <f t="shared" si="958"/>
        <v>0</v>
      </c>
      <c r="W506" s="11">
        <f t="shared" si="958"/>
        <v>0</v>
      </c>
      <c r="X506" s="11">
        <f t="shared" si="958"/>
        <v>0</v>
      </c>
      <c r="Y506" s="11">
        <f t="shared" ref="U506:AJ507" si="959">Y507</f>
        <v>23715</v>
      </c>
      <c r="Z506" s="11">
        <f t="shared" si="959"/>
        <v>0</v>
      </c>
      <c r="AA506" s="11">
        <f t="shared" si="959"/>
        <v>0</v>
      </c>
      <c r="AB506" s="11">
        <f t="shared" si="959"/>
        <v>0</v>
      </c>
      <c r="AC506" s="11">
        <f t="shared" si="959"/>
        <v>0</v>
      </c>
      <c r="AD506" s="11">
        <f t="shared" si="959"/>
        <v>0</v>
      </c>
      <c r="AE506" s="11">
        <f t="shared" si="959"/>
        <v>23715</v>
      </c>
      <c r="AF506" s="11">
        <f t="shared" si="959"/>
        <v>0</v>
      </c>
      <c r="AG506" s="11">
        <f t="shared" si="959"/>
        <v>0</v>
      </c>
      <c r="AH506" s="11">
        <f t="shared" si="959"/>
        <v>0</v>
      </c>
      <c r="AI506" s="11">
        <f t="shared" si="959"/>
        <v>0</v>
      </c>
      <c r="AJ506" s="11">
        <f t="shared" si="959"/>
        <v>0</v>
      </c>
      <c r="AK506" s="88">
        <f t="shared" ref="AG506:AV507" si="960">AK507</f>
        <v>23715</v>
      </c>
      <c r="AL506" s="88">
        <f t="shared" si="960"/>
        <v>0</v>
      </c>
      <c r="AM506" s="11">
        <f t="shared" si="960"/>
        <v>0</v>
      </c>
      <c r="AN506" s="11">
        <f t="shared" si="960"/>
        <v>0</v>
      </c>
      <c r="AO506" s="11">
        <f t="shared" si="960"/>
        <v>0</v>
      </c>
      <c r="AP506" s="11">
        <f t="shared" si="960"/>
        <v>0</v>
      </c>
      <c r="AQ506" s="11">
        <f t="shared" si="960"/>
        <v>23715</v>
      </c>
      <c r="AR506" s="11">
        <f t="shared" si="960"/>
        <v>0</v>
      </c>
      <c r="AS506" s="11">
        <f t="shared" si="960"/>
        <v>0</v>
      </c>
      <c r="AT506" s="11">
        <f t="shared" si="960"/>
        <v>0</v>
      </c>
      <c r="AU506" s="11">
        <f t="shared" si="960"/>
        <v>0</v>
      </c>
      <c r="AV506" s="11">
        <f t="shared" si="960"/>
        <v>0</v>
      </c>
      <c r="AW506" s="11">
        <f t="shared" ref="AS506:AX507" si="961">AW507</f>
        <v>23715</v>
      </c>
      <c r="AX506" s="11">
        <f t="shared" si="961"/>
        <v>0</v>
      </c>
    </row>
    <row r="507" spans="1:50" ht="33.6" hidden="1">
      <c r="A507" s="26" t="s">
        <v>12</v>
      </c>
      <c r="B507" s="27">
        <f>B505</f>
        <v>912</v>
      </c>
      <c r="C507" s="27" t="s">
        <v>21</v>
      </c>
      <c r="D507" s="27" t="s">
        <v>22</v>
      </c>
      <c r="E507" s="27" t="s">
        <v>430</v>
      </c>
      <c r="F507" s="27" t="s">
        <v>13</v>
      </c>
      <c r="G507" s="11">
        <f>G508</f>
        <v>23715</v>
      </c>
      <c r="H507" s="11">
        <f>H508</f>
        <v>0</v>
      </c>
      <c r="I507" s="11">
        <f t="shared" si="958"/>
        <v>0</v>
      </c>
      <c r="J507" s="11">
        <f t="shared" si="958"/>
        <v>0</v>
      </c>
      <c r="K507" s="11">
        <f t="shared" si="958"/>
        <v>0</v>
      </c>
      <c r="L507" s="11">
        <f t="shared" si="958"/>
        <v>0</v>
      </c>
      <c r="M507" s="11">
        <f t="shared" si="958"/>
        <v>23715</v>
      </c>
      <c r="N507" s="11">
        <f t="shared" si="958"/>
        <v>0</v>
      </c>
      <c r="O507" s="11">
        <f t="shared" si="958"/>
        <v>0</v>
      </c>
      <c r="P507" s="11">
        <f t="shared" si="958"/>
        <v>0</v>
      </c>
      <c r="Q507" s="11">
        <f t="shared" si="958"/>
        <v>0</v>
      </c>
      <c r="R507" s="11">
        <f t="shared" si="958"/>
        <v>0</v>
      </c>
      <c r="S507" s="11">
        <f t="shared" si="958"/>
        <v>23715</v>
      </c>
      <c r="T507" s="11">
        <f t="shared" si="958"/>
        <v>0</v>
      </c>
      <c r="U507" s="11">
        <f t="shared" si="959"/>
        <v>0</v>
      </c>
      <c r="V507" s="11">
        <f t="shared" si="959"/>
        <v>0</v>
      </c>
      <c r="W507" s="11">
        <f t="shared" si="959"/>
        <v>0</v>
      </c>
      <c r="X507" s="11">
        <f t="shared" si="959"/>
        <v>0</v>
      </c>
      <c r="Y507" s="11">
        <f t="shared" si="959"/>
        <v>23715</v>
      </c>
      <c r="Z507" s="11">
        <f t="shared" si="959"/>
        <v>0</v>
      </c>
      <c r="AA507" s="11">
        <f t="shared" si="959"/>
        <v>0</v>
      </c>
      <c r="AB507" s="11">
        <f t="shared" si="959"/>
        <v>0</v>
      </c>
      <c r="AC507" s="11">
        <f t="shared" si="959"/>
        <v>0</v>
      </c>
      <c r="AD507" s="11">
        <f t="shared" si="959"/>
        <v>0</v>
      </c>
      <c r="AE507" s="11">
        <f t="shared" si="959"/>
        <v>23715</v>
      </c>
      <c r="AF507" s="11">
        <f t="shared" si="959"/>
        <v>0</v>
      </c>
      <c r="AG507" s="11">
        <f t="shared" si="960"/>
        <v>0</v>
      </c>
      <c r="AH507" s="11">
        <f t="shared" si="960"/>
        <v>0</v>
      </c>
      <c r="AI507" s="11">
        <f t="shared" si="960"/>
        <v>0</v>
      </c>
      <c r="AJ507" s="11">
        <f t="shared" si="960"/>
        <v>0</v>
      </c>
      <c r="AK507" s="88">
        <f t="shared" si="960"/>
        <v>23715</v>
      </c>
      <c r="AL507" s="88">
        <f t="shared" si="960"/>
        <v>0</v>
      </c>
      <c r="AM507" s="11">
        <f t="shared" si="960"/>
        <v>0</v>
      </c>
      <c r="AN507" s="11">
        <f t="shared" si="960"/>
        <v>0</v>
      </c>
      <c r="AO507" s="11">
        <f t="shared" si="960"/>
        <v>0</v>
      </c>
      <c r="AP507" s="11">
        <f t="shared" si="960"/>
        <v>0</v>
      </c>
      <c r="AQ507" s="11">
        <f t="shared" si="960"/>
        <v>23715</v>
      </c>
      <c r="AR507" s="11">
        <f t="shared" si="960"/>
        <v>0</v>
      </c>
      <c r="AS507" s="11">
        <f t="shared" si="961"/>
        <v>0</v>
      </c>
      <c r="AT507" s="11">
        <f t="shared" si="961"/>
        <v>0</v>
      </c>
      <c r="AU507" s="11">
        <f t="shared" si="961"/>
        <v>0</v>
      </c>
      <c r="AV507" s="11">
        <f t="shared" si="961"/>
        <v>0</v>
      </c>
      <c r="AW507" s="11">
        <f t="shared" si="961"/>
        <v>23715</v>
      </c>
      <c r="AX507" s="11">
        <f t="shared" si="961"/>
        <v>0</v>
      </c>
    </row>
    <row r="508" spans="1:50" ht="16.5" hidden="1" customHeight="1">
      <c r="A508" s="26" t="s">
        <v>24</v>
      </c>
      <c r="B508" s="27">
        <f t="shared" si="942"/>
        <v>912</v>
      </c>
      <c r="C508" s="27" t="s">
        <v>21</v>
      </c>
      <c r="D508" s="27" t="s">
        <v>22</v>
      </c>
      <c r="E508" s="27" t="s">
        <v>430</v>
      </c>
      <c r="F508" s="27" t="s">
        <v>36</v>
      </c>
      <c r="G508" s="9">
        <v>23715</v>
      </c>
      <c r="H508" s="9"/>
      <c r="I508" s="9"/>
      <c r="J508" s="9"/>
      <c r="K508" s="9"/>
      <c r="L508" s="9"/>
      <c r="M508" s="9">
        <f>G508+I508+J508+K508+L508</f>
        <v>23715</v>
      </c>
      <c r="N508" s="10">
        <f>H508+L508</f>
        <v>0</v>
      </c>
      <c r="O508" s="9"/>
      <c r="P508" s="9"/>
      <c r="Q508" s="9"/>
      <c r="R508" s="9"/>
      <c r="S508" s="9">
        <f>M508+O508+P508+Q508+R508</f>
        <v>23715</v>
      </c>
      <c r="T508" s="10">
        <f>N508+R508</f>
        <v>0</v>
      </c>
      <c r="U508" s="9"/>
      <c r="V508" s="9"/>
      <c r="W508" s="9"/>
      <c r="X508" s="9"/>
      <c r="Y508" s="9">
        <f>S508+U508+V508+W508+X508</f>
        <v>23715</v>
      </c>
      <c r="Z508" s="10">
        <f>T508+X508</f>
        <v>0</v>
      </c>
      <c r="AA508" s="9"/>
      <c r="AB508" s="9"/>
      <c r="AC508" s="9"/>
      <c r="AD508" s="9"/>
      <c r="AE508" s="9">
        <f>Y508+AA508+AB508+AC508+AD508</f>
        <v>23715</v>
      </c>
      <c r="AF508" s="10">
        <f>Z508+AD508</f>
        <v>0</v>
      </c>
      <c r="AG508" s="9"/>
      <c r="AH508" s="9"/>
      <c r="AI508" s="9"/>
      <c r="AJ508" s="9"/>
      <c r="AK508" s="86">
        <f>AE508+AG508+AH508+AI508+AJ508</f>
        <v>23715</v>
      </c>
      <c r="AL508" s="87">
        <f>AF508+AJ508</f>
        <v>0</v>
      </c>
      <c r="AM508" s="9"/>
      <c r="AN508" s="9"/>
      <c r="AO508" s="9"/>
      <c r="AP508" s="9"/>
      <c r="AQ508" s="9">
        <f>AK508+AM508+AN508+AO508+AP508</f>
        <v>23715</v>
      </c>
      <c r="AR508" s="10">
        <f>AL508+AP508</f>
        <v>0</v>
      </c>
      <c r="AS508" s="9"/>
      <c r="AT508" s="9"/>
      <c r="AU508" s="9"/>
      <c r="AV508" s="9"/>
      <c r="AW508" s="9">
        <f>AQ508+AS508+AT508+AU508+AV508</f>
        <v>23715</v>
      </c>
      <c r="AX508" s="10">
        <f>AR508+AV508</f>
        <v>0</v>
      </c>
    </row>
    <row r="509" spans="1:50" ht="17.25" hidden="1" customHeight="1">
      <c r="A509" s="26" t="s">
        <v>23</v>
      </c>
      <c r="B509" s="27">
        <f>B505</f>
        <v>912</v>
      </c>
      <c r="C509" s="27" t="s">
        <v>21</v>
      </c>
      <c r="D509" s="27" t="s">
        <v>22</v>
      </c>
      <c r="E509" s="27" t="s">
        <v>46</v>
      </c>
      <c r="F509" s="27"/>
      <c r="G509" s="11">
        <f t="shared" ref="G509:AX509" si="962">G510</f>
        <v>50343</v>
      </c>
      <c r="H509" s="11">
        <f t="shared" si="962"/>
        <v>0</v>
      </c>
      <c r="I509" s="11">
        <f t="shared" si="962"/>
        <v>0</v>
      </c>
      <c r="J509" s="11">
        <f t="shared" si="962"/>
        <v>0</v>
      </c>
      <c r="K509" s="11">
        <f t="shared" si="962"/>
        <v>0</v>
      </c>
      <c r="L509" s="11">
        <f t="shared" si="962"/>
        <v>0</v>
      </c>
      <c r="M509" s="11">
        <f t="shared" si="962"/>
        <v>50343</v>
      </c>
      <c r="N509" s="11">
        <f t="shared" si="962"/>
        <v>0</v>
      </c>
      <c r="O509" s="11">
        <f t="shared" si="962"/>
        <v>0</v>
      </c>
      <c r="P509" s="11">
        <f t="shared" si="962"/>
        <v>0</v>
      </c>
      <c r="Q509" s="11">
        <f t="shared" si="962"/>
        <v>0</v>
      </c>
      <c r="R509" s="11">
        <f t="shared" si="962"/>
        <v>0</v>
      </c>
      <c r="S509" s="11">
        <f t="shared" si="962"/>
        <v>50343</v>
      </c>
      <c r="T509" s="11">
        <f t="shared" si="962"/>
        <v>0</v>
      </c>
      <c r="U509" s="11">
        <f t="shared" si="962"/>
        <v>0</v>
      </c>
      <c r="V509" s="11">
        <f t="shared" si="962"/>
        <v>0</v>
      </c>
      <c r="W509" s="11">
        <f t="shared" si="962"/>
        <v>0</v>
      </c>
      <c r="X509" s="11">
        <f t="shared" si="962"/>
        <v>0</v>
      </c>
      <c r="Y509" s="11">
        <f t="shared" si="962"/>
        <v>50343</v>
      </c>
      <c r="Z509" s="11">
        <f t="shared" si="962"/>
        <v>0</v>
      </c>
      <c r="AA509" s="11">
        <f t="shared" si="962"/>
        <v>0</v>
      </c>
      <c r="AB509" s="11">
        <f t="shared" si="962"/>
        <v>0</v>
      </c>
      <c r="AC509" s="11">
        <f t="shared" si="962"/>
        <v>0</v>
      </c>
      <c r="AD509" s="11">
        <f t="shared" si="962"/>
        <v>0</v>
      </c>
      <c r="AE509" s="11">
        <f t="shared" si="962"/>
        <v>50343</v>
      </c>
      <c r="AF509" s="11">
        <f t="shared" si="962"/>
        <v>0</v>
      </c>
      <c r="AG509" s="11">
        <f t="shared" si="962"/>
        <v>0</v>
      </c>
      <c r="AH509" s="11">
        <f t="shared" si="962"/>
        <v>0</v>
      </c>
      <c r="AI509" s="11">
        <f t="shared" si="962"/>
        <v>0</v>
      </c>
      <c r="AJ509" s="11">
        <f t="shared" si="962"/>
        <v>0</v>
      </c>
      <c r="AK509" s="88">
        <f t="shared" si="962"/>
        <v>50343</v>
      </c>
      <c r="AL509" s="88">
        <f t="shared" si="962"/>
        <v>0</v>
      </c>
      <c r="AM509" s="11">
        <f t="shared" si="962"/>
        <v>0</v>
      </c>
      <c r="AN509" s="11">
        <f t="shared" si="962"/>
        <v>0</v>
      </c>
      <c r="AO509" s="11">
        <f t="shared" si="962"/>
        <v>0</v>
      </c>
      <c r="AP509" s="11">
        <f t="shared" si="962"/>
        <v>0</v>
      </c>
      <c r="AQ509" s="11">
        <f t="shared" si="962"/>
        <v>50343</v>
      </c>
      <c r="AR509" s="11">
        <f t="shared" si="962"/>
        <v>0</v>
      </c>
      <c r="AS509" s="11">
        <f t="shared" si="962"/>
        <v>0</v>
      </c>
      <c r="AT509" s="11">
        <f t="shared" si="962"/>
        <v>0</v>
      </c>
      <c r="AU509" s="11">
        <f t="shared" si="962"/>
        <v>0</v>
      </c>
      <c r="AV509" s="11">
        <f t="shared" si="962"/>
        <v>0</v>
      </c>
      <c r="AW509" s="11">
        <f t="shared" si="962"/>
        <v>50343</v>
      </c>
      <c r="AX509" s="11">
        <f t="shared" si="962"/>
        <v>0</v>
      </c>
    </row>
    <row r="510" spans="1:50" ht="33.6" hidden="1">
      <c r="A510" s="26" t="s">
        <v>12</v>
      </c>
      <c r="B510" s="27">
        <f t="shared" si="942"/>
        <v>912</v>
      </c>
      <c r="C510" s="27" t="s">
        <v>21</v>
      </c>
      <c r="D510" s="27" t="s">
        <v>22</v>
      </c>
      <c r="E510" s="27" t="s">
        <v>46</v>
      </c>
      <c r="F510" s="27" t="s">
        <v>13</v>
      </c>
      <c r="G510" s="9">
        <f t="shared" ref="G510:H510" si="963">G511+G512</f>
        <v>50343</v>
      </c>
      <c r="H510" s="9">
        <f t="shared" si="963"/>
        <v>0</v>
      </c>
      <c r="I510" s="9">
        <f t="shared" ref="I510:N510" si="964">I511+I512</f>
        <v>0</v>
      </c>
      <c r="J510" s="9">
        <f t="shared" si="964"/>
        <v>0</v>
      </c>
      <c r="K510" s="9">
        <f t="shared" si="964"/>
        <v>0</v>
      </c>
      <c r="L510" s="9">
        <f t="shared" si="964"/>
        <v>0</v>
      </c>
      <c r="M510" s="9">
        <f t="shared" si="964"/>
        <v>50343</v>
      </c>
      <c r="N510" s="9">
        <f t="shared" si="964"/>
        <v>0</v>
      </c>
      <c r="O510" s="9">
        <f t="shared" ref="O510:T510" si="965">O511+O512</f>
        <v>0</v>
      </c>
      <c r="P510" s="9">
        <f t="shared" si="965"/>
        <v>0</v>
      </c>
      <c r="Q510" s="9">
        <f t="shared" si="965"/>
        <v>0</v>
      </c>
      <c r="R510" s="9">
        <f t="shared" si="965"/>
        <v>0</v>
      </c>
      <c r="S510" s="9">
        <f t="shared" si="965"/>
        <v>50343</v>
      </c>
      <c r="T510" s="9">
        <f t="shared" si="965"/>
        <v>0</v>
      </c>
      <c r="U510" s="9">
        <f t="shared" ref="U510:Z510" si="966">U511+U512</f>
        <v>0</v>
      </c>
      <c r="V510" s="9">
        <f t="shared" si="966"/>
        <v>0</v>
      </c>
      <c r="W510" s="9">
        <f t="shared" si="966"/>
        <v>0</v>
      </c>
      <c r="X510" s="9">
        <f t="shared" si="966"/>
        <v>0</v>
      </c>
      <c r="Y510" s="9">
        <f t="shared" si="966"/>
        <v>50343</v>
      </c>
      <c r="Z510" s="9">
        <f t="shared" si="966"/>
        <v>0</v>
      </c>
      <c r="AA510" s="9">
        <f t="shared" ref="AA510:AF510" si="967">AA511+AA512</f>
        <v>0</v>
      </c>
      <c r="AB510" s="9">
        <f t="shared" si="967"/>
        <v>0</v>
      </c>
      <c r="AC510" s="9">
        <f t="shared" si="967"/>
        <v>0</v>
      </c>
      <c r="AD510" s="9">
        <f t="shared" si="967"/>
        <v>0</v>
      </c>
      <c r="AE510" s="9">
        <f t="shared" si="967"/>
        <v>50343</v>
      </c>
      <c r="AF510" s="9">
        <f t="shared" si="967"/>
        <v>0</v>
      </c>
      <c r="AG510" s="9">
        <f t="shared" ref="AG510:AL510" si="968">AG511+AG512</f>
        <v>0</v>
      </c>
      <c r="AH510" s="9">
        <f t="shared" si="968"/>
        <v>0</v>
      </c>
      <c r="AI510" s="9">
        <f t="shared" si="968"/>
        <v>0</v>
      </c>
      <c r="AJ510" s="9">
        <f t="shared" si="968"/>
        <v>0</v>
      </c>
      <c r="AK510" s="86">
        <f t="shared" si="968"/>
        <v>50343</v>
      </c>
      <c r="AL510" s="86">
        <f t="shared" si="968"/>
        <v>0</v>
      </c>
      <c r="AM510" s="9">
        <f t="shared" ref="AM510:AR510" si="969">AM511+AM512</f>
        <v>0</v>
      </c>
      <c r="AN510" s="9">
        <f t="shared" si="969"/>
        <v>0</v>
      </c>
      <c r="AO510" s="9">
        <f t="shared" si="969"/>
        <v>0</v>
      </c>
      <c r="AP510" s="9">
        <f t="shared" si="969"/>
        <v>0</v>
      </c>
      <c r="AQ510" s="9">
        <f t="shared" si="969"/>
        <v>50343</v>
      </c>
      <c r="AR510" s="9">
        <f t="shared" si="969"/>
        <v>0</v>
      </c>
      <c r="AS510" s="9">
        <f t="shared" ref="AS510:AX510" si="970">AS511+AS512</f>
        <v>0</v>
      </c>
      <c r="AT510" s="9">
        <f t="shared" si="970"/>
        <v>0</v>
      </c>
      <c r="AU510" s="9">
        <f t="shared" si="970"/>
        <v>0</v>
      </c>
      <c r="AV510" s="9">
        <f t="shared" si="970"/>
        <v>0</v>
      </c>
      <c r="AW510" s="9">
        <f t="shared" si="970"/>
        <v>50343</v>
      </c>
      <c r="AX510" s="9">
        <f t="shared" si="970"/>
        <v>0</v>
      </c>
    </row>
    <row r="511" spans="1:50" ht="19.5" hidden="1" customHeight="1">
      <c r="A511" s="26" t="s">
        <v>14</v>
      </c>
      <c r="B511" s="27">
        <f t="shared" si="942"/>
        <v>912</v>
      </c>
      <c r="C511" s="27" t="s">
        <v>21</v>
      </c>
      <c r="D511" s="27" t="s">
        <v>22</v>
      </c>
      <c r="E511" s="27" t="s">
        <v>46</v>
      </c>
      <c r="F511" s="9">
        <v>610</v>
      </c>
      <c r="G511" s="9">
        <f>9875+1319</f>
        <v>11194</v>
      </c>
      <c r="H511" s="9"/>
      <c r="I511" s="9"/>
      <c r="J511" s="9"/>
      <c r="K511" s="9"/>
      <c r="L511" s="9"/>
      <c r="M511" s="9">
        <f t="shared" ref="M511:M512" si="971">G511+I511+J511+K511+L511</f>
        <v>11194</v>
      </c>
      <c r="N511" s="10">
        <f t="shared" ref="N511:N512" si="972">H511+L511</f>
        <v>0</v>
      </c>
      <c r="O511" s="9"/>
      <c r="P511" s="9"/>
      <c r="Q511" s="9"/>
      <c r="R511" s="9"/>
      <c r="S511" s="9">
        <f t="shared" ref="S511:S512" si="973">M511+O511+P511+Q511+R511</f>
        <v>11194</v>
      </c>
      <c r="T511" s="10">
        <f t="shared" ref="T511:T512" si="974">N511+R511</f>
        <v>0</v>
      </c>
      <c r="U511" s="9"/>
      <c r="V511" s="9"/>
      <c r="W511" s="9"/>
      <c r="X511" s="9"/>
      <c r="Y511" s="9">
        <f t="shared" ref="Y511:Y512" si="975">S511+U511+V511+W511+X511</f>
        <v>11194</v>
      </c>
      <c r="Z511" s="10">
        <f t="shared" ref="Z511:Z512" si="976">T511+X511</f>
        <v>0</v>
      </c>
      <c r="AA511" s="9"/>
      <c r="AB511" s="9"/>
      <c r="AC511" s="9"/>
      <c r="AD511" s="9"/>
      <c r="AE511" s="9">
        <f t="shared" ref="AE511:AE512" si="977">Y511+AA511+AB511+AC511+AD511</f>
        <v>11194</v>
      </c>
      <c r="AF511" s="10">
        <f t="shared" ref="AF511:AF512" si="978">Z511+AD511</f>
        <v>0</v>
      </c>
      <c r="AG511" s="9"/>
      <c r="AH511" s="9"/>
      <c r="AI511" s="9"/>
      <c r="AJ511" s="9"/>
      <c r="AK511" s="86">
        <f t="shared" ref="AK511:AK512" si="979">AE511+AG511+AH511+AI511+AJ511</f>
        <v>11194</v>
      </c>
      <c r="AL511" s="87">
        <f t="shared" ref="AL511:AL512" si="980">AF511+AJ511</f>
        <v>0</v>
      </c>
      <c r="AM511" s="9"/>
      <c r="AN511" s="9"/>
      <c r="AO511" s="9"/>
      <c r="AP511" s="9"/>
      <c r="AQ511" s="9">
        <f t="shared" ref="AQ511:AQ512" si="981">AK511+AM511+AN511+AO511+AP511</f>
        <v>11194</v>
      </c>
      <c r="AR511" s="10">
        <f t="shared" ref="AR511:AR512" si="982">AL511+AP511</f>
        <v>0</v>
      </c>
      <c r="AS511" s="9"/>
      <c r="AT511" s="9"/>
      <c r="AU511" s="9"/>
      <c r="AV511" s="9"/>
      <c r="AW511" s="9">
        <f t="shared" ref="AW511:AW512" si="983">AQ511+AS511+AT511+AU511+AV511</f>
        <v>11194</v>
      </c>
      <c r="AX511" s="10">
        <f t="shared" ref="AX511:AX512" si="984">AR511+AV511</f>
        <v>0</v>
      </c>
    </row>
    <row r="512" spans="1:50" ht="20.25" hidden="1" customHeight="1">
      <c r="A512" s="26" t="s">
        <v>24</v>
      </c>
      <c r="B512" s="27">
        <f>B511</f>
        <v>912</v>
      </c>
      <c r="C512" s="27" t="s">
        <v>21</v>
      </c>
      <c r="D512" s="27" t="s">
        <v>22</v>
      </c>
      <c r="E512" s="27" t="s">
        <v>46</v>
      </c>
      <c r="F512" s="9">
        <v>620</v>
      </c>
      <c r="G512" s="9">
        <f>38585+564</f>
        <v>39149</v>
      </c>
      <c r="H512" s="9"/>
      <c r="I512" s="9"/>
      <c r="J512" s="9"/>
      <c r="K512" s="9"/>
      <c r="L512" s="9"/>
      <c r="M512" s="9">
        <f t="shared" si="971"/>
        <v>39149</v>
      </c>
      <c r="N512" s="10">
        <f t="shared" si="972"/>
        <v>0</v>
      </c>
      <c r="O512" s="9"/>
      <c r="P512" s="9"/>
      <c r="Q512" s="9"/>
      <c r="R512" s="9"/>
      <c r="S512" s="9">
        <f t="shared" si="973"/>
        <v>39149</v>
      </c>
      <c r="T512" s="10">
        <f t="shared" si="974"/>
        <v>0</v>
      </c>
      <c r="U512" s="9"/>
      <c r="V512" s="9"/>
      <c r="W512" s="9"/>
      <c r="X512" s="9"/>
      <c r="Y512" s="9">
        <f t="shared" si="975"/>
        <v>39149</v>
      </c>
      <c r="Z512" s="10">
        <f t="shared" si="976"/>
        <v>0</v>
      </c>
      <c r="AA512" s="9"/>
      <c r="AB512" s="9"/>
      <c r="AC512" s="9"/>
      <c r="AD512" s="9"/>
      <c r="AE512" s="9">
        <f t="shared" si="977"/>
        <v>39149</v>
      </c>
      <c r="AF512" s="10">
        <f t="shared" si="978"/>
        <v>0</v>
      </c>
      <c r="AG512" s="9"/>
      <c r="AH512" s="9"/>
      <c r="AI512" s="9"/>
      <c r="AJ512" s="9"/>
      <c r="AK512" s="86">
        <f t="shared" si="979"/>
        <v>39149</v>
      </c>
      <c r="AL512" s="87">
        <f t="shared" si="980"/>
        <v>0</v>
      </c>
      <c r="AM512" s="9"/>
      <c r="AN512" s="9"/>
      <c r="AO512" s="9"/>
      <c r="AP512" s="9"/>
      <c r="AQ512" s="9">
        <f t="shared" si="981"/>
        <v>39149</v>
      </c>
      <c r="AR512" s="10">
        <f t="shared" si="982"/>
        <v>0</v>
      </c>
      <c r="AS512" s="9"/>
      <c r="AT512" s="9"/>
      <c r="AU512" s="9"/>
      <c r="AV512" s="9"/>
      <c r="AW512" s="9">
        <f t="shared" si="983"/>
        <v>39149</v>
      </c>
      <c r="AX512" s="10">
        <f t="shared" si="984"/>
        <v>0</v>
      </c>
    </row>
    <row r="513" spans="1:50" ht="16.5" hidden="1" customHeight="1">
      <c r="A513" s="26" t="s">
        <v>25</v>
      </c>
      <c r="B513" s="27">
        <f>B511</f>
        <v>912</v>
      </c>
      <c r="C513" s="27" t="s">
        <v>21</v>
      </c>
      <c r="D513" s="27" t="s">
        <v>22</v>
      </c>
      <c r="E513" s="27" t="s">
        <v>47</v>
      </c>
      <c r="F513" s="27"/>
      <c r="G513" s="11">
        <f>G514</f>
        <v>24118</v>
      </c>
      <c r="H513" s="11">
        <f>H514</f>
        <v>0</v>
      </c>
      <c r="I513" s="11">
        <f t="shared" ref="I513:X514" si="985">I514</f>
        <v>0</v>
      </c>
      <c r="J513" s="11">
        <f t="shared" si="985"/>
        <v>0</v>
      </c>
      <c r="K513" s="11">
        <f t="shared" si="985"/>
        <v>0</v>
      </c>
      <c r="L513" s="11">
        <f t="shared" si="985"/>
        <v>0</v>
      </c>
      <c r="M513" s="11">
        <f t="shared" si="985"/>
        <v>24118</v>
      </c>
      <c r="N513" s="11">
        <f t="shared" si="985"/>
        <v>0</v>
      </c>
      <c r="O513" s="11">
        <f t="shared" si="985"/>
        <v>0</v>
      </c>
      <c r="P513" s="11">
        <f t="shared" si="985"/>
        <v>0</v>
      </c>
      <c r="Q513" s="11">
        <f t="shared" si="985"/>
        <v>0</v>
      </c>
      <c r="R513" s="11">
        <f t="shared" si="985"/>
        <v>0</v>
      </c>
      <c r="S513" s="11">
        <f t="shared" si="985"/>
        <v>24118</v>
      </c>
      <c r="T513" s="11">
        <f t="shared" si="985"/>
        <v>0</v>
      </c>
      <c r="U513" s="11">
        <f t="shared" si="985"/>
        <v>0</v>
      </c>
      <c r="V513" s="11">
        <f t="shared" si="985"/>
        <v>0</v>
      </c>
      <c r="W513" s="11">
        <f t="shared" si="985"/>
        <v>0</v>
      </c>
      <c r="X513" s="11">
        <f t="shared" si="985"/>
        <v>0</v>
      </c>
      <c r="Y513" s="11">
        <f t="shared" ref="U513:AJ514" si="986">Y514</f>
        <v>24118</v>
      </c>
      <c r="Z513" s="11">
        <f t="shared" si="986"/>
        <v>0</v>
      </c>
      <c r="AA513" s="11">
        <f t="shared" si="986"/>
        <v>0</v>
      </c>
      <c r="AB513" s="11">
        <f t="shared" si="986"/>
        <v>0</v>
      </c>
      <c r="AC513" s="11">
        <f t="shared" si="986"/>
        <v>0</v>
      </c>
      <c r="AD513" s="11">
        <f t="shared" si="986"/>
        <v>0</v>
      </c>
      <c r="AE513" s="11">
        <f t="shared" si="986"/>
        <v>24118</v>
      </c>
      <c r="AF513" s="11">
        <f t="shared" si="986"/>
        <v>0</v>
      </c>
      <c r="AG513" s="11">
        <f t="shared" si="986"/>
        <v>0</v>
      </c>
      <c r="AH513" s="11">
        <f t="shared" si="986"/>
        <v>0</v>
      </c>
      <c r="AI513" s="11">
        <f t="shared" si="986"/>
        <v>0</v>
      </c>
      <c r="AJ513" s="11">
        <f t="shared" si="986"/>
        <v>0</v>
      </c>
      <c r="AK513" s="88">
        <f t="shared" ref="AG513:AV514" si="987">AK514</f>
        <v>24118</v>
      </c>
      <c r="AL513" s="88">
        <f t="shared" si="987"/>
        <v>0</v>
      </c>
      <c r="AM513" s="11">
        <f t="shared" si="987"/>
        <v>0</v>
      </c>
      <c r="AN513" s="11">
        <f t="shared" si="987"/>
        <v>0</v>
      </c>
      <c r="AO513" s="11">
        <f t="shared" si="987"/>
        <v>0</v>
      </c>
      <c r="AP513" s="11">
        <f t="shared" si="987"/>
        <v>0</v>
      </c>
      <c r="AQ513" s="11">
        <f t="shared" si="987"/>
        <v>24118</v>
      </c>
      <c r="AR513" s="11">
        <f t="shared" si="987"/>
        <v>0</v>
      </c>
      <c r="AS513" s="11">
        <f t="shared" si="987"/>
        <v>0</v>
      </c>
      <c r="AT513" s="11">
        <f t="shared" si="987"/>
        <v>0</v>
      </c>
      <c r="AU513" s="11">
        <f t="shared" si="987"/>
        <v>0</v>
      </c>
      <c r="AV513" s="11">
        <f t="shared" si="987"/>
        <v>0</v>
      </c>
      <c r="AW513" s="11">
        <f t="shared" ref="AS513:AX514" si="988">AW514</f>
        <v>24118</v>
      </c>
      <c r="AX513" s="11">
        <f t="shared" si="988"/>
        <v>0</v>
      </c>
    </row>
    <row r="514" spans="1:50" ht="33.6" hidden="1">
      <c r="A514" s="26" t="s">
        <v>12</v>
      </c>
      <c r="B514" s="27">
        <f t="shared" si="942"/>
        <v>912</v>
      </c>
      <c r="C514" s="27" t="s">
        <v>21</v>
      </c>
      <c r="D514" s="27" t="s">
        <v>22</v>
      </c>
      <c r="E514" s="27" t="s">
        <v>47</v>
      </c>
      <c r="F514" s="27" t="s">
        <v>13</v>
      </c>
      <c r="G514" s="9">
        <f>G515</f>
        <v>24118</v>
      </c>
      <c r="H514" s="9">
        <f>H515</f>
        <v>0</v>
      </c>
      <c r="I514" s="9">
        <f t="shared" si="985"/>
        <v>0</v>
      </c>
      <c r="J514" s="9">
        <f t="shared" si="985"/>
        <v>0</v>
      </c>
      <c r="K514" s="9">
        <f t="shared" si="985"/>
        <v>0</v>
      </c>
      <c r="L514" s="9">
        <f t="shared" si="985"/>
        <v>0</v>
      </c>
      <c r="M514" s="9">
        <f t="shared" si="985"/>
        <v>24118</v>
      </c>
      <c r="N514" s="9">
        <f t="shared" si="985"/>
        <v>0</v>
      </c>
      <c r="O514" s="9">
        <f t="shared" si="985"/>
        <v>0</v>
      </c>
      <c r="P514" s="9">
        <f t="shared" si="985"/>
        <v>0</v>
      </c>
      <c r="Q514" s="9">
        <f t="shared" si="985"/>
        <v>0</v>
      </c>
      <c r="R514" s="9">
        <f t="shared" si="985"/>
        <v>0</v>
      </c>
      <c r="S514" s="9">
        <f t="shared" si="985"/>
        <v>24118</v>
      </c>
      <c r="T514" s="9">
        <f t="shared" si="985"/>
        <v>0</v>
      </c>
      <c r="U514" s="9">
        <f t="shared" si="986"/>
        <v>0</v>
      </c>
      <c r="V514" s="9">
        <f t="shared" si="986"/>
        <v>0</v>
      </c>
      <c r="W514" s="9">
        <f t="shared" si="986"/>
        <v>0</v>
      </c>
      <c r="X514" s="9">
        <f t="shared" si="986"/>
        <v>0</v>
      </c>
      <c r="Y514" s="9">
        <f t="shared" si="986"/>
        <v>24118</v>
      </c>
      <c r="Z514" s="9">
        <f t="shared" si="986"/>
        <v>0</v>
      </c>
      <c r="AA514" s="9">
        <f t="shared" si="986"/>
        <v>0</v>
      </c>
      <c r="AB514" s="9">
        <f t="shared" si="986"/>
        <v>0</v>
      </c>
      <c r="AC514" s="9">
        <f t="shared" si="986"/>
        <v>0</v>
      </c>
      <c r="AD514" s="9">
        <f t="shared" si="986"/>
        <v>0</v>
      </c>
      <c r="AE514" s="9">
        <f t="shared" si="986"/>
        <v>24118</v>
      </c>
      <c r="AF514" s="9">
        <f t="shared" si="986"/>
        <v>0</v>
      </c>
      <c r="AG514" s="9">
        <f t="shared" si="987"/>
        <v>0</v>
      </c>
      <c r="AH514" s="9">
        <f t="shared" si="987"/>
        <v>0</v>
      </c>
      <c r="AI514" s="9">
        <f t="shared" si="987"/>
        <v>0</v>
      </c>
      <c r="AJ514" s="9">
        <f t="shared" si="987"/>
        <v>0</v>
      </c>
      <c r="AK514" s="86">
        <f t="shared" si="987"/>
        <v>24118</v>
      </c>
      <c r="AL514" s="86">
        <f t="shared" si="987"/>
        <v>0</v>
      </c>
      <c r="AM514" s="9">
        <f t="shared" si="987"/>
        <v>0</v>
      </c>
      <c r="AN514" s="9">
        <f t="shared" si="987"/>
        <v>0</v>
      </c>
      <c r="AO514" s="9">
        <f t="shared" si="987"/>
        <v>0</v>
      </c>
      <c r="AP514" s="9">
        <f t="shared" si="987"/>
        <v>0</v>
      </c>
      <c r="AQ514" s="9">
        <f t="shared" si="987"/>
        <v>24118</v>
      </c>
      <c r="AR514" s="9">
        <f t="shared" si="987"/>
        <v>0</v>
      </c>
      <c r="AS514" s="9">
        <f t="shared" si="988"/>
        <v>0</v>
      </c>
      <c r="AT514" s="9">
        <f t="shared" si="988"/>
        <v>0</v>
      </c>
      <c r="AU514" s="9">
        <f t="shared" si="988"/>
        <v>0</v>
      </c>
      <c r="AV514" s="9">
        <f t="shared" si="988"/>
        <v>0</v>
      </c>
      <c r="AW514" s="9">
        <f t="shared" si="988"/>
        <v>24118</v>
      </c>
      <c r="AX514" s="9">
        <f t="shared" si="988"/>
        <v>0</v>
      </c>
    </row>
    <row r="515" spans="1:50" ht="19.5" hidden="1" customHeight="1">
      <c r="A515" s="26" t="s">
        <v>14</v>
      </c>
      <c r="B515" s="27">
        <f t="shared" si="942"/>
        <v>912</v>
      </c>
      <c r="C515" s="27" t="s">
        <v>21</v>
      </c>
      <c r="D515" s="27" t="s">
        <v>22</v>
      </c>
      <c r="E515" s="27" t="s">
        <v>47</v>
      </c>
      <c r="F515" s="9">
        <v>610</v>
      </c>
      <c r="G515" s="9">
        <f>21602+2516</f>
        <v>24118</v>
      </c>
      <c r="H515" s="9"/>
      <c r="I515" s="9"/>
      <c r="J515" s="9"/>
      <c r="K515" s="9"/>
      <c r="L515" s="9"/>
      <c r="M515" s="9">
        <f>G515+I515+J515+K515+L515</f>
        <v>24118</v>
      </c>
      <c r="N515" s="10">
        <f>H515+L515</f>
        <v>0</v>
      </c>
      <c r="O515" s="9"/>
      <c r="P515" s="9"/>
      <c r="Q515" s="9"/>
      <c r="R515" s="9"/>
      <c r="S515" s="9">
        <f>M515+O515+P515+Q515+R515</f>
        <v>24118</v>
      </c>
      <c r="T515" s="10">
        <f>N515+R515</f>
        <v>0</v>
      </c>
      <c r="U515" s="9"/>
      <c r="V515" s="9"/>
      <c r="W515" s="9"/>
      <c r="X515" s="9"/>
      <c r="Y515" s="9">
        <f>S515+U515+V515+W515+X515</f>
        <v>24118</v>
      </c>
      <c r="Z515" s="10">
        <f>T515+X515</f>
        <v>0</v>
      </c>
      <c r="AA515" s="9"/>
      <c r="AB515" s="9"/>
      <c r="AC515" s="9"/>
      <c r="AD515" s="9"/>
      <c r="AE515" s="9">
        <f>Y515+AA515+AB515+AC515+AD515</f>
        <v>24118</v>
      </c>
      <c r="AF515" s="10">
        <f>Z515+AD515</f>
        <v>0</v>
      </c>
      <c r="AG515" s="9"/>
      <c r="AH515" s="9"/>
      <c r="AI515" s="9"/>
      <c r="AJ515" s="9"/>
      <c r="AK515" s="86">
        <f>AE515+AG515+AH515+AI515+AJ515</f>
        <v>24118</v>
      </c>
      <c r="AL515" s="87">
        <f>AF515+AJ515</f>
        <v>0</v>
      </c>
      <c r="AM515" s="9"/>
      <c r="AN515" s="9"/>
      <c r="AO515" s="9"/>
      <c r="AP515" s="9"/>
      <c r="AQ515" s="9">
        <f>AK515+AM515+AN515+AO515+AP515</f>
        <v>24118</v>
      </c>
      <c r="AR515" s="10">
        <f>AL515+AP515</f>
        <v>0</v>
      </c>
      <c r="AS515" s="9"/>
      <c r="AT515" s="9"/>
      <c r="AU515" s="9"/>
      <c r="AV515" s="9"/>
      <c r="AW515" s="9">
        <f>AQ515+AS515+AT515+AU515+AV515</f>
        <v>24118</v>
      </c>
      <c r="AX515" s="10">
        <f>AR515+AV515</f>
        <v>0</v>
      </c>
    </row>
    <row r="516" spans="1:50" ht="21" hidden="1" customHeight="1">
      <c r="A516" s="26" t="s">
        <v>26</v>
      </c>
      <c r="B516" s="27">
        <f t="shared" si="942"/>
        <v>912</v>
      </c>
      <c r="C516" s="27" t="s">
        <v>21</v>
      </c>
      <c r="D516" s="27" t="s">
        <v>22</v>
      </c>
      <c r="E516" s="27" t="s">
        <v>48</v>
      </c>
      <c r="F516" s="27"/>
      <c r="G516" s="11">
        <f>G517</f>
        <v>101338</v>
      </c>
      <c r="H516" s="11">
        <f>H517</f>
        <v>0</v>
      </c>
      <c r="I516" s="11">
        <f t="shared" ref="I516:X517" si="989">I517</f>
        <v>0</v>
      </c>
      <c r="J516" s="11">
        <f t="shared" si="989"/>
        <v>0</v>
      </c>
      <c r="K516" s="11">
        <f t="shared" si="989"/>
        <v>0</v>
      </c>
      <c r="L516" s="11">
        <f t="shared" si="989"/>
        <v>0</v>
      </c>
      <c r="M516" s="11">
        <f t="shared" si="989"/>
        <v>101338</v>
      </c>
      <c r="N516" s="11">
        <f t="shared" si="989"/>
        <v>0</v>
      </c>
      <c r="O516" s="11">
        <f t="shared" si="989"/>
        <v>0</v>
      </c>
      <c r="P516" s="11">
        <f t="shared" si="989"/>
        <v>0</v>
      </c>
      <c r="Q516" s="11">
        <f t="shared" si="989"/>
        <v>0</v>
      </c>
      <c r="R516" s="11">
        <f t="shared" si="989"/>
        <v>0</v>
      </c>
      <c r="S516" s="11">
        <f t="shared" si="989"/>
        <v>101338</v>
      </c>
      <c r="T516" s="11">
        <f t="shared" si="989"/>
        <v>0</v>
      </c>
      <c r="U516" s="11">
        <f t="shared" si="989"/>
        <v>0</v>
      </c>
      <c r="V516" s="11">
        <f t="shared" si="989"/>
        <v>0</v>
      </c>
      <c r="W516" s="11">
        <f t="shared" si="989"/>
        <v>0</v>
      </c>
      <c r="X516" s="11">
        <f t="shared" si="989"/>
        <v>0</v>
      </c>
      <c r="Y516" s="11">
        <f t="shared" ref="U516:AJ517" si="990">Y517</f>
        <v>101338</v>
      </c>
      <c r="Z516" s="11">
        <f t="shared" si="990"/>
        <v>0</v>
      </c>
      <c r="AA516" s="11">
        <f t="shared" si="990"/>
        <v>0</v>
      </c>
      <c r="AB516" s="11">
        <f t="shared" si="990"/>
        <v>0</v>
      </c>
      <c r="AC516" s="11">
        <f t="shared" si="990"/>
        <v>0</v>
      </c>
      <c r="AD516" s="11">
        <f t="shared" si="990"/>
        <v>0</v>
      </c>
      <c r="AE516" s="11">
        <f t="shared" si="990"/>
        <v>101338</v>
      </c>
      <c r="AF516" s="11">
        <f t="shared" si="990"/>
        <v>0</v>
      </c>
      <c r="AG516" s="11">
        <f t="shared" si="990"/>
        <v>0</v>
      </c>
      <c r="AH516" s="11">
        <f t="shared" si="990"/>
        <v>0</v>
      </c>
      <c r="AI516" s="11">
        <f t="shared" si="990"/>
        <v>0</v>
      </c>
      <c r="AJ516" s="11">
        <f t="shared" si="990"/>
        <v>0</v>
      </c>
      <c r="AK516" s="88">
        <f t="shared" ref="AG516:AV517" si="991">AK517</f>
        <v>101338</v>
      </c>
      <c r="AL516" s="88">
        <f t="shared" si="991"/>
        <v>0</v>
      </c>
      <c r="AM516" s="11">
        <f t="shared" si="991"/>
        <v>0</v>
      </c>
      <c r="AN516" s="11">
        <f t="shared" si="991"/>
        <v>0</v>
      </c>
      <c r="AO516" s="11">
        <f t="shared" si="991"/>
        <v>0</v>
      </c>
      <c r="AP516" s="11">
        <f t="shared" si="991"/>
        <v>0</v>
      </c>
      <c r="AQ516" s="11">
        <f t="shared" si="991"/>
        <v>101338</v>
      </c>
      <c r="AR516" s="11">
        <f t="shared" si="991"/>
        <v>0</v>
      </c>
      <c r="AS516" s="11">
        <f t="shared" si="991"/>
        <v>0</v>
      </c>
      <c r="AT516" s="11">
        <f t="shared" si="991"/>
        <v>0</v>
      </c>
      <c r="AU516" s="11">
        <f t="shared" si="991"/>
        <v>0</v>
      </c>
      <c r="AV516" s="11">
        <f t="shared" si="991"/>
        <v>0</v>
      </c>
      <c r="AW516" s="11">
        <f t="shared" ref="AS516:AX517" si="992">AW517</f>
        <v>101338</v>
      </c>
      <c r="AX516" s="11">
        <f t="shared" si="992"/>
        <v>0</v>
      </c>
    </row>
    <row r="517" spans="1:50" ht="33.6" hidden="1">
      <c r="A517" s="26" t="s">
        <v>12</v>
      </c>
      <c r="B517" s="27">
        <f t="shared" si="942"/>
        <v>912</v>
      </c>
      <c r="C517" s="27" t="s">
        <v>21</v>
      </c>
      <c r="D517" s="27" t="s">
        <v>22</v>
      </c>
      <c r="E517" s="27" t="s">
        <v>48</v>
      </c>
      <c r="F517" s="27" t="s">
        <v>13</v>
      </c>
      <c r="G517" s="9">
        <f>G518</f>
        <v>101338</v>
      </c>
      <c r="H517" s="9">
        <f>H518</f>
        <v>0</v>
      </c>
      <c r="I517" s="9">
        <f t="shared" si="989"/>
        <v>0</v>
      </c>
      <c r="J517" s="9">
        <f t="shared" si="989"/>
        <v>0</v>
      </c>
      <c r="K517" s="9">
        <f t="shared" si="989"/>
        <v>0</v>
      </c>
      <c r="L517" s="9">
        <f t="shared" si="989"/>
        <v>0</v>
      </c>
      <c r="M517" s="9">
        <f t="shared" si="989"/>
        <v>101338</v>
      </c>
      <c r="N517" s="9">
        <f t="shared" si="989"/>
        <v>0</v>
      </c>
      <c r="O517" s="9">
        <f t="shared" si="989"/>
        <v>0</v>
      </c>
      <c r="P517" s="9">
        <f t="shared" si="989"/>
        <v>0</v>
      </c>
      <c r="Q517" s="9">
        <f t="shared" si="989"/>
        <v>0</v>
      </c>
      <c r="R517" s="9">
        <f t="shared" si="989"/>
        <v>0</v>
      </c>
      <c r="S517" s="9">
        <f t="shared" si="989"/>
        <v>101338</v>
      </c>
      <c r="T517" s="9">
        <f t="shared" si="989"/>
        <v>0</v>
      </c>
      <c r="U517" s="9">
        <f t="shared" si="990"/>
        <v>0</v>
      </c>
      <c r="V517" s="9">
        <f t="shared" si="990"/>
        <v>0</v>
      </c>
      <c r="W517" s="9">
        <f t="shared" si="990"/>
        <v>0</v>
      </c>
      <c r="X517" s="9">
        <f t="shared" si="990"/>
        <v>0</v>
      </c>
      <c r="Y517" s="9">
        <f t="shared" si="990"/>
        <v>101338</v>
      </c>
      <c r="Z517" s="9">
        <f t="shared" si="990"/>
        <v>0</v>
      </c>
      <c r="AA517" s="9">
        <f t="shared" si="990"/>
        <v>0</v>
      </c>
      <c r="AB517" s="9">
        <f t="shared" si="990"/>
        <v>0</v>
      </c>
      <c r="AC517" s="9">
        <f t="shared" si="990"/>
        <v>0</v>
      </c>
      <c r="AD517" s="9">
        <f t="shared" si="990"/>
        <v>0</v>
      </c>
      <c r="AE517" s="9">
        <f t="shared" si="990"/>
        <v>101338</v>
      </c>
      <c r="AF517" s="9">
        <f t="shared" si="990"/>
        <v>0</v>
      </c>
      <c r="AG517" s="9">
        <f t="shared" si="991"/>
        <v>0</v>
      </c>
      <c r="AH517" s="9">
        <f t="shared" si="991"/>
        <v>0</v>
      </c>
      <c r="AI517" s="9">
        <f t="shared" si="991"/>
        <v>0</v>
      </c>
      <c r="AJ517" s="9">
        <f t="shared" si="991"/>
        <v>0</v>
      </c>
      <c r="AK517" s="86">
        <f t="shared" si="991"/>
        <v>101338</v>
      </c>
      <c r="AL517" s="86">
        <f t="shared" si="991"/>
        <v>0</v>
      </c>
      <c r="AM517" s="9">
        <f t="shared" si="991"/>
        <v>0</v>
      </c>
      <c r="AN517" s="9">
        <f t="shared" si="991"/>
        <v>0</v>
      </c>
      <c r="AO517" s="9">
        <f t="shared" si="991"/>
        <v>0</v>
      </c>
      <c r="AP517" s="9">
        <f t="shared" si="991"/>
        <v>0</v>
      </c>
      <c r="AQ517" s="9">
        <f t="shared" si="991"/>
        <v>101338</v>
      </c>
      <c r="AR517" s="9">
        <f t="shared" si="991"/>
        <v>0</v>
      </c>
      <c r="AS517" s="9">
        <f t="shared" si="992"/>
        <v>0</v>
      </c>
      <c r="AT517" s="9">
        <f t="shared" si="992"/>
        <v>0</v>
      </c>
      <c r="AU517" s="9">
        <f t="shared" si="992"/>
        <v>0</v>
      </c>
      <c r="AV517" s="9">
        <f t="shared" si="992"/>
        <v>0</v>
      </c>
      <c r="AW517" s="9">
        <f t="shared" si="992"/>
        <v>101338</v>
      </c>
      <c r="AX517" s="9">
        <f t="shared" si="992"/>
        <v>0</v>
      </c>
    </row>
    <row r="518" spans="1:50" ht="21" hidden="1" customHeight="1">
      <c r="A518" s="26" t="s">
        <v>14</v>
      </c>
      <c r="B518" s="27">
        <f t="shared" si="942"/>
        <v>912</v>
      </c>
      <c r="C518" s="27" t="s">
        <v>21</v>
      </c>
      <c r="D518" s="27" t="s">
        <v>22</v>
      </c>
      <c r="E518" s="27" t="s">
        <v>48</v>
      </c>
      <c r="F518" s="9">
        <v>610</v>
      </c>
      <c r="G518" s="9">
        <f>89916+11422</f>
        <v>101338</v>
      </c>
      <c r="H518" s="9"/>
      <c r="I518" s="9"/>
      <c r="J518" s="9"/>
      <c r="K518" s="9"/>
      <c r="L518" s="9"/>
      <c r="M518" s="9">
        <f>G518+I518+J518+K518+L518</f>
        <v>101338</v>
      </c>
      <c r="N518" s="10">
        <f>H518+L518</f>
        <v>0</v>
      </c>
      <c r="O518" s="9"/>
      <c r="P518" s="9"/>
      <c r="Q518" s="9"/>
      <c r="R518" s="9"/>
      <c r="S518" s="9">
        <f>M518+O518+P518+Q518+R518</f>
        <v>101338</v>
      </c>
      <c r="T518" s="10">
        <f>N518+R518</f>
        <v>0</v>
      </c>
      <c r="U518" s="9"/>
      <c r="V518" s="9"/>
      <c r="W518" s="9"/>
      <c r="X518" s="9"/>
      <c r="Y518" s="9">
        <f>S518+U518+V518+W518+X518</f>
        <v>101338</v>
      </c>
      <c r="Z518" s="10">
        <f>T518+X518</f>
        <v>0</v>
      </c>
      <c r="AA518" s="9"/>
      <c r="AB518" s="9"/>
      <c r="AC518" s="9"/>
      <c r="AD518" s="9"/>
      <c r="AE518" s="9">
        <f>Y518+AA518+AB518+AC518+AD518</f>
        <v>101338</v>
      </c>
      <c r="AF518" s="10">
        <f>Z518+AD518</f>
        <v>0</v>
      </c>
      <c r="AG518" s="9"/>
      <c r="AH518" s="9"/>
      <c r="AI518" s="9"/>
      <c r="AJ518" s="9"/>
      <c r="AK518" s="86">
        <f>AE518+AG518+AH518+AI518+AJ518</f>
        <v>101338</v>
      </c>
      <c r="AL518" s="87">
        <f>AF518+AJ518</f>
        <v>0</v>
      </c>
      <c r="AM518" s="9"/>
      <c r="AN518" s="9"/>
      <c r="AO518" s="9"/>
      <c r="AP518" s="9"/>
      <c r="AQ518" s="9">
        <f>AK518+AM518+AN518+AO518+AP518</f>
        <v>101338</v>
      </c>
      <c r="AR518" s="10">
        <f>AL518+AP518</f>
        <v>0</v>
      </c>
      <c r="AS518" s="9"/>
      <c r="AT518" s="9"/>
      <c r="AU518" s="9"/>
      <c r="AV518" s="9"/>
      <c r="AW518" s="9">
        <f>AQ518+AS518+AT518+AU518+AV518</f>
        <v>101338</v>
      </c>
      <c r="AX518" s="10">
        <f>AR518+AV518</f>
        <v>0</v>
      </c>
    </row>
    <row r="519" spans="1:50" ht="33.6" hidden="1">
      <c r="A519" s="26" t="s">
        <v>27</v>
      </c>
      <c r="B519" s="27">
        <f t="shared" si="942"/>
        <v>912</v>
      </c>
      <c r="C519" s="27" t="s">
        <v>21</v>
      </c>
      <c r="D519" s="27" t="s">
        <v>22</v>
      </c>
      <c r="E519" s="27" t="s">
        <v>49</v>
      </c>
      <c r="F519" s="27"/>
      <c r="G519" s="11">
        <f t="shared" ref="G519:AX519" si="993">G520</f>
        <v>122220</v>
      </c>
      <c r="H519" s="11">
        <f t="shared" si="993"/>
        <v>0</v>
      </c>
      <c r="I519" s="11">
        <f t="shared" si="993"/>
        <v>0</v>
      </c>
      <c r="J519" s="11">
        <f t="shared" si="993"/>
        <v>0</v>
      </c>
      <c r="K519" s="11">
        <f t="shared" si="993"/>
        <v>0</v>
      </c>
      <c r="L519" s="11">
        <f t="shared" si="993"/>
        <v>0</v>
      </c>
      <c r="M519" s="11">
        <f t="shared" si="993"/>
        <v>122220</v>
      </c>
      <c r="N519" s="11">
        <f t="shared" si="993"/>
        <v>0</v>
      </c>
      <c r="O519" s="11">
        <f t="shared" si="993"/>
        <v>0</v>
      </c>
      <c r="P519" s="11">
        <f t="shared" si="993"/>
        <v>0</v>
      </c>
      <c r="Q519" s="11">
        <f t="shared" si="993"/>
        <v>0</v>
      </c>
      <c r="R519" s="11">
        <f t="shared" si="993"/>
        <v>0</v>
      </c>
      <c r="S519" s="11">
        <f t="shared" si="993"/>
        <v>122220</v>
      </c>
      <c r="T519" s="11">
        <f t="shared" si="993"/>
        <v>0</v>
      </c>
      <c r="U519" s="11">
        <f t="shared" si="993"/>
        <v>0</v>
      </c>
      <c r="V519" s="11">
        <f t="shared" si="993"/>
        <v>0</v>
      </c>
      <c r="W519" s="11">
        <f t="shared" si="993"/>
        <v>0</v>
      </c>
      <c r="X519" s="11">
        <f t="shared" si="993"/>
        <v>0</v>
      </c>
      <c r="Y519" s="11">
        <f t="shared" si="993"/>
        <v>122220</v>
      </c>
      <c r="Z519" s="11">
        <f t="shared" si="993"/>
        <v>0</v>
      </c>
      <c r="AA519" s="11">
        <f t="shared" si="993"/>
        <v>0</v>
      </c>
      <c r="AB519" s="11">
        <f t="shared" si="993"/>
        <v>0</v>
      </c>
      <c r="AC519" s="11">
        <f t="shared" si="993"/>
        <v>0</v>
      </c>
      <c r="AD519" s="11">
        <f t="shared" si="993"/>
        <v>0</v>
      </c>
      <c r="AE519" s="11">
        <f t="shared" si="993"/>
        <v>122220</v>
      </c>
      <c r="AF519" s="11">
        <f t="shared" si="993"/>
        <v>0</v>
      </c>
      <c r="AG519" s="11">
        <f t="shared" si="993"/>
        <v>0</v>
      </c>
      <c r="AH519" s="11">
        <f t="shared" si="993"/>
        <v>0</v>
      </c>
      <c r="AI519" s="11">
        <f t="shared" si="993"/>
        <v>0</v>
      </c>
      <c r="AJ519" s="11">
        <f t="shared" si="993"/>
        <v>0</v>
      </c>
      <c r="AK519" s="88">
        <f t="shared" si="993"/>
        <v>122220</v>
      </c>
      <c r="AL519" s="88">
        <f t="shared" si="993"/>
        <v>0</v>
      </c>
      <c r="AM519" s="11">
        <f t="shared" si="993"/>
        <v>0</v>
      </c>
      <c r="AN519" s="11">
        <f t="shared" si="993"/>
        <v>0</v>
      </c>
      <c r="AO519" s="11">
        <f t="shared" si="993"/>
        <v>0</v>
      </c>
      <c r="AP519" s="11">
        <f t="shared" si="993"/>
        <v>0</v>
      </c>
      <c r="AQ519" s="11">
        <f t="shared" si="993"/>
        <v>122220</v>
      </c>
      <c r="AR519" s="11">
        <f t="shared" si="993"/>
        <v>0</v>
      </c>
      <c r="AS519" s="11">
        <f t="shared" si="993"/>
        <v>0</v>
      </c>
      <c r="AT519" s="11">
        <f t="shared" si="993"/>
        <v>0</v>
      </c>
      <c r="AU519" s="11">
        <f t="shared" si="993"/>
        <v>0</v>
      </c>
      <c r="AV519" s="11">
        <f t="shared" si="993"/>
        <v>0</v>
      </c>
      <c r="AW519" s="11">
        <f t="shared" si="993"/>
        <v>122220</v>
      </c>
      <c r="AX519" s="11">
        <f t="shared" si="993"/>
        <v>0</v>
      </c>
    </row>
    <row r="520" spans="1:50" ht="33.6" hidden="1">
      <c r="A520" s="26" t="s">
        <v>12</v>
      </c>
      <c r="B520" s="27">
        <f t="shared" si="942"/>
        <v>912</v>
      </c>
      <c r="C520" s="27" t="s">
        <v>21</v>
      </c>
      <c r="D520" s="27" t="s">
        <v>22</v>
      </c>
      <c r="E520" s="27" t="s">
        <v>49</v>
      </c>
      <c r="F520" s="27" t="s">
        <v>13</v>
      </c>
      <c r="G520" s="9">
        <f t="shared" ref="G520:H520" si="994">G521+G522</f>
        <v>122220</v>
      </c>
      <c r="H520" s="9">
        <f t="shared" si="994"/>
        <v>0</v>
      </c>
      <c r="I520" s="9">
        <f t="shared" ref="I520:N520" si="995">I521+I522</f>
        <v>0</v>
      </c>
      <c r="J520" s="9">
        <f t="shared" si="995"/>
        <v>0</v>
      </c>
      <c r="K520" s="9">
        <f t="shared" si="995"/>
        <v>0</v>
      </c>
      <c r="L520" s="9">
        <f t="shared" si="995"/>
        <v>0</v>
      </c>
      <c r="M520" s="9">
        <f t="shared" si="995"/>
        <v>122220</v>
      </c>
      <c r="N520" s="9">
        <f t="shared" si="995"/>
        <v>0</v>
      </c>
      <c r="O520" s="9">
        <f t="shared" ref="O520:T520" si="996">O521+O522</f>
        <v>0</v>
      </c>
      <c r="P520" s="9">
        <f t="shared" si="996"/>
        <v>0</v>
      </c>
      <c r="Q520" s="9">
        <f t="shared" si="996"/>
        <v>0</v>
      </c>
      <c r="R520" s="9">
        <f t="shared" si="996"/>
        <v>0</v>
      </c>
      <c r="S520" s="9">
        <f t="shared" si="996"/>
        <v>122220</v>
      </c>
      <c r="T520" s="9">
        <f t="shared" si="996"/>
        <v>0</v>
      </c>
      <c r="U520" s="9">
        <f t="shared" ref="U520:Z520" si="997">U521+U522</f>
        <v>0</v>
      </c>
      <c r="V520" s="9">
        <f t="shared" si="997"/>
        <v>0</v>
      </c>
      <c r="W520" s="9">
        <f t="shared" si="997"/>
        <v>0</v>
      </c>
      <c r="X520" s="9">
        <f t="shared" si="997"/>
        <v>0</v>
      </c>
      <c r="Y520" s="9">
        <f t="shared" si="997"/>
        <v>122220</v>
      </c>
      <c r="Z520" s="9">
        <f t="shared" si="997"/>
        <v>0</v>
      </c>
      <c r="AA520" s="9">
        <f t="shared" ref="AA520:AF520" si="998">AA521+AA522</f>
        <v>0</v>
      </c>
      <c r="AB520" s="9">
        <f t="shared" si="998"/>
        <v>0</v>
      </c>
      <c r="AC520" s="9">
        <f t="shared" si="998"/>
        <v>0</v>
      </c>
      <c r="AD520" s="9">
        <f t="shared" si="998"/>
        <v>0</v>
      </c>
      <c r="AE520" s="9">
        <f t="shared" si="998"/>
        <v>122220</v>
      </c>
      <c r="AF520" s="9">
        <f t="shared" si="998"/>
        <v>0</v>
      </c>
      <c r="AG520" s="9">
        <f t="shared" ref="AG520:AL520" si="999">AG521+AG522</f>
        <v>0</v>
      </c>
      <c r="AH520" s="9">
        <f t="shared" si="999"/>
        <v>0</v>
      </c>
      <c r="AI520" s="9">
        <f t="shared" si="999"/>
        <v>0</v>
      </c>
      <c r="AJ520" s="9">
        <f t="shared" si="999"/>
        <v>0</v>
      </c>
      <c r="AK520" s="86">
        <f t="shared" si="999"/>
        <v>122220</v>
      </c>
      <c r="AL520" s="86">
        <f t="shared" si="999"/>
        <v>0</v>
      </c>
      <c r="AM520" s="9">
        <f t="shared" ref="AM520:AR520" si="1000">AM521+AM522</f>
        <v>0</v>
      </c>
      <c r="AN520" s="9">
        <f t="shared" si="1000"/>
        <v>0</v>
      </c>
      <c r="AO520" s="9">
        <f t="shared" si="1000"/>
        <v>0</v>
      </c>
      <c r="AP520" s="9">
        <f t="shared" si="1000"/>
        <v>0</v>
      </c>
      <c r="AQ520" s="9">
        <f t="shared" si="1000"/>
        <v>122220</v>
      </c>
      <c r="AR520" s="9">
        <f t="shared" si="1000"/>
        <v>0</v>
      </c>
      <c r="AS520" s="9">
        <f t="shared" ref="AS520:AX520" si="1001">AS521+AS522</f>
        <v>0</v>
      </c>
      <c r="AT520" s="9">
        <f t="shared" si="1001"/>
        <v>0</v>
      </c>
      <c r="AU520" s="9">
        <f t="shared" si="1001"/>
        <v>0</v>
      </c>
      <c r="AV520" s="9">
        <f t="shared" si="1001"/>
        <v>0</v>
      </c>
      <c r="AW520" s="9">
        <f t="shared" si="1001"/>
        <v>122220</v>
      </c>
      <c r="AX520" s="9">
        <f t="shared" si="1001"/>
        <v>0</v>
      </c>
    </row>
    <row r="521" spans="1:50" ht="18.75" hidden="1" customHeight="1">
      <c r="A521" s="26" t="s">
        <v>14</v>
      </c>
      <c r="B521" s="27">
        <f t="shared" si="942"/>
        <v>912</v>
      </c>
      <c r="C521" s="27" t="s">
        <v>21</v>
      </c>
      <c r="D521" s="27" t="s">
        <v>22</v>
      </c>
      <c r="E521" s="27" t="s">
        <v>49</v>
      </c>
      <c r="F521" s="9">
        <v>610</v>
      </c>
      <c r="G521" s="9">
        <f>65396+11290</f>
        <v>76686</v>
      </c>
      <c r="H521" s="9"/>
      <c r="I521" s="9"/>
      <c r="J521" s="9"/>
      <c r="K521" s="9"/>
      <c r="L521" s="9"/>
      <c r="M521" s="9">
        <f t="shared" ref="M521:M522" si="1002">G521+I521+J521+K521+L521</f>
        <v>76686</v>
      </c>
      <c r="N521" s="10">
        <f t="shared" ref="N521:N522" si="1003">H521+L521</f>
        <v>0</v>
      </c>
      <c r="O521" s="9"/>
      <c r="P521" s="9"/>
      <c r="Q521" s="9"/>
      <c r="R521" s="9"/>
      <c r="S521" s="9">
        <f t="shared" ref="S521:S522" si="1004">M521+O521+P521+Q521+R521</f>
        <v>76686</v>
      </c>
      <c r="T521" s="10">
        <f t="shared" ref="T521:T522" si="1005">N521+R521</f>
        <v>0</v>
      </c>
      <c r="U521" s="9"/>
      <c r="V521" s="9"/>
      <c r="W521" s="9"/>
      <c r="X521" s="9"/>
      <c r="Y521" s="9">
        <f t="shared" ref="Y521:Y522" si="1006">S521+U521+V521+W521+X521</f>
        <v>76686</v>
      </c>
      <c r="Z521" s="10">
        <f t="shared" ref="Z521:Z522" si="1007">T521+X521</f>
        <v>0</v>
      </c>
      <c r="AA521" s="9"/>
      <c r="AB521" s="9"/>
      <c r="AC521" s="9"/>
      <c r="AD521" s="9"/>
      <c r="AE521" s="9">
        <f t="shared" ref="AE521:AE522" si="1008">Y521+AA521+AB521+AC521+AD521</f>
        <v>76686</v>
      </c>
      <c r="AF521" s="10">
        <f t="shared" ref="AF521:AF522" si="1009">Z521+AD521</f>
        <v>0</v>
      </c>
      <c r="AG521" s="9"/>
      <c r="AH521" s="9"/>
      <c r="AI521" s="9"/>
      <c r="AJ521" s="9"/>
      <c r="AK521" s="86">
        <f t="shared" ref="AK521:AK522" si="1010">AE521+AG521+AH521+AI521+AJ521</f>
        <v>76686</v>
      </c>
      <c r="AL521" s="87">
        <f t="shared" ref="AL521:AL522" si="1011">AF521+AJ521</f>
        <v>0</v>
      </c>
      <c r="AM521" s="9"/>
      <c r="AN521" s="9"/>
      <c r="AO521" s="9"/>
      <c r="AP521" s="9"/>
      <c r="AQ521" s="9">
        <f t="shared" ref="AQ521:AQ522" si="1012">AK521+AM521+AN521+AO521+AP521</f>
        <v>76686</v>
      </c>
      <c r="AR521" s="10">
        <f t="shared" ref="AR521:AR522" si="1013">AL521+AP521</f>
        <v>0</v>
      </c>
      <c r="AS521" s="9"/>
      <c r="AT521" s="9"/>
      <c r="AU521" s="9"/>
      <c r="AV521" s="9"/>
      <c r="AW521" s="9">
        <f t="shared" ref="AW521:AW522" si="1014">AQ521+AS521+AT521+AU521+AV521</f>
        <v>76686</v>
      </c>
      <c r="AX521" s="10">
        <f t="shared" ref="AX521:AX522" si="1015">AR521+AV521</f>
        <v>0</v>
      </c>
    </row>
    <row r="522" spans="1:50" ht="23.25" hidden="1" customHeight="1">
      <c r="A522" s="26" t="s">
        <v>24</v>
      </c>
      <c r="B522" s="27">
        <f>B521</f>
        <v>912</v>
      </c>
      <c r="C522" s="27" t="s">
        <v>21</v>
      </c>
      <c r="D522" s="27" t="s">
        <v>22</v>
      </c>
      <c r="E522" s="27" t="s">
        <v>49</v>
      </c>
      <c r="F522" s="9">
        <v>620</v>
      </c>
      <c r="G522" s="9">
        <f>37274+8260</f>
        <v>45534</v>
      </c>
      <c r="H522" s="9"/>
      <c r="I522" s="9"/>
      <c r="J522" s="9"/>
      <c r="K522" s="9"/>
      <c r="L522" s="9"/>
      <c r="M522" s="9">
        <f t="shared" si="1002"/>
        <v>45534</v>
      </c>
      <c r="N522" s="10">
        <f t="shared" si="1003"/>
        <v>0</v>
      </c>
      <c r="O522" s="9"/>
      <c r="P522" s="9"/>
      <c r="Q522" s="9"/>
      <c r="R522" s="9"/>
      <c r="S522" s="9">
        <f t="shared" si="1004"/>
        <v>45534</v>
      </c>
      <c r="T522" s="10">
        <f t="shared" si="1005"/>
        <v>0</v>
      </c>
      <c r="U522" s="9"/>
      <c r="V522" s="9"/>
      <c r="W522" s="9"/>
      <c r="X522" s="9"/>
      <c r="Y522" s="9">
        <f t="shared" si="1006"/>
        <v>45534</v>
      </c>
      <c r="Z522" s="10">
        <f t="shared" si="1007"/>
        <v>0</v>
      </c>
      <c r="AA522" s="9"/>
      <c r="AB522" s="9"/>
      <c r="AC522" s="9"/>
      <c r="AD522" s="9"/>
      <c r="AE522" s="9">
        <f t="shared" si="1008"/>
        <v>45534</v>
      </c>
      <c r="AF522" s="10">
        <f t="shared" si="1009"/>
        <v>0</v>
      </c>
      <c r="AG522" s="9"/>
      <c r="AH522" s="9"/>
      <c r="AI522" s="9"/>
      <c r="AJ522" s="9"/>
      <c r="AK522" s="86">
        <f t="shared" si="1010"/>
        <v>45534</v>
      </c>
      <c r="AL522" s="87">
        <f t="shared" si="1011"/>
        <v>0</v>
      </c>
      <c r="AM522" s="9"/>
      <c r="AN522" s="9"/>
      <c r="AO522" s="9"/>
      <c r="AP522" s="9"/>
      <c r="AQ522" s="9">
        <f t="shared" si="1012"/>
        <v>45534</v>
      </c>
      <c r="AR522" s="10">
        <f t="shared" si="1013"/>
        <v>0</v>
      </c>
      <c r="AS522" s="9"/>
      <c r="AT522" s="9"/>
      <c r="AU522" s="9"/>
      <c r="AV522" s="9"/>
      <c r="AW522" s="9">
        <f t="shared" si="1014"/>
        <v>45534</v>
      </c>
      <c r="AX522" s="10">
        <f t="shared" si="1015"/>
        <v>0</v>
      </c>
    </row>
    <row r="523" spans="1:50" ht="20.25" hidden="1" customHeight="1">
      <c r="A523" s="26" t="s">
        <v>15</v>
      </c>
      <c r="B523" s="27">
        <f>B521</f>
        <v>912</v>
      </c>
      <c r="C523" s="27" t="s">
        <v>21</v>
      </c>
      <c r="D523" s="27" t="s">
        <v>22</v>
      </c>
      <c r="E523" s="27" t="s">
        <v>42</v>
      </c>
      <c r="F523" s="27"/>
      <c r="G523" s="18">
        <f t="shared" ref="G523:H523" si="1016">G527+G531+G534+G537+G524</f>
        <v>7050</v>
      </c>
      <c r="H523" s="18">
        <f t="shared" si="1016"/>
        <v>0</v>
      </c>
      <c r="I523" s="18">
        <f t="shared" ref="I523:N523" si="1017">I527+I531+I534+I537+I524</f>
        <v>0</v>
      </c>
      <c r="J523" s="18">
        <f t="shared" si="1017"/>
        <v>0</v>
      </c>
      <c r="K523" s="18">
        <f t="shared" si="1017"/>
        <v>0</v>
      </c>
      <c r="L523" s="18">
        <f t="shared" si="1017"/>
        <v>0</v>
      </c>
      <c r="M523" s="18">
        <f t="shared" si="1017"/>
        <v>7050</v>
      </c>
      <c r="N523" s="18">
        <f t="shared" si="1017"/>
        <v>0</v>
      </c>
      <c r="O523" s="18">
        <f t="shared" ref="O523:T523" si="1018">O527+O531+O534+O537+O524</f>
        <v>0</v>
      </c>
      <c r="P523" s="18">
        <f t="shared" si="1018"/>
        <v>0</v>
      </c>
      <c r="Q523" s="18">
        <f t="shared" si="1018"/>
        <v>0</v>
      </c>
      <c r="R523" s="18">
        <f t="shared" si="1018"/>
        <v>0</v>
      </c>
      <c r="S523" s="18">
        <f t="shared" si="1018"/>
        <v>7050</v>
      </c>
      <c r="T523" s="18">
        <f t="shared" si="1018"/>
        <v>0</v>
      </c>
      <c r="U523" s="18">
        <f t="shared" ref="U523:Z523" si="1019">U527+U531+U534+U537+U524</f>
        <v>0</v>
      </c>
      <c r="V523" s="18">
        <f t="shared" si="1019"/>
        <v>0</v>
      </c>
      <c r="W523" s="18">
        <f t="shared" si="1019"/>
        <v>0</v>
      </c>
      <c r="X523" s="18">
        <f t="shared" si="1019"/>
        <v>0</v>
      </c>
      <c r="Y523" s="18">
        <f t="shared" si="1019"/>
        <v>7050</v>
      </c>
      <c r="Z523" s="18">
        <f t="shared" si="1019"/>
        <v>0</v>
      </c>
      <c r="AA523" s="18">
        <f t="shared" ref="AA523:AF523" si="1020">AA527+AA531+AA534+AA537+AA524</f>
        <v>0</v>
      </c>
      <c r="AB523" s="18">
        <f t="shared" si="1020"/>
        <v>0</v>
      </c>
      <c r="AC523" s="18">
        <f t="shared" si="1020"/>
        <v>0</v>
      </c>
      <c r="AD523" s="18">
        <f t="shared" si="1020"/>
        <v>0</v>
      </c>
      <c r="AE523" s="18">
        <f t="shared" si="1020"/>
        <v>7050</v>
      </c>
      <c r="AF523" s="18">
        <f t="shared" si="1020"/>
        <v>0</v>
      </c>
      <c r="AG523" s="18">
        <f t="shared" ref="AG523:AL523" si="1021">AG527+AG531+AG534+AG537+AG524</f>
        <v>0</v>
      </c>
      <c r="AH523" s="18">
        <f t="shared" si="1021"/>
        <v>0</v>
      </c>
      <c r="AI523" s="18">
        <f t="shared" si="1021"/>
        <v>0</v>
      </c>
      <c r="AJ523" s="18">
        <f t="shared" si="1021"/>
        <v>0</v>
      </c>
      <c r="AK523" s="95">
        <f t="shared" si="1021"/>
        <v>7050</v>
      </c>
      <c r="AL523" s="95">
        <f t="shared" si="1021"/>
        <v>0</v>
      </c>
      <c r="AM523" s="18">
        <f t="shared" ref="AM523:AR523" si="1022">AM527+AM531+AM534+AM537+AM524</f>
        <v>0</v>
      </c>
      <c r="AN523" s="18">
        <f t="shared" si="1022"/>
        <v>0</v>
      </c>
      <c r="AO523" s="18">
        <f t="shared" si="1022"/>
        <v>0</v>
      </c>
      <c r="AP523" s="18">
        <f t="shared" si="1022"/>
        <v>0</v>
      </c>
      <c r="AQ523" s="18">
        <f t="shared" si="1022"/>
        <v>7050</v>
      </c>
      <c r="AR523" s="18">
        <f t="shared" si="1022"/>
        <v>0</v>
      </c>
      <c r="AS523" s="18">
        <f t="shared" ref="AS523:AX523" si="1023">AS527+AS531+AS534+AS537+AS524</f>
        <v>0</v>
      </c>
      <c r="AT523" s="18">
        <f t="shared" si="1023"/>
        <v>0</v>
      </c>
      <c r="AU523" s="18">
        <f t="shared" si="1023"/>
        <v>0</v>
      </c>
      <c r="AV523" s="18">
        <f t="shared" si="1023"/>
        <v>0</v>
      </c>
      <c r="AW523" s="18">
        <f t="shared" si="1023"/>
        <v>7050</v>
      </c>
      <c r="AX523" s="18">
        <f t="shared" si="1023"/>
        <v>0</v>
      </c>
    </row>
    <row r="524" spans="1:50" ht="19.5" hidden="1" customHeight="1">
      <c r="A524" s="26" t="s">
        <v>432</v>
      </c>
      <c r="B524" s="27">
        <f>B522</f>
        <v>912</v>
      </c>
      <c r="C524" s="27" t="s">
        <v>21</v>
      </c>
      <c r="D524" s="27" t="s">
        <v>22</v>
      </c>
      <c r="E524" s="27" t="s">
        <v>431</v>
      </c>
      <c r="F524" s="27"/>
      <c r="G524" s="18">
        <f>G525</f>
        <v>12</v>
      </c>
      <c r="H524" s="18">
        <f>H525</f>
        <v>0</v>
      </c>
      <c r="I524" s="18">
        <f t="shared" ref="I524:X525" si="1024">I525</f>
        <v>0</v>
      </c>
      <c r="J524" s="18">
        <f t="shared" si="1024"/>
        <v>0</v>
      </c>
      <c r="K524" s="18">
        <f t="shared" si="1024"/>
        <v>0</v>
      </c>
      <c r="L524" s="18">
        <f t="shared" si="1024"/>
        <v>0</v>
      </c>
      <c r="M524" s="18">
        <f t="shared" si="1024"/>
        <v>12</v>
      </c>
      <c r="N524" s="18">
        <f t="shared" si="1024"/>
        <v>0</v>
      </c>
      <c r="O524" s="18">
        <f t="shared" si="1024"/>
        <v>0</v>
      </c>
      <c r="P524" s="18">
        <f t="shared" si="1024"/>
        <v>0</v>
      </c>
      <c r="Q524" s="18">
        <f t="shared" si="1024"/>
        <v>0</v>
      </c>
      <c r="R524" s="18">
        <f t="shared" si="1024"/>
        <v>0</v>
      </c>
      <c r="S524" s="18">
        <f t="shared" si="1024"/>
        <v>12</v>
      </c>
      <c r="T524" s="18">
        <f t="shared" si="1024"/>
        <v>0</v>
      </c>
      <c r="U524" s="18">
        <f t="shared" si="1024"/>
        <v>0</v>
      </c>
      <c r="V524" s="18">
        <f t="shared" si="1024"/>
        <v>0</v>
      </c>
      <c r="W524" s="18">
        <f t="shared" si="1024"/>
        <v>0</v>
      </c>
      <c r="X524" s="18">
        <f t="shared" si="1024"/>
        <v>0</v>
      </c>
      <c r="Y524" s="18">
        <f t="shared" ref="U524:AJ525" si="1025">Y525</f>
        <v>12</v>
      </c>
      <c r="Z524" s="18">
        <f t="shared" si="1025"/>
        <v>0</v>
      </c>
      <c r="AA524" s="18">
        <f t="shared" si="1025"/>
        <v>0</v>
      </c>
      <c r="AB524" s="18">
        <f t="shared" si="1025"/>
        <v>0</v>
      </c>
      <c r="AC524" s="18">
        <f t="shared" si="1025"/>
        <v>0</v>
      </c>
      <c r="AD524" s="18">
        <f t="shared" si="1025"/>
        <v>0</v>
      </c>
      <c r="AE524" s="18">
        <f t="shared" si="1025"/>
        <v>12</v>
      </c>
      <c r="AF524" s="18">
        <f t="shared" si="1025"/>
        <v>0</v>
      </c>
      <c r="AG524" s="18">
        <f t="shared" si="1025"/>
        <v>0</v>
      </c>
      <c r="AH524" s="18">
        <f t="shared" si="1025"/>
        <v>0</v>
      </c>
      <c r="AI524" s="18">
        <f t="shared" si="1025"/>
        <v>0</v>
      </c>
      <c r="AJ524" s="18">
        <f t="shared" si="1025"/>
        <v>0</v>
      </c>
      <c r="AK524" s="95">
        <f t="shared" ref="AG524:AV525" si="1026">AK525</f>
        <v>12</v>
      </c>
      <c r="AL524" s="95">
        <f t="shared" si="1026"/>
        <v>0</v>
      </c>
      <c r="AM524" s="18">
        <f t="shared" si="1026"/>
        <v>0</v>
      </c>
      <c r="AN524" s="18">
        <f t="shared" si="1026"/>
        <v>0</v>
      </c>
      <c r="AO524" s="18">
        <f t="shared" si="1026"/>
        <v>0</v>
      </c>
      <c r="AP524" s="18">
        <f t="shared" si="1026"/>
        <v>0</v>
      </c>
      <c r="AQ524" s="18">
        <f t="shared" si="1026"/>
        <v>12</v>
      </c>
      <c r="AR524" s="18">
        <f t="shared" si="1026"/>
        <v>0</v>
      </c>
      <c r="AS524" s="18">
        <f t="shared" si="1026"/>
        <v>0</v>
      </c>
      <c r="AT524" s="18">
        <f t="shared" si="1026"/>
        <v>0</v>
      </c>
      <c r="AU524" s="18">
        <f t="shared" si="1026"/>
        <v>0</v>
      </c>
      <c r="AV524" s="18">
        <f t="shared" si="1026"/>
        <v>0</v>
      </c>
      <c r="AW524" s="18">
        <f t="shared" ref="AS524:AX525" si="1027">AW525</f>
        <v>12</v>
      </c>
      <c r="AX524" s="18">
        <f t="shared" si="1027"/>
        <v>0</v>
      </c>
    </row>
    <row r="525" spans="1:50" ht="33.6" hidden="1">
      <c r="A525" s="26" t="s">
        <v>12</v>
      </c>
      <c r="B525" s="27">
        <f>B523</f>
        <v>912</v>
      </c>
      <c r="C525" s="27" t="s">
        <v>21</v>
      </c>
      <c r="D525" s="27" t="s">
        <v>22</v>
      </c>
      <c r="E525" s="27" t="s">
        <v>431</v>
      </c>
      <c r="F525" s="27" t="s">
        <v>13</v>
      </c>
      <c r="G525" s="18">
        <f>G526</f>
        <v>12</v>
      </c>
      <c r="H525" s="18">
        <f>H526</f>
        <v>0</v>
      </c>
      <c r="I525" s="18">
        <f t="shared" si="1024"/>
        <v>0</v>
      </c>
      <c r="J525" s="18">
        <f t="shared" si="1024"/>
        <v>0</v>
      </c>
      <c r="K525" s="18">
        <f t="shared" si="1024"/>
        <v>0</v>
      </c>
      <c r="L525" s="18">
        <f t="shared" si="1024"/>
        <v>0</v>
      </c>
      <c r="M525" s="18">
        <f t="shared" si="1024"/>
        <v>12</v>
      </c>
      <c r="N525" s="18">
        <f t="shared" si="1024"/>
        <v>0</v>
      </c>
      <c r="O525" s="18">
        <f t="shared" si="1024"/>
        <v>0</v>
      </c>
      <c r="P525" s="18">
        <f t="shared" si="1024"/>
        <v>0</v>
      </c>
      <c r="Q525" s="18">
        <f t="shared" si="1024"/>
        <v>0</v>
      </c>
      <c r="R525" s="18">
        <f t="shared" si="1024"/>
        <v>0</v>
      </c>
      <c r="S525" s="18">
        <f t="shared" si="1024"/>
        <v>12</v>
      </c>
      <c r="T525" s="18">
        <f t="shared" si="1024"/>
        <v>0</v>
      </c>
      <c r="U525" s="18">
        <f t="shared" si="1025"/>
        <v>0</v>
      </c>
      <c r="V525" s="18">
        <f t="shared" si="1025"/>
        <v>0</v>
      </c>
      <c r="W525" s="18">
        <f t="shared" si="1025"/>
        <v>0</v>
      </c>
      <c r="X525" s="18">
        <f t="shared" si="1025"/>
        <v>0</v>
      </c>
      <c r="Y525" s="18">
        <f t="shared" si="1025"/>
        <v>12</v>
      </c>
      <c r="Z525" s="18">
        <f t="shared" si="1025"/>
        <v>0</v>
      </c>
      <c r="AA525" s="18">
        <f t="shared" si="1025"/>
        <v>0</v>
      </c>
      <c r="AB525" s="18">
        <f t="shared" si="1025"/>
        <v>0</v>
      </c>
      <c r="AC525" s="18">
        <f t="shared" si="1025"/>
        <v>0</v>
      </c>
      <c r="AD525" s="18">
        <f t="shared" si="1025"/>
        <v>0</v>
      </c>
      <c r="AE525" s="18">
        <f t="shared" si="1025"/>
        <v>12</v>
      </c>
      <c r="AF525" s="18">
        <f t="shared" si="1025"/>
        <v>0</v>
      </c>
      <c r="AG525" s="18">
        <f t="shared" si="1026"/>
        <v>0</v>
      </c>
      <c r="AH525" s="18">
        <f t="shared" si="1026"/>
        <v>0</v>
      </c>
      <c r="AI525" s="18">
        <f t="shared" si="1026"/>
        <v>0</v>
      </c>
      <c r="AJ525" s="18">
        <f t="shared" si="1026"/>
        <v>0</v>
      </c>
      <c r="AK525" s="95">
        <f t="shared" si="1026"/>
        <v>12</v>
      </c>
      <c r="AL525" s="95">
        <f t="shared" si="1026"/>
        <v>0</v>
      </c>
      <c r="AM525" s="18">
        <f t="shared" si="1026"/>
        <v>0</v>
      </c>
      <c r="AN525" s="18">
        <f t="shared" si="1026"/>
        <v>0</v>
      </c>
      <c r="AO525" s="18">
        <f t="shared" si="1026"/>
        <v>0</v>
      </c>
      <c r="AP525" s="18">
        <f t="shared" si="1026"/>
        <v>0</v>
      </c>
      <c r="AQ525" s="18">
        <f t="shared" si="1026"/>
        <v>12</v>
      </c>
      <c r="AR525" s="18">
        <f t="shared" si="1026"/>
        <v>0</v>
      </c>
      <c r="AS525" s="18">
        <f t="shared" si="1027"/>
        <v>0</v>
      </c>
      <c r="AT525" s="18">
        <f t="shared" si="1027"/>
        <v>0</v>
      </c>
      <c r="AU525" s="18">
        <f t="shared" si="1027"/>
        <v>0</v>
      </c>
      <c r="AV525" s="18">
        <f t="shared" si="1027"/>
        <v>0</v>
      </c>
      <c r="AW525" s="18">
        <f t="shared" si="1027"/>
        <v>12</v>
      </c>
      <c r="AX525" s="18">
        <f t="shared" si="1027"/>
        <v>0</v>
      </c>
    </row>
    <row r="526" spans="1:50" ht="23.25" hidden="1" customHeight="1">
      <c r="A526" s="26" t="s">
        <v>24</v>
      </c>
      <c r="B526" s="27">
        <v>912</v>
      </c>
      <c r="C526" s="27" t="s">
        <v>21</v>
      </c>
      <c r="D526" s="27" t="s">
        <v>22</v>
      </c>
      <c r="E526" s="27" t="s">
        <v>431</v>
      </c>
      <c r="F526" s="27" t="s">
        <v>36</v>
      </c>
      <c r="G526" s="9">
        <v>12</v>
      </c>
      <c r="H526" s="9"/>
      <c r="I526" s="9"/>
      <c r="J526" s="9"/>
      <c r="K526" s="9"/>
      <c r="L526" s="9"/>
      <c r="M526" s="9">
        <f>G526+I526+J526+K526+L526</f>
        <v>12</v>
      </c>
      <c r="N526" s="10">
        <f>H526+L526</f>
        <v>0</v>
      </c>
      <c r="O526" s="9"/>
      <c r="P526" s="9"/>
      <c r="Q526" s="9"/>
      <c r="R526" s="9"/>
      <c r="S526" s="9">
        <f>M526+O526+P526+Q526+R526</f>
        <v>12</v>
      </c>
      <c r="T526" s="10">
        <f>N526+R526</f>
        <v>0</v>
      </c>
      <c r="U526" s="9"/>
      <c r="V526" s="9"/>
      <c r="W526" s="9"/>
      <c r="X526" s="9"/>
      <c r="Y526" s="9">
        <f>S526+U526+V526+W526+X526</f>
        <v>12</v>
      </c>
      <c r="Z526" s="10">
        <f>T526+X526</f>
        <v>0</v>
      </c>
      <c r="AA526" s="9"/>
      <c r="AB526" s="9"/>
      <c r="AC526" s="9"/>
      <c r="AD526" s="9"/>
      <c r="AE526" s="9">
        <f>Y526+AA526+AB526+AC526+AD526</f>
        <v>12</v>
      </c>
      <c r="AF526" s="10">
        <f>Z526+AD526</f>
        <v>0</v>
      </c>
      <c r="AG526" s="9"/>
      <c r="AH526" s="9"/>
      <c r="AI526" s="9"/>
      <c r="AJ526" s="9"/>
      <c r="AK526" s="86">
        <f>AE526+AG526+AH526+AI526+AJ526</f>
        <v>12</v>
      </c>
      <c r="AL526" s="87">
        <f>AF526+AJ526</f>
        <v>0</v>
      </c>
      <c r="AM526" s="9"/>
      <c r="AN526" s="9"/>
      <c r="AO526" s="9"/>
      <c r="AP526" s="9"/>
      <c r="AQ526" s="9">
        <f>AK526+AM526+AN526+AO526+AP526</f>
        <v>12</v>
      </c>
      <c r="AR526" s="10">
        <f>AL526+AP526</f>
        <v>0</v>
      </c>
      <c r="AS526" s="9"/>
      <c r="AT526" s="9"/>
      <c r="AU526" s="9"/>
      <c r="AV526" s="9"/>
      <c r="AW526" s="9">
        <f>AQ526+AS526+AT526+AU526+AV526</f>
        <v>12</v>
      </c>
      <c r="AX526" s="10">
        <f>AR526+AV526</f>
        <v>0</v>
      </c>
    </row>
    <row r="527" spans="1:50" ht="19.5" hidden="1" customHeight="1">
      <c r="A527" s="26" t="s">
        <v>23</v>
      </c>
      <c r="B527" s="27">
        <f>B523</f>
        <v>912</v>
      </c>
      <c r="C527" s="27" t="s">
        <v>21</v>
      </c>
      <c r="D527" s="27" t="s">
        <v>22</v>
      </c>
      <c r="E527" s="27" t="s">
        <v>50</v>
      </c>
      <c r="F527" s="27"/>
      <c r="G527" s="11">
        <f t="shared" ref="G527:AX527" si="1028">G528</f>
        <v>5064</v>
      </c>
      <c r="H527" s="11">
        <f t="shared" si="1028"/>
        <v>0</v>
      </c>
      <c r="I527" s="11">
        <f t="shared" si="1028"/>
        <v>0</v>
      </c>
      <c r="J527" s="11">
        <f t="shared" si="1028"/>
        <v>0</v>
      </c>
      <c r="K527" s="11">
        <f t="shared" si="1028"/>
        <v>0</v>
      </c>
      <c r="L527" s="11">
        <f t="shared" si="1028"/>
        <v>0</v>
      </c>
      <c r="M527" s="11">
        <f t="shared" si="1028"/>
        <v>5064</v>
      </c>
      <c r="N527" s="11">
        <f t="shared" si="1028"/>
        <v>0</v>
      </c>
      <c r="O527" s="11">
        <f t="shared" si="1028"/>
        <v>0</v>
      </c>
      <c r="P527" s="11">
        <f t="shared" si="1028"/>
        <v>0</v>
      </c>
      <c r="Q527" s="11">
        <f t="shared" si="1028"/>
        <v>0</v>
      </c>
      <c r="R527" s="11">
        <f t="shared" si="1028"/>
        <v>0</v>
      </c>
      <c r="S527" s="11">
        <f t="shared" si="1028"/>
        <v>5064</v>
      </c>
      <c r="T527" s="11">
        <f t="shared" si="1028"/>
        <v>0</v>
      </c>
      <c r="U527" s="11">
        <f t="shared" si="1028"/>
        <v>0</v>
      </c>
      <c r="V527" s="11">
        <f t="shared" si="1028"/>
        <v>0</v>
      </c>
      <c r="W527" s="11">
        <f t="shared" si="1028"/>
        <v>0</v>
      </c>
      <c r="X527" s="11">
        <f t="shared" si="1028"/>
        <v>0</v>
      </c>
      <c r="Y527" s="11">
        <f t="shared" si="1028"/>
        <v>5064</v>
      </c>
      <c r="Z527" s="11">
        <f t="shared" si="1028"/>
        <v>0</v>
      </c>
      <c r="AA527" s="11">
        <f t="shared" si="1028"/>
        <v>0</v>
      </c>
      <c r="AB527" s="11">
        <f t="shared" si="1028"/>
        <v>0</v>
      </c>
      <c r="AC527" s="11">
        <f t="shared" si="1028"/>
        <v>0</v>
      </c>
      <c r="AD527" s="11">
        <f t="shared" si="1028"/>
        <v>0</v>
      </c>
      <c r="AE527" s="11">
        <f t="shared" si="1028"/>
        <v>5064</v>
      </c>
      <c r="AF527" s="11">
        <f t="shared" si="1028"/>
        <v>0</v>
      </c>
      <c r="AG527" s="11">
        <f t="shared" si="1028"/>
        <v>0</v>
      </c>
      <c r="AH527" s="11">
        <f t="shared" si="1028"/>
        <v>0</v>
      </c>
      <c r="AI527" s="11">
        <f t="shared" si="1028"/>
        <v>0</v>
      </c>
      <c r="AJ527" s="11">
        <f t="shared" si="1028"/>
        <v>0</v>
      </c>
      <c r="AK527" s="88">
        <f t="shared" si="1028"/>
        <v>5064</v>
      </c>
      <c r="AL527" s="88">
        <f t="shared" si="1028"/>
        <v>0</v>
      </c>
      <c r="AM527" s="11">
        <f t="shared" si="1028"/>
        <v>0</v>
      </c>
      <c r="AN527" s="11">
        <f t="shared" si="1028"/>
        <v>0</v>
      </c>
      <c r="AO527" s="11">
        <f t="shared" si="1028"/>
        <v>0</v>
      </c>
      <c r="AP527" s="11">
        <f t="shared" si="1028"/>
        <v>0</v>
      </c>
      <c r="AQ527" s="11">
        <f t="shared" si="1028"/>
        <v>5064</v>
      </c>
      <c r="AR527" s="11">
        <f t="shared" si="1028"/>
        <v>0</v>
      </c>
      <c r="AS527" s="11">
        <f t="shared" si="1028"/>
        <v>0</v>
      </c>
      <c r="AT527" s="11">
        <f t="shared" si="1028"/>
        <v>0</v>
      </c>
      <c r="AU527" s="11">
        <f t="shared" si="1028"/>
        <v>0</v>
      </c>
      <c r="AV527" s="11">
        <f t="shared" si="1028"/>
        <v>0</v>
      </c>
      <c r="AW527" s="11">
        <f t="shared" si="1028"/>
        <v>5064</v>
      </c>
      <c r="AX527" s="11">
        <f t="shared" si="1028"/>
        <v>0</v>
      </c>
    </row>
    <row r="528" spans="1:50" ht="33.6" hidden="1">
      <c r="A528" s="26" t="s">
        <v>12</v>
      </c>
      <c r="B528" s="27">
        <f t="shared" si="942"/>
        <v>912</v>
      </c>
      <c r="C528" s="27" t="s">
        <v>21</v>
      </c>
      <c r="D528" s="27" t="s">
        <v>22</v>
      </c>
      <c r="E528" s="27" t="s">
        <v>50</v>
      </c>
      <c r="F528" s="27" t="s">
        <v>13</v>
      </c>
      <c r="G528" s="9">
        <f t="shared" ref="G528:H528" si="1029">G529+G530</f>
        <v>5064</v>
      </c>
      <c r="H528" s="9">
        <f t="shared" si="1029"/>
        <v>0</v>
      </c>
      <c r="I528" s="9">
        <f t="shared" ref="I528:N528" si="1030">I529+I530</f>
        <v>0</v>
      </c>
      <c r="J528" s="9">
        <f t="shared" si="1030"/>
        <v>0</v>
      </c>
      <c r="K528" s="9">
        <f t="shared" si="1030"/>
        <v>0</v>
      </c>
      <c r="L528" s="9">
        <f t="shared" si="1030"/>
        <v>0</v>
      </c>
      <c r="M528" s="9">
        <f t="shared" si="1030"/>
        <v>5064</v>
      </c>
      <c r="N528" s="9">
        <f t="shared" si="1030"/>
        <v>0</v>
      </c>
      <c r="O528" s="9">
        <f t="shared" ref="O528:T528" si="1031">O529+O530</f>
        <v>0</v>
      </c>
      <c r="P528" s="9">
        <f t="shared" si="1031"/>
        <v>0</v>
      </c>
      <c r="Q528" s="9">
        <f t="shared" si="1031"/>
        <v>0</v>
      </c>
      <c r="R528" s="9">
        <f t="shared" si="1031"/>
        <v>0</v>
      </c>
      <c r="S528" s="9">
        <f t="shared" si="1031"/>
        <v>5064</v>
      </c>
      <c r="T528" s="9">
        <f t="shared" si="1031"/>
        <v>0</v>
      </c>
      <c r="U528" s="9">
        <f t="shared" ref="U528:Z528" si="1032">U529+U530</f>
        <v>0</v>
      </c>
      <c r="V528" s="9">
        <f t="shared" si="1032"/>
        <v>0</v>
      </c>
      <c r="W528" s="9">
        <f t="shared" si="1032"/>
        <v>0</v>
      </c>
      <c r="X528" s="9">
        <f t="shared" si="1032"/>
        <v>0</v>
      </c>
      <c r="Y528" s="9">
        <f t="shared" si="1032"/>
        <v>5064</v>
      </c>
      <c r="Z528" s="9">
        <f t="shared" si="1032"/>
        <v>0</v>
      </c>
      <c r="AA528" s="9">
        <f t="shared" ref="AA528:AF528" si="1033">AA529+AA530</f>
        <v>0</v>
      </c>
      <c r="AB528" s="9">
        <f t="shared" si="1033"/>
        <v>0</v>
      </c>
      <c r="AC528" s="9">
        <f t="shared" si="1033"/>
        <v>0</v>
      </c>
      <c r="AD528" s="9">
        <f t="shared" si="1033"/>
        <v>0</v>
      </c>
      <c r="AE528" s="9">
        <f t="shared" si="1033"/>
        <v>5064</v>
      </c>
      <c r="AF528" s="9">
        <f t="shared" si="1033"/>
        <v>0</v>
      </c>
      <c r="AG528" s="9">
        <f t="shared" ref="AG528:AL528" si="1034">AG529+AG530</f>
        <v>0</v>
      </c>
      <c r="AH528" s="9">
        <f t="shared" si="1034"/>
        <v>0</v>
      </c>
      <c r="AI528" s="9">
        <f t="shared" si="1034"/>
        <v>0</v>
      </c>
      <c r="AJ528" s="9">
        <f t="shared" si="1034"/>
        <v>0</v>
      </c>
      <c r="AK528" s="86">
        <f t="shared" si="1034"/>
        <v>5064</v>
      </c>
      <c r="AL528" s="86">
        <f t="shared" si="1034"/>
        <v>0</v>
      </c>
      <c r="AM528" s="9">
        <f t="shared" ref="AM528:AR528" si="1035">AM529+AM530</f>
        <v>0</v>
      </c>
      <c r="AN528" s="9">
        <f t="shared" si="1035"/>
        <v>0</v>
      </c>
      <c r="AO528" s="9">
        <f t="shared" si="1035"/>
        <v>0</v>
      </c>
      <c r="AP528" s="9">
        <f t="shared" si="1035"/>
        <v>0</v>
      </c>
      <c r="AQ528" s="9">
        <f t="shared" si="1035"/>
        <v>5064</v>
      </c>
      <c r="AR528" s="9">
        <f t="shared" si="1035"/>
        <v>0</v>
      </c>
      <c r="AS528" s="9">
        <f t="shared" ref="AS528:AX528" si="1036">AS529+AS530</f>
        <v>0</v>
      </c>
      <c r="AT528" s="9">
        <f t="shared" si="1036"/>
        <v>0</v>
      </c>
      <c r="AU528" s="9">
        <f t="shared" si="1036"/>
        <v>0</v>
      </c>
      <c r="AV528" s="9">
        <f t="shared" si="1036"/>
        <v>0</v>
      </c>
      <c r="AW528" s="9">
        <f t="shared" si="1036"/>
        <v>5064</v>
      </c>
      <c r="AX528" s="9">
        <f t="shared" si="1036"/>
        <v>0</v>
      </c>
    </row>
    <row r="529" spans="1:50" ht="17.25" hidden="1" customHeight="1">
      <c r="A529" s="26" t="s">
        <v>14</v>
      </c>
      <c r="B529" s="27">
        <f t="shared" si="942"/>
        <v>912</v>
      </c>
      <c r="C529" s="27" t="s">
        <v>21</v>
      </c>
      <c r="D529" s="27" t="s">
        <v>22</v>
      </c>
      <c r="E529" s="27" t="s">
        <v>50</v>
      </c>
      <c r="F529" s="9">
        <v>610</v>
      </c>
      <c r="G529" s="9">
        <v>1232</v>
      </c>
      <c r="H529" s="9"/>
      <c r="I529" s="9"/>
      <c r="J529" s="9"/>
      <c r="K529" s="9"/>
      <c r="L529" s="9"/>
      <c r="M529" s="9">
        <f t="shared" ref="M529:M530" si="1037">G529+I529+J529+K529+L529</f>
        <v>1232</v>
      </c>
      <c r="N529" s="10">
        <f t="shared" ref="N529:N530" si="1038">H529+L529</f>
        <v>0</v>
      </c>
      <c r="O529" s="9"/>
      <c r="P529" s="9"/>
      <c r="Q529" s="9"/>
      <c r="R529" s="9"/>
      <c r="S529" s="9">
        <f t="shared" ref="S529:S530" si="1039">M529+O529+P529+Q529+R529</f>
        <v>1232</v>
      </c>
      <c r="T529" s="10">
        <f t="shared" ref="T529:T530" si="1040">N529+R529</f>
        <v>0</v>
      </c>
      <c r="U529" s="9"/>
      <c r="V529" s="9"/>
      <c r="W529" s="9"/>
      <c r="X529" s="9"/>
      <c r="Y529" s="9">
        <f t="shared" ref="Y529:Y530" si="1041">S529+U529+V529+W529+X529</f>
        <v>1232</v>
      </c>
      <c r="Z529" s="10">
        <f t="shared" ref="Z529:Z530" si="1042">T529+X529</f>
        <v>0</v>
      </c>
      <c r="AA529" s="9"/>
      <c r="AB529" s="9"/>
      <c r="AC529" s="9"/>
      <c r="AD529" s="9"/>
      <c r="AE529" s="9">
        <f t="shared" ref="AE529:AE530" si="1043">Y529+AA529+AB529+AC529+AD529</f>
        <v>1232</v>
      </c>
      <c r="AF529" s="10">
        <f t="shared" ref="AF529:AF530" si="1044">Z529+AD529</f>
        <v>0</v>
      </c>
      <c r="AG529" s="9"/>
      <c r="AH529" s="9"/>
      <c r="AI529" s="9"/>
      <c r="AJ529" s="9"/>
      <c r="AK529" s="86">
        <f t="shared" ref="AK529:AK530" si="1045">AE529+AG529+AH529+AI529+AJ529</f>
        <v>1232</v>
      </c>
      <c r="AL529" s="87">
        <f t="shared" ref="AL529:AL530" si="1046">AF529+AJ529</f>
        <v>0</v>
      </c>
      <c r="AM529" s="9"/>
      <c r="AN529" s="9"/>
      <c r="AO529" s="9"/>
      <c r="AP529" s="9"/>
      <c r="AQ529" s="9">
        <f t="shared" ref="AQ529:AQ530" si="1047">AK529+AM529+AN529+AO529+AP529</f>
        <v>1232</v>
      </c>
      <c r="AR529" s="10">
        <f t="shared" ref="AR529:AR530" si="1048">AL529+AP529</f>
        <v>0</v>
      </c>
      <c r="AS529" s="9"/>
      <c r="AT529" s="9"/>
      <c r="AU529" s="9"/>
      <c r="AV529" s="9"/>
      <c r="AW529" s="9">
        <f t="shared" ref="AW529:AW530" si="1049">AQ529+AS529+AT529+AU529+AV529</f>
        <v>1232</v>
      </c>
      <c r="AX529" s="10">
        <f t="shared" ref="AX529:AX530" si="1050">AR529+AV529</f>
        <v>0</v>
      </c>
    </row>
    <row r="530" spans="1:50" ht="19.5" hidden="1" customHeight="1">
      <c r="A530" s="26" t="s">
        <v>24</v>
      </c>
      <c r="B530" s="27">
        <f>B529</f>
        <v>912</v>
      </c>
      <c r="C530" s="27" t="s">
        <v>21</v>
      </c>
      <c r="D530" s="27" t="s">
        <v>22</v>
      </c>
      <c r="E530" s="27" t="s">
        <v>50</v>
      </c>
      <c r="F530" s="9">
        <v>620</v>
      </c>
      <c r="G530" s="9">
        <v>3832</v>
      </c>
      <c r="H530" s="9"/>
      <c r="I530" s="9"/>
      <c r="J530" s="9"/>
      <c r="K530" s="9"/>
      <c r="L530" s="9"/>
      <c r="M530" s="9">
        <f t="shared" si="1037"/>
        <v>3832</v>
      </c>
      <c r="N530" s="10">
        <f t="shared" si="1038"/>
        <v>0</v>
      </c>
      <c r="O530" s="9"/>
      <c r="P530" s="9"/>
      <c r="Q530" s="9"/>
      <c r="R530" s="9"/>
      <c r="S530" s="9">
        <f t="shared" si="1039"/>
        <v>3832</v>
      </c>
      <c r="T530" s="10">
        <f t="shared" si="1040"/>
        <v>0</v>
      </c>
      <c r="U530" s="9"/>
      <c r="V530" s="9"/>
      <c r="W530" s="9"/>
      <c r="X530" s="9"/>
      <c r="Y530" s="9">
        <f t="shared" si="1041"/>
        <v>3832</v>
      </c>
      <c r="Z530" s="10">
        <f t="shared" si="1042"/>
        <v>0</v>
      </c>
      <c r="AA530" s="9"/>
      <c r="AB530" s="9"/>
      <c r="AC530" s="9"/>
      <c r="AD530" s="9"/>
      <c r="AE530" s="9">
        <f t="shared" si="1043"/>
        <v>3832</v>
      </c>
      <c r="AF530" s="10">
        <f t="shared" si="1044"/>
        <v>0</v>
      </c>
      <c r="AG530" s="9"/>
      <c r="AH530" s="9"/>
      <c r="AI530" s="9"/>
      <c r="AJ530" s="9"/>
      <c r="AK530" s="86">
        <f t="shared" si="1045"/>
        <v>3832</v>
      </c>
      <c r="AL530" s="87">
        <f t="shared" si="1046"/>
        <v>0</v>
      </c>
      <c r="AM530" s="9"/>
      <c r="AN530" s="9"/>
      <c r="AO530" s="9"/>
      <c r="AP530" s="9"/>
      <c r="AQ530" s="9">
        <f t="shared" si="1047"/>
        <v>3832</v>
      </c>
      <c r="AR530" s="10">
        <f t="shared" si="1048"/>
        <v>0</v>
      </c>
      <c r="AS530" s="9"/>
      <c r="AT530" s="9"/>
      <c r="AU530" s="9"/>
      <c r="AV530" s="9"/>
      <c r="AW530" s="9">
        <f t="shared" si="1049"/>
        <v>3832</v>
      </c>
      <c r="AX530" s="10">
        <f t="shared" si="1050"/>
        <v>0</v>
      </c>
    </row>
    <row r="531" spans="1:50" ht="18.75" hidden="1" customHeight="1">
      <c r="A531" s="26" t="s">
        <v>25</v>
      </c>
      <c r="B531" s="27">
        <f>B529</f>
        <v>912</v>
      </c>
      <c r="C531" s="27" t="s">
        <v>21</v>
      </c>
      <c r="D531" s="27" t="s">
        <v>22</v>
      </c>
      <c r="E531" s="27" t="s">
        <v>51</v>
      </c>
      <c r="F531" s="27"/>
      <c r="G531" s="11">
        <f>G532</f>
        <v>74</v>
      </c>
      <c r="H531" s="11">
        <f>H532</f>
        <v>0</v>
      </c>
      <c r="I531" s="11">
        <f t="shared" ref="I531:X532" si="1051">I532</f>
        <v>0</v>
      </c>
      <c r="J531" s="11">
        <f t="shared" si="1051"/>
        <v>0</v>
      </c>
      <c r="K531" s="11">
        <f t="shared" si="1051"/>
        <v>0</v>
      </c>
      <c r="L531" s="11">
        <f t="shared" si="1051"/>
        <v>0</v>
      </c>
      <c r="M531" s="11">
        <f t="shared" si="1051"/>
        <v>74</v>
      </c>
      <c r="N531" s="11">
        <f t="shared" si="1051"/>
        <v>0</v>
      </c>
      <c r="O531" s="11">
        <f t="shared" si="1051"/>
        <v>0</v>
      </c>
      <c r="P531" s="11">
        <f t="shared" si="1051"/>
        <v>0</v>
      </c>
      <c r="Q531" s="11">
        <f t="shared" si="1051"/>
        <v>0</v>
      </c>
      <c r="R531" s="11">
        <f t="shared" si="1051"/>
        <v>0</v>
      </c>
      <c r="S531" s="11">
        <f t="shared" si="1051"/>
        <v>74</v>
      </c>
      <c r="T531" s="11">
        <f t="shared" si="1051"/>
        <v>0</v>
      </c>
      <c r="U531" s="11">
        <f t="shared" si="1051"/>
        <v>0</v>
      </c>
      <c r="V531" s="11">
        <f t="shared" si="1051"/>
        <v>0</v>
      </c>
      <c r="W531" s="11">
        <f t="shared" si="1051"/>
        <v>0</v>
      </c>
      <c r="X531" s="11">
        <f t="shared" si="1051"/>
        <v>0</v>
      </c>
      <c r="Y531" s="11">
        <f t="shared" ref="U531:AJ532" si="1052">Y532</f>
        <v>74</v>
      </c>
      <c r="Z531" s="11">
        <f t="shared" si="1052"/>
        <v>0</v>
      </c>
      <c r="AA531" s="11">
        <f t="shared" si="1052"/>
        <v>0</v>
      </c>
      <c r="AB531" s="11">
        <f t="shared" si="1052"/>
        <v>0</v>
      </c>
      <c r="AC531" s="11">
        <f t="shared" si="1052"/>
        <v>0</v>
      </c>
      <c r="AD531" s="11">
        <f t="shared" si="1052"/>
        <v>0</v>
      </c>
      <c r="AE531" s="11">
        <f t="shared" si="1052"/>
        <v>74</v>
      </c>
      <c r="AF531" s="11">
        <f t="shared" si="1052"/>
        <v>0</v>
      </c>
      <c r="AG531" s="11">
        <f t="shared" si="1052"/>
        <v>0</v>
      </c>
      <c r="AH531" s="11">
        <f t="shared" si="1052"/>
        <v>0</v>
      </c>
      <c r="AI531" s="11">
        <f t="shared" si="1052"/>
        <v>0</v>
      </c>
      <c r="AJ531" s="11">
        <f t="shared" si="1052"/>
        <v>0</v>
      </c>
      <c r="AK531" s="88">
        <f t="shared" ref="AG531:AV532" si="1053">AK532</f>
        <v>74</v>
      </c>
      <c r="AL531" s="88">
        <f t="shared" si="1053"/>
        <v>0</v>
      </c>
      <c r="AM531" s="11">
        <f t="shared" si="1053"/>
        <v>0</v>
      </c>
      <c r="AN531" s="11">
        <f t="shared" si="1053"/>
        <v>0</v>
      </c>
      <c r="AO531" s="11">
        <f t="shared" si="1053"/>
        <v>0</v>
      </c>
      <c r="AP531" s="11">
        <f t="shared" si="1053"/>
        <v>0</v>
      </c>
      <c r="AQ531" s="11">
        <f t="shared" si="1053"/>
        <v>74</v>
      </c>
      <c r="AR531" s="11">
        <f t="shared" si="1053"/>
        <v>0</v>
      </c>
      <c r="AS531" s="11">
        <f t="shared" si="1053"/>
        <v>0</v>
      </c>
      <c r="AT531" s="11">
        <f t="shared" si="1053"/>
        <v>0</v>
      </c>
      <c r="AU531" s="11">
        <f t="shared" si="1053"/>
        <v>0</v>
      </c>
      <c r="AV531" s="11">
        <f t="shared" si="1053"/>
        <v>0</v>
      </c>
      <c r="AW531" s="11">
        <f t="shared" ref="AS531:AX532" si="1054">AW532</f>
        <v>74</v>
      </c>
      <c r="AX531" s="11">
        <f t="shared" si="1054"/>
        <v>0</v>
      </c>
    </row>
    <row r="532" spans="1:50" ht="33.6" hidden="1">
      <c r="A532" s="26" t="s">
        <v>12</v>
      </c>
      <c r="B532" s="27">
        <f t="shared" si="942"/>
        <v>912</v>
      </c>
      <c r="C532" s="27" t="s">
        <v>21</v>
      </c>
      <c r="D532" s="27" t="s">
        <v>22</v>
      </c>
      <c r="E532" s="27" t="s">
        <v>51</v>
      </c>
      <c r="F532" s="27" t="s">
        <v>13</v>
      </c>
      <c r="G532" s="9">
        <f>G533</f>
        <v>74</v>
      </c>
      <c r="H532" s="9">
        <f>H533</f>
        <v>0</v>
      </c>
      <c r="I532" s="9">
        <f t="shared" si="1051"/>
        <v>0</v>
      </c>
      <c r="J532" s="9">
        <f t="shared" si="1051"/>
        <v>0</v>
      </c>
      <c r="K532" s="9">
        <f t="shared" si="1051"/>
        <v>0</v>
      </c>
      <c r="L532" s="9">
        <f t="shared" si="1051"/>
        <v>0</v>
      </c>
      <c r="M532" s="9">
        <f t="shared" si="1051"/>
        <v>74</v>
      </c>
      <c r="N532" s="9">
        <f t="shared" si="1051"/>
        <v>0</v>
      </c>
      <c r="O532" s="9">
        <f t="shared" si="1051"/>
        <v>0</v>
      </c>
      <c r="P532" s="9">
        <f t="shared" si="1051"/>
        <v>0</v>
      </c>
      <c r="Q532" s="9">
        <f t="shared" si="1051"/>
        <v>0</v>
      </c>
      <c r="R532" s="9">
        <f t="shared" si="1051"/>
        <v>0</v>
      </c>
      <c r="S532" s="9">
        <f t="shared" si="1051"/>
        <v>74</v>
      </c>
      <c r="T532" s="9">
        <f t="shared" si="1051"/>
        <v>0</v>
      </c>
      <c r="U532" s="9">
        <f t="shared" si="1052"/>
        <v>0</v>
      </c>
      <c r="V532" s="9">
        <f t="shared" si="1052"/>
        <v>0</v>
      </c>
      <c r="W532" s="9">
        <f t="shared" si="1052"/>
        <v>0</v>
      </c>
      <c r="X532" s="9">
        <f t="shared" si="1052"/>
        <v>0</v>
      </c>
      <c r="Y532" s="9">
        <f t="shared" si="1052"/>
        <v>74</v>
      </c>
      <c r="Z532" s="9">
        <f t="shared" si="1052"/>
        <v>0</v>
      </c>
      <c r="AA532" s="9">
        <f t="shared" si="1052"/>
        <v>0</v>
      </c>
      <c r="AB532" s="9">
        <f t="shared" si="1052"/>
        <v>0</v>
      </c>
      <c r="AC532" s="9">
        <f t="shared" si="1052"/>
        <v>0</v>
      </c>
      <c r="AD532" s="9">
        <f t="shared" si="1052"/>
        <v>0</v>
      </c>
      <c r="AE532" s="9">
        <f t="shared" si="1052"/>
        <v>74</v>
      </c>
      <c r="AF532" s="9">
        <f t="shared" si="1052"/>
        <v>0</v>
      </c>
      <c r="AG532" s="9">
        <f t="shared" si="1053"/>
        <v>0</v>
      </c>
      <c r="AH532" s="9">
        <f t="shared" si="1053"/>
        <v>0</v>
      </c>
      <c r="AI532" s="9">
        <f t="shared" si="1053"/>
        <v>0</v>
      </c>
      <c r="AJ532" s="9">
        <f t="shared" si="1053"/>
        <v>0</v>
      </c>
      <c r="AK532" s="86">
        <f t="shared" si="1053"/>
        <v>74</v>
      </c>
      <c r="AL532" s="86">
        <f t="shared" si="1053"/>
        <v>0</v>
      </c>
      <c r="AM532" s="9">
        <f t="shared" si="1053"/>
        <v>0</v>
      </c>
      <c r="AN532" s="9">
        <f t="shared" si="1053"/>
        <v>0</v>
      </c>
      <c r="AO532" s="9">
        <f t="shared" si="1053"/>
        <v>0</v>
      </c>
      <c r="AP532" s="9">
        <f t="shared" si="1053"/>
        <v>0</v>
      </c>
      <c r="AQ532" s="9">
        <f t="shared" si="1053"/>
        <v>74</v>
      </c>
      <c r="AR532" s="9">
        <f t="shared" si="1053"/>
        <v>0</v>
      </c>
      <c r="AS532" s="9">
        <f t="shared" si="1054"/>
        <v>0</v>
      </c>
      <c r="AT532" s="9">
        <f t="shared" si="1054"/>
        <v>0</v>
      </c>
      <c r="AU532" s="9">
        <f t="shared" si="1054"/>
        <v>0</v>
      </c>
      <c r="AV532" s="9">
        <f t="shared" si="1054"/>
        <v>0</v>
      </c>
      <c r="AW532" s="9">
        <f t="shared" si="1054"/>
        <v>74</v>
      </c>
      <c r="AX532" s="9">
        <f t="shared" si="1054"/>
        <v>0</v>
      </c>
    </row>
    <row r="533" spans="1:50" ht="20.25" hidden="1" customHeight="1">
      <c r="A533" s="26" t="s">
        <v>14</v>
      </c>
      <c r="B533" s="27">
        <f t="shared" si="942"/>
        <v>912</v>
      </c>
      <c r="C533" s="27" t="s">
        <v>21</v>
      </c>
      <c r="D533" s="27" t="s">
        <v>22</v>
      </c>
      <c r="E533" s="27" t="s">
        <v>51</v>
      </c>
      <c r="F533" s="9">
        <v>610</v>
      </c>
      <c r="G533" s="9">
        <v>74</v>
      </c>
      <c r="H533" s="9"/>
      <c r="I533" s="9"/>
      <c r="J533" s="9"/>
      <c r="K533" s="9"/>
      <c r="L533" s="9"/>
      <c r="M533" s="9">
        <f>G533+I533+J533+K533+L533</f>
        <v>74</v>
      </c>
      <c r="N533" s="10">
        <f>H533+L533</f>
        <v>0</v>
      </c>
      <c r="O533" s="9"/>
      <c r="P533" s="9"/>
      <c r="Q533" s="9"/>
      <c r="R533" s="9"/>
      <c r="S533" s="9">
        <f>M533+O533+P533+Q533+R533</f>
        <v>74</v>
      </c>
      <c r="T533" s="10">
        <f>N533+R533</f>
        <v>0</v>
      </c>
      <c r="U533" s="9"/>
      <c r="V533" s="9"/>
      <c r="W533" s="9"/>
      <c r="X533" s="9"/>
      <c r="Y533" s="9">
        <f>S533+U533+V533+W533+X533</f>
        <v>74</v>
      </c>
      <c r="Z533" s="10">
        <f>T533+X533</f>
        <v>0</v>
      </c>
      <c r="AA533" s="9"/>
      <c r="AB533" s="9"/>
      <c r="AC533" s="9"/>
      <c r="AD533" s="9"/>
      <c r="AE533" s="9">
        <f>Y533+AA533+AB533+AC533+AD533</f>
        <v>74</v>
      </c>
      <c r="AF533" s="10">
        <f>Z533+AD533</f>
        <v>0</v>
      </c>
      <c r="AG533" s="9"/>
      <c r="AH533" s="9"/>
      <c r="AI533" s="9"/>
      <c r="AJ533" s="9"/>
      <c r="AK533" s="86">
        <f>AE533+AG533+AH533+AI533+AJ533</f>
        <v>74</v>
      </c>
      <c r="AL533" s="87">
        <f>AF533+AJ533</f>
        <v>0</v>
      </c>
      <c r="AM533" s="9"/>
      <c r="AN533" s="9"/>
      <c r="AO533" s="9"/>
      <c r="AP533" s="9"/>
      <c r="AQ533" s="9">
        <f>AK533+AM533+AN533+AO533+AP533</f>
        <v>74</v>
      </c>
      <c r="AR533" s="10">
        <f>AL533+AP533</f>
        <v>0</v>
      </c>
      <c r="AS533" s="9"/>
      <c r="AT533" s="9"/>
      <c r="AU533" s="9"/>
      <c r="AV533" s="9"/>
      <c r="AW533" s="9">
        <f>AQ533+AS533+AT533+AU533+AV533</f>
        <v>74</v>
      </c>
      <c r="AX533" s="10">
        <f>AR533+AV533</f>
        <v>0</v>
      </c>
    </row>
    <row r="534" spans="1:50" ht="21" hidden="1" customHeight="1">
      <c r="A534" s="26" t="s">
        <v>26</v>
      </c>
      <c r="B534" s="27">
        <f t="shared" si="942"/>
        <v>912</v>
      </c>
      <c r="C534" s="27" t="s">
        <v>21</v>
      </c>
      <c r="D534" s="27" t="s">
        <v>22</v>
      </c>
      <c r="E534" s="27" t="s">
        <v>52</v>
      </c>
      <c r="F534" s="27"/>
      <c r="G534" s="11">
        <f>G535</f>
        <v>283</v>
      </c>
      <c r="H534" s="11">
        <f>H535</f>
        <v>0</v>
      </c>
      <c r="I534" s="11">
        <f t="shared" ref="I534:X535" si="1055">I535</f>
        <v>0</v>
      </c>
      <c r="J534" s="11">
        <f t="shared" si="1055"/>
        <v>0</v>
      </c>
      <c r="K534" s="11">
        <f t="shared" si="1055"/>
        <v>0</v>
      </c>
      <c r="L534" s="11">
        <f t="shared" si="1055"/>
        <v>0</v>
      </c>
      <c r="M534" s="11">
        <f t="shared" si="1055"/>
        <v>283</v>
      </c>
      <c r="N534" s="11">
        <f t="shared" si="1055"/>
        <v>0</v>
      </c>
      <c r="O534" s="11">
        <f t="shared" si="1055"/>
        <v>0</v>
      </c>
      <c r="P534" s="11">
        <f t="shared" si="1055"/>
        <v>0</v>
      </c>
      <c r="Q534" s="11">
        <f t="shared" si="1055"/>
        <v>0</v>
      </c>
      <c r="R534" s="11">
        <f t="shared" si="1055"/>
        <v>0</v>
      </c>
      <c r="S534" s="11">
        <f t="shared" si="1055"/>
        <v>283</v>
      </c>
      <c r="T534" s="11">
        <f t="shared" si="1055"/>
        <v>0</v>
      </c>
      <c r="U534" s="11">
        <f t="shared" si="1055"/>
        <v>0</v>
      </c>
      <c r="V534" s="11">
        <f t="shared" si="1055"/>
        <v>0</v>
      </c>
      <c r="W534" s="11">
        <f t="shared" si="1055"/>
        <v>0</v>
      </c>
      <c r="X534" s="11">
        <f t="shared" si="1055"/>
        <v>0</v>
      </c>
      <c r="Y534" s="11">
        <f t="shared" ref="U534:AJ535" si="1056">Y535</f>
        <v>283</v>
      </c>
      <c r="Z534" s="11">
        <f t="shared" si="1056"/>
        <v>0</v>
      </c>
      <c r="AA534" s="11">
        <f t="shared" si="1056"/>
        <v>0</v>
      </c>
      <c r="AB534" s="11">
        <f t="shared" si="1056"/>
        <v>0</v>
      </c>
      <c r="AC534" s="11">
        <f t="shared" si="1056"/>
        <v>0</v>
      </c>
      <c r="AD534" s="11">
        <f t="shared" si="1056"/>
        <v>0</v>
      </c>
      <c r="AE534" s="11">
        <f t="shared" si="1056"/>
        <v>283</v>
      </c>
      <c r="AF534" s="11">
        <f t="shared" si="1056"/>
        <v>0</v>
      </c>
      <c r="AG534" s="11">
        <f t="shared" si="1056"/>
        <v>0</v>
      </c>
      <c r="AH534" s="11">
        <f t="shared" si="1056"/>
        <v>0</v>
      </c>
      <c r="AI534" s="11">
        <f t="shared" si="1056"/>
        <v>0</v>
      </c>
      <c r="AJ534" s="11">
        <f t="shared" si="1056"/>
        <v>0</v>
      </c>
      <c r="AK534" s="88">
        <f t="shared" ref="AG534:AV535" si="1057">AK535</f>
        <v>283</v>
      </c>
      <c r="AL534" s="88">
        <f t="shared" si="1057"/>
        <v>0</v>
      </c>
      <c r="AM534" s="11">
        <f t="shared" si="1057"/>
        <v>0</v>
      </c>
      <c r="AN534" s="11">
        <f t="shared" si="1057"/>
        <v>0</v>
      </c>
      <c r="AO534" s="11">
        <f t="shared" si="1057"/>
        <v>0</v>
      </c>
      <c r="AP534" s="11">
        <f t="shared" si="1057"/>
        <v>0</v>
      </c>
      <c r="AQ534" s="11">
        <f t="shared" si="1057"/>
        <v>283</v>
      </c>
      <c r="AR534" s="11">
        <f t="shared" si="1057"/>
        <v>0</v>
      </c>
      <c r="AS534" s="11">
        <f t="shared" si="1057"/>
        <v>0</v>
      </c>
      <c r="AT534" s="11">
        <f t="shared" si="1057"/>
        <v>0</v>
      </c>
      <c r="AU534" s="11">
        <f t="shared" si="1057"/>
        <v>0</v>
      </c>
      <c r="AV534" s="11">
        <f t="shared" si="1057"/>
        <v>0</v>
      </c>
      <c r="AW534" s="11">
        <f t="shared" ref="AS534:AX535" si="1058">AW535</f>
        <v>283</v>
      </c>
      <c r="AX534" s="11">
        <f t="shared" si="1058"/>
        <v>0</v>
      </c>
    </row>
    <row r="535" spans="1:50" ht="33.6" hidden="1">
      <c r="A535" s="26" t="s">
        <v>12</v>
      </c>
      <c r="B535" s="27">
        <f t="shared" si="942"/>
        <v>912</v>
      </c>
      <c r="C535" s="27" t="s">
        <v>21</v>
      </c>
      <c r="D535" s="27" t="s">
        <v>22</v>
      </c>
      <c r="E535" s="27" t="s">
        <v>52</v>
      </c>
      <c r="F535" s="27" t="s">
        <v>13</v>
      </c>
      <c r="G535" s="9">
        <f>G536</f>
        <v>283</v>
      </c>
      <c r="H535" s="9">
        <f>H536</f>
        <v>0</v>
      </c>
      <c r="I535" s="9">
        <f t="shared" si="1055"/>
        <v>0</v>
      </c>
      <c r="J535" s="9">
        <f t="shared" si="1055"/>
        <v>0</v>
      </c>
      <c r="K535" s="9">
        <f t="shared" si="1055"/>
        <v>0</v>
      </c>
      <c r="L535" s="9">
        <f t="shared" si="1055"/>
        <v>0</v>
      </c>
      <c r="M535" s="9">
        <f t="shared" si="1055"/>
        <v>283</v>
      </c>
      <c r="N535" s="9">
        <f t="shared" si="1055"/>
        <v>0</v>
      </c>
      <c r="O535" s="9">
        <f t="shared" si="1055"/>
        <v>0</v>
      </c>
      <c r="P535" s="9">
        <f t="shared" si="1055"/>
        <v>0</v>
      </c>
      <c r="Q535" s="9">
        <f t="shared" si="1055"/>
        <v>0</v>
      </c>
      <c r="R535" s="9">
        <f t="shared" si="1055"/>
        <v>0</v>
      </c>
      <c r="S535" s="9">
        <f t="shared" si="1055"/>
        <v>283</v>
      </c>
      <c r="T535" s="9">
        <f t="shared" si="1055"/>
        <v>0</v>
      </c>
      <c r="U535" s="9">
        <f t="shared" si="1056"/>
        <v>0</v>
      </c>
      <c r="V535" s="9">
        <f t="shared" si="1056"/>
        <v>0</v>
      </c>
      <c r="W535" s="9">
        <f t="shared" si="1056"/>
        <v>0</v>
      </c>
      <c r="X535" s="9">
        <f t="shared" si="1056"/>
        <v>0</v>
      </c>
      <c r="Y535" s="9">
        <f t="shared" si="1056"/>
        <v>283</v>
      </c>
      <c r="Z535" s="9">
        <f t="shared" si="1056"/>
        <v>0</v>
      </c>
      <c r="AA535" s="9">
        <f t="shared" si="1056"/>
        <v>0</v>
      </c>
      <c r="AB535" s="9">
        <f t="shared" si="1056"/>
        <v>0</v>
      </c>
      <c r="AC535" s="9">
        <f t="shared" si="1056"/>
        <v>0</v>
      </c>
      <c r="AD535" s="9">
        <f t="shared" si="1056"/>
        <v>0</v>
      </c>
      <c r="AE535" s="9">
        <f t="shared" si="1056"/>
        <v>283</v>
      </c>
      <c r="AF535" s="9">
        <f t="shared" si="1056"/>
        <v>0</v>
      </c>
      <c r="AG535" s="9">
        <f t="shared" si="1057"/>
        <v>0</v>
      </c>
      <c r="AH535" s="9">
        <f t="shared" si="1057"/>
        <v>0</v>
      </c>
      <c r="AI535" s="9">
        <f t="shared" si="1057"/>
        <v>0</v>
      </c>
      <c r="AJ535" s="9">
        <f t="shared" si="1057"/>
        <v>0</v>
      </c>
      <c r="AK535" s="86">
        <f t="shared" si="1057"/>
        <v>283</v>
      </c>
      <c r="AL535" s="86">
        <f t="shared" si="1057"/>
        <v>0</v>
      </c>
      <c r="AM535" s="9">
        <f t="shared" si="1057"/>
        <v>0</v>
      </c>
      <c r="AN535" s="9">
        <f t="shared" si="1057"/>
        <v>0</v>
      </c>
      <c r="AO535" s="9">
        <f t="shared" si="1057"/>
        <v>0</v>
      </c>
      <c r="AP535" s="9">
        <f t="shared" si="1057"/>
        <v>0</v>
      </c>
      <c r="AQ535" s="9">
        <f t="shared" si="1057"/>
        <v>283</v>
      </c>
      <c r="AR535" s="9">
        <f t="shared" si="1057"/>
        <v>0</v>
      </c>
      <c r="AS535" s="9">
        <f t="shared" si="1058"/>
        <v>0</v>
      </c>
      <c r="AT535" s="9">
        <f t="shared" si="1058"/>
        <v>0</v>
      </c>
      <c r="AU535" s="9">
        <f t="shared" si="1058"/>
        <v>0</v>
      </c>
      <c r="AV535" s="9">
        <f t="shared" si="1058"/>
        <v>0</v>
      </c>
      <c r="AW535" s="9">
        <f t="shared" si="1058"/>
        <v>283</v>
      </c>
      <c r="AX535" s="9">
        <f t="shared" si="1058"/>
        <v>0</v>
      </c>
    </row>
    <row r="536" spans="1:50" ht="21.75" hidden="1" customHeight="1">
      <c r="A536" s="26" t="s">
        <v>14</v>
      </c>
      <c r="B536" s="27">
        <f t="shared" si="942"/>
        <v>912</v>
      </c>
      <c r="C536" s="27" t="s">
        <v>21</v>
      </c>
      <c r="D536" s="27" t="s">
        <v>22</v>
      </c>
      <c r="E536" s="27" t="s">
        <v>52</v>
      </c>
      <c r="F536" s="9">
        <v>610</v>
      </c>
      <c r="G536" s="9">
        <v>283</v>
      </c>
      <c r="H536" s="9"/>
      <c r="I536" s="9"/>
      <c r="J536" s="9"/>
      <c r="K536" s="9"/>
      <c r="L536" s="9"/>
      <c r="M536" s="9">
        <f>G536+I536+J536+K536+L536</f>
        <v>283</v>
      </c>
      <c r="N536" s="10">
        <f>H536+L536</f>
        <v>0</v>
      </c>
      <c r="O536" s="9"/>
      <c r="P536" s="9"/>
      <c r="Q536" s="9"/>
      <c r="R536" s="9"/>
      <c r="S536" s="9">
        <f>M536+O536+P536+Q536+R536</f>
        <v>283</v>
      </c>
      <c r="T536" s="10">
        <f>N536+R536</f>
        <v>0</v>
      </c>
      <c r="U536" s="9"/>
      <c r="V536" s="9"/>
      <c r="W536" s="9"/>
      <c r="X536" s="9"/>
      <c r="Y536" s="9">
        <f>S536+U536+V536+W536+X536</f>
        <v>283</v>
      </c>
      <c r="Z536" s="10">
        <f>T536+X536</f>
        <v>0</v>
      </c>
      <c r="AA536" s="9"/>
      <c r="AB536" s="9"/>
      <c r="AC536" s="9"/>
      <c r="AD536" s="9"/>
      <c r="AE536" s="9">
        <f>Y536+AA536+AB536+AC536+AD536</f>
        <v>283</v>
      </c>
      <c r="AF536" s="10">
        <f>Z536+AD536</f>
        <v>0</v>
      </c>
      <c r="AG536" s="9"/>
      <c r="AH536" s="9"/>
      <c r="AI536" s="9"/>
      <c r="AJ536" s="9"/>
      <c r="AK536" s="86">
        <f>AE536+AG536+AH536+AI536+AJ536</f>
        <v>283</v>
      </c>
      <c r="AL536" s="87">
        <f>AF536+AJ536</f>
        <v>0</v>
      </c>
      <c r="AM536" s="9"/>
      <c r="AN536" s="9"/>
      <c r="AO536" s="9"/>
      <c r="AP536" s="9"/>
      <c r="AQ536" s="9">
        <f>AK536+AM536+AN536+AO536+AP536</f>
        <v>283</v>
      </c>
      <c r="AR536" s="10">
        <f>AL536+AP536</f>
        <v>0</v>
      </c>
      <c r="AS536" s="9"/>
      <c r="AT536" s="9"/>
      <c r="AU536" s="9"/>
      <c r="AV536" s="9"/>
      <c r="AW536" s="9">
        <f>AQ536+AS536+AT536+AU536+AV536</f>
        <v>283</v>
      </c>
      <c r="AX536" s="10">
        <f>AR536+AV536</f>
        <v>0</v>
      </c>
    </row>
    <row r="537" spans="1:50" ht="33.6" hidden="1">
      <c r="A537" s="26" t="s">
        <v>27</v>
      </c>
      <c r="B537" s="27">
        <f t="shared" si="942"/>
        <v>912</v>
      </c>
      <c r="C537" s="27" t="s">
        <v>21</v>
      </c>
      <c r="D537" s="27" t="s">
        <v>22</v>
      </c>
      <c r="E537" s="27" t="s">
        <v>53</v>
      </c>
      <c r="F537" s="27"/>
      <c r="G537" s="11">
        <f t="shared" ref="G537:AX537" si="1059">G538</f>
        <v>1617</v>
      </c>
      <c r="H537" s="11">
        <f t="shared" si="1059"/>
        <v>0</v>
      </c>
      <c r="I537" s="11">
        <f t="shared" si="1059"/>
        <v>0</v>
      </c>
      <c r="J537" s="11">
        <f t="shared" si="1059"/>
        <v>0</v>
      </c>
      <c r="K537" s="11">
        <f t="shared" si="1059"/>
        <v>0</v>
      </c>
      <c r="L537" s="11">
        <f t="shared" si="1059"/>
        <v>0</v>
      </c>
      <c r="M537" s="11">
        <f t="shared" si="1059"/>
        <v>1617</v>
      </c>
      <c r="N537" s="11">
        <f t="shared" si="1059"/>
        <v>0</v>
      </c>
      <c r="O537" s="11">
        <f t="shared" si="1059"/>
        <v>0</v>
      </c>
      <c r="P537" s="11">
        <f t="shared" si="1059"/>
        <v>0</v>
      </c>
      <c r="Q537" s="11">
        <f t="shared" si="1059"/>
        <v>0</v>
      </c>
      <c r="R537" s="11">
        <f t="shared" si="1059"/>
        <v>0</v>
      </c>
      <c r="S537" s="11">
        <f t="shared" si="1059"/>
        <v>1617</v>
      </c>
      <c r="T537" s="11">
        <f t="shared" si="1059"/>
        <v>0</v>
      </c>
      <c r="U537" s="11">
        <f t="shared" si="1059"/>
        <v>0</v>
      </c>
      <c r="V537" s="11">
        <f t="shared" si="1059"/>
        <v>0</v>
      </c>
      <c r="W537" s="11">
        <f t="shared" si="1059"/>
        <v>0</v>
      </c>
      <c r="X537" s="11">
        <f t="shared" si="1059"/>
        <v>0</v>
      </c>
      <c r="Y537" s="11">
        <f t="shared" si="1059"/>
        <v>1617</v>
      </c>
      <c r="Z537" s="11">
        <f t="shared" si="1059"/>
        <v>0</v>
      </c>
      <c r="AA537" s="11">
        <f t="shared" si="1059"/>
        <v>0</v>
      </c>
      <c r="AB537" s="11">
        <f t="shared" si="1059"/>
        <v>0</v>
      </c>
      <c r="AC537" s="11">
        <f t="shared" si="1059"/>
        <v>0</v>
      </c>
      <c r="AD537" s="11">
        <f t="shared" si="1059"/>
        <v>0</v>
      </c>
      <c r="AE537" s="11">
        <f t="shared" si="1059"/>
        <v>1617</v>
      </c>
      <c r="AF537" s="11">
        <f t="shared" si="1059"/>
        <v>0</v>
      </c>
      <c r="AG537" s="11">
        <f t="shared" si="1059"/>
        <v>0</v>
      </c>
      <c r="AH537" s="11">
        <f t="shared" si="1059"/>
        <v>0</v>
      </c>
      <c r="AI537" s="11">
        <f t="shared" si="1059"/>
        <v>0</v>
      </c>
      <c r="AJ537" s="11">
        <f t="shared" si="1059"/>
        <v>0</v>
      </c>
      <c r="AK537" s="88">
        <f t="shared" si="1059"/>
        <v>1617</v>
      </c>
      <c r="AL537" s="88">
        <f t="shared" si="1059"/>
        <v>0</v>
      </c>
      <c r="AM537" s="11">
        <f t="shared" si="1059"/>
        <v>0</v>
      </c>
      <c r="AN537" s="11">
        <f t="shared" si="1059"/>
        <v>0</v>
      </c>
      <c r="AO537" s="11">
        <f t="shared" si="1059"/>
        <v>0</v>
      </c>
      <c r="AP537" s="11">
        <f t="shared" si="1059"/>
        <v>0</v>
      </c>
      <c r="AQ537" s="11">
        <f t="shared" si="1059"/>
        <v>1617</v>
      </c>
      <c r="AR537" s="11">
        <f t="shared" si="1059"/>
        <v>0</v>
      </c>
      <c r="AS537" s="11">
        <f t="shared" si="1059"/>
        <v>0</v>
      </c>
      <c r="AT537" s="11">
        <f t="shared" si="1059"/>
        <v>0</v>
      </c>
      <c r="AU537" s="11">
        <f t="shared" si="1059"/>
        <v>0</v>
      </c>
      <c r="AV537" s="11">
        <f t="shared" si="1059"/>
        <v>0</v>
      </c>
      <c r="AW537" s="11">
        <f t="shared" si="1059"/>
        <v>1617</v>
      </c>
      <c r="AX537" s="11">
        <f t="shared" si="1059"/>
        <v>0</v>
      </c>
    </row>
    <row r="538" spans="1:50" ht="33.6" hidden="1">
      <c r="A538" s="26" t="s">
        <v>12</v>
      </c>
      <c r="B538" s="27">
        <f t="shared" si="942"/>
        <v>912</v>
      </c>
      <c r="C538" s="27" t="s">
        <v>21</v>
      </c>
      <c r="D538" s="27" t="s">
        <v>22</v>
      </c>
      <c r="E538" s="27" t="s">
        <v>53</v>
      </c>
      <c r="F538" s="27" t="s">
        <v>13</v>
      </c>
      <c r="G538" s="9">
        <f t="shared" ref="G538:H538" si="1060">G539+G540</f>
        <v>1617</v>
      </c>
      <c r="H538" s="9">
        <f t="shared" si="1060"/>
        <v>0</v>
      </c>
      <c r="I538" s="9">
        <f t="shared" ref="I538:N538" si="1061">I539+I540</f>
        <v>0</v>
      </c>
      <c r="J538" s="9">
        <f t="shared" si="1061"/>
        <v>0</v>
      </c>
      <c r="K538" s="9">
        <f t="shared" si="1061"/>
        <v>0</v>
      </c>
      <c r="L538" s="9">
        <f t="shared" si="1061"/>
        <v>0</v>
      </c>
      <c r="M538" s="9">
        <f t="shared" si="1061"/>
        <v>1617</v>
      </c>
      <c r="N538" s="9">
        <f t="shared" si="1061"/>
        <v>0</v>
      </c>
      <c r="O538" s="9">
        <f t="shared" ref="O538:T538" si="1062">O539+O540</f>
        <v>0</v>
      </c>
      <c r="P538" s="9">
        <f t="shared" si="1062"/>
        <v>0</v>
      </c>
      <c r="Q538" s="9">
        <f t="shared" si="1062"/>
        <v>0</v>
      </c>
      <c r="R538" s="9">
        <f t="shared" si="1062"/>
        <v>0</v>
      </c>
      <c r="S538" s="9">
        <f t="shared" si="1062"/>
        <v>1617</v>
      </c>
      <c r="T538" s="9">
        <f t="shared" si="1062"/>
        <v>0</v>
      </c>
      <c r="U538" s="9">
        <f t="shared" ref="U538:Z538" si="1063">U539+U540</f>
        <v>0</v>
      </c>
      <c r="V538" s="9">
        <f t="shared" si="1063"/>
        <v>0</v>
      </c>
      <c r="W538" s="9">
        <f t="shared" si="1063"/>
        <v>0</v>
      </c>
      <c r="X538" s="9">
        <f t="shared" si="1063"/>
        <v>0</v>
      </c>
      <c r="Y538" s="9">
        <f t="shared" si="1063"/>
        <v>1617</v>
      </c>
      <c r="Z538" s="9">
        <f t="shared" si="1063"/>
        <v>0</v>
      </c>
      <c r="AA538" s="9">
        <f t="shared" ref="AA538:AF538" si="1064">AA539+AA540</f>
        <v>0</v>
      </c>
      <c r="AB538" s="9">
        <f t="shared" si="1064"/>
        <v>0</v>
      </c>
      <c r="AC538" s="9">
        <f t="shared" si="1064"/>
        <v>0</v>
      </c>
      <c r="AD538" s="9">
        <f t="shared" si="1064"/>
        <v>0</v>
      </c>
      <c r="AE538" s="9">
        <f t="shared" si="1064"/>
        <v>1617</v>
      </c>
      <c r="AF538" s="9">
        <f t="shared" si="1064"/>
        <v>0</v>
      </c>
      <c r="AG538" s="9">
        <f t="shared" ref="AG538:AL538" si="1065">AG539+AG540</f>
        <v>0</v>
      </c>
      <c r="AH538" s="9">
        <f t="shared" si="1065"/>
        <v>0</v>
      </c>
      <c r="AI538" s="9">
        <f t="shared" si="1065"/>
        <v>0</v>
      </c>
      <c r="AJ538" s="9">
        <f t="shared" si="1065"/>
        <v>0</v>
      </c>
      <c r="AK538" s="86">
        <f t="shared" si="1065"/>
        <v>1617</v>
      </c>
      <c r="AL538" s="86">
        <f t="shared" si="1065"/>
        <v>0</v>
      </c>
      <c r="AM538" s="9">
        <f t="shared" ref="AM538:AR538" si="1066">AM539+AM540</f>
        <v>0</v>
      </c>
      <c r="AN538" s="9">
        <f t="shared" si="1066"/>
        <v>0</v>
      </c>
      <c r="AO538" s="9">
        <f t="shared" si="1066"/>
        <v>0</v>
      </c>
      <c r="AP538" s="9">
        <f t="shared" si="1066"/>
        <v>0</v>
      </c>
      <c r="AQ538" s="9">
        <f t="shared" si="1066"/>
        <v>1617</v>
      </c>
      <c r="AR538" s="9">
        <f t="shared" si="1066"/>
        <v>0</v>
      </c>
      <c r="AS538" s="9">
        <f t="shared" ref="AS538:AX538" si="1067">AS539+AS540</f>
        <v>0</v>
      </c>
      <c r="AT538" s="9">
        <f t="shared" si="1067"/>
        <v>0</v>
      </c>
      <c r="AU538" s="9">
        <f t="shared" si="1067"/>
        <v>0</v>
      </c>
      <c r="AV538" s="9">
        <f t="shared" si="1067"/>
        <v>0</v>
      </c>
      <c r="AW538" s="9">
        <f t="shared" si="1067"/>
        <v>1617</v>
      </c>
      <c r="AX538" s="9">
        <f t="shared" si="1067"/>
        <v>0</v>
      </c>
    </row>
    <row r="539" spans="1:50" ht="20.25" hidden="1" customHeight="1">
      <c r="A539" s="26" t="s">
        <v>14</v>
      </c>
      <c r="B539" s="27">
        <f t="shared" si="942"/>
        <v>912</v>
      </c>
      <c r="C539" s="27" t="s">
        <v>21</v>
      </c>
      <c r="D539" s="27" t="s">
        <v>22</v>
      </c>
      <c r="E539" s="27" t="s">
        <v>53</v>
      </c>
      <c r="F539" s="9">
        <v>610</v>
      </c>
      <c r="G539" s="9">
        <v>972</v>
      </c>
      <c r="H539" s="9"/>
      <c r="I539" s="9"/>
      <c r="J539" s="9"/>
      <c r="K539" s="9"/>
      <c r="L539" s="9"/>
      <c r="M539" s="9">
        <f t="shared" ref="M539:M540" si="1068">G539+I539+J539+K539+L539</f>
        <v>972</v>
      </c>
      <c r="N539" s="10">
        <f t="shared" ref="N539:N540" si="1069">H539+L539</f>
        <v>0</v>
      </c>
      <c r="O539" s="9"/>
      <c r="P539" s="9"/>
      <c r="Q539" s="9"/>
      <c r="R539" s="9"/>
      <c r="S539" s="9">
        <f t="shared" ref="S539:S540" si="1070">M539+O539+P539+Q539+R539</f>
        <v>972</v>
      </c>
      <c r="T539" s="10">
        <f t="shared" ref="T539:T540" si="1071">N539+R539</f>
        <v>0</v>
      </c>
      <c r="U539" s="9"/>
      <c r="V539" s="9"/>
      <c r="W539" s="9"/>
      <c r="X539" s="9"/>
      <c r="Y539" s="9">
        <f t="shared" ref="Y539:Y540" si="1072">S539+U539+V539+W539+X539</f>
        <v>972</v>
      </c>
      <c r="Z539" s="10">
        <f t="shared" ref="Z539:Z540" si="1073">T539+X539</f>
        <v>0</v>
      </c>
      <c r="AA539" s="9"/>
      <c r="AB539" s="9"/>
      <c r="AC539" s="9"/>
      <c r="AD539" s="9"/>
      <c r="AE539" s="9">
        <f t="shared" ref="AE539:AE540" si="1074">Y539+AA539+AB539+AC539+AD539</f>
        <v>972</v>
      </c>
      <c r="AF539" s="10">
        <f t="shared" ref="AF539:AF540" si="1075">Z539+AD539</f>
        <v>0</v>
      </c>
      <c r="AG539" s="9"/>
      <c r="AH539" s="9"/>
      <c r="AI539" s="9"/>
      <c r="AJ539" s="9"/>
      <c r="AK539" s="86">
        <f t="shared" ref="AK539:AK540" si="1076">AE539+AG539+AH539+AI539+AJ539</f>
        <v>972</v>
      </c>
      <c r="AL539" s="87">
        <f t="shared" ref="AL539:AL540" si="1077">AF539+AJ539</f>
        <v>0</v>
      </c>
      <c r="AM539" s="9"/>
      <c r="AN539" s="9"/>
      <c r="AO539" s="9"/>
      <c r="AP539" s="9"/>
      <c r="AQ539" s="9">
        <f t="shared" ref="AQ539:AQ540" si="1078">AK539+AM539+AN539+AO539+AP539</f>
        <v>972</v>
      </c>
      <c r="AR539" s="10">
        <f t="shared" ref="AR539:AR540" si="1079">AL539+AP539</f>
        <v>0</v>
      </c>
      <c r="AS539" s="9"/>
      <c r="AT539" s="9"/>
      <c r="AU539" s="9"/>
      <c r="AV539" s="9"/>
      <c r="AW539" s="9">
        <f t="shared" ref="AW539:AW540" si="1080">AQ539+AS539+AT539+AU539+AV539</f>
        <v>972</v>
      </c>
      <c r="AX539" s="10">
        <f t="shared" ref="AX539:AX540" si="1081">AR539+AV539</f>
        <v>0</v>
      </c>
    </row>
    <row r="540" spans="1:50" ht="21" hidden="1" customHeight="1">
      <c r="A540" s="26" t="s">
        <v>24</v>
      </c>
      <c r="B540" s="27">
        <f t="shared" ref="B540:B573" si="1082">B539</f>
        <v>912</v>
      </c>
      <c r="C540" s="27" t="s">
        <v>21</v>
      </c>
      <c r="D540" s="27" t="s">
        <v>22</v>
      </c>
      <c r="E540" s="27" t="s">
        <v>53</v>
      </c>
      <c r="F540" s="9">
        <v>620</v>
      </c>
      <c r="G540" s="9">
        <v>645</v>
      </c>
      <c r="H540" s="9"/>
      <c r="I540" s="9"/>
      <c r="J540" s="9"/>
      <c r="K540" s="9"/>
      <c r="L540" s="9"/>
      <c r="M540" s="9">
        <f t="shared" si="1068"/>
        <v>645</v>
      </c>
      <c r="N540" s="10">
        <f t="shared" si="1069"/>
        <v>0</v>
      </c>
      <c r="O540" s="9"/>
      <c r="P540" s="9"/>
      <c r="Q540" s="9"/>
      <c r="R540" s="9"/>
      <c r="S540" s="9">
        <f t="shared" si="1070"/>
        <v>645</v>
      </c>
      <c r="T540" s="10">
        <f t="shared" si="1071"/>
        <v>0</v>
      </c>
      <c r="U540" s="9"/>
      <c r="V540" s="9"/>
      <c r="W540" s="9"/>
      <c r="X540" s="9"/>
      <c r="Y540" s="9">
        <f t="shared" si="1072"/>
        <v>645</v>
      </c>
      <c r="Z540" s="10">
        <f t="shared" si="1073"/>
        <v>0</v>
      </c>
      <c r="AA540" s="9"/>
      <c r="AB540" s="9"/>
      <c r="AC540" s="9"/>
      <c r="AD540" s="9"/>
      <c r="AE540" s="9">
        <f t="shared" si="1074"/>
        <v>645</v>
      </c>
      <c r="AF540" s="10">
        <f t="shared" si="1075"/>
        <v>0</v>
      </c>
      <c r="AG540" s="9"/>
      <c r="AH540" s="9"/>
      <c r="AI540" s="9"/>
      <c r="AJ540" s="9"/>
      <c r="AK540" s="86">
        <f t="shared" si="1076"/>
        <v>645</v>
      </c>
      <c r="AL540" s="87">
        <f t="shared" si="1077"/>
        <v>0</v>
      </c>
      <c r="AM540" s="9"/>
      <c r="AN540" s="9"/>
      <c r="AO540" s="9"/>
      <c r="AP540" s="9"/>
      <c r="AQ540" s="9">
        <f t="shared" si="1078"/>
        <v>645</v>
      </c>
      <c r="AR540" s="10">
        <f t="shared" si="1079"/>
        <v>0</v>
      </c>
      <c r="AS540" s="9"/>
      <c r="AT540" s="9"/>
      <c r="AU540" s="9"/>
      <c r="AV540" s="9"/>
      <c r="AW540" s="9">
        <f t="shared" si="1080"/>
        <v>645</v>
      </c>
      <c r="AX540" s="10">
        <f t="shared" si="1081"/>
        <v>0</v>
      </c>
    </row>
    <row r="541" spans="1:50" ht="50.4" hidden="1">
      <c r="A541" s="26" t="s">
        <v>212</v>
      </c>
      <c r="B541" s="27">
        <f>B540</f>
        <v>912</v>
      </c>
      <c r="C541" s="27" t="s">
        <v>21</v>
      </c>
      <c r="D541" s="27" t="s">
        <v>22</v>
      </c>
      <c r="E541" s="27" t="s">
        <v>416</v>
      </c>
      <c r="F541" s="9"/>
      <c r="G541" s="9">
        <f t="shared" ref="G541:V543" si="1083">G542</f>
        <v>2000</v>
      </c>
      <c r="H541" s="9">
        <f t="shared" si="1083"/>
        <v>0</v>
      </c>
      <c r="I541" s="9">
        <f t="shared" si="1083"/>
        <v>0</v>
      </c>
      <c r="J541" s="9">
        <f t="shared" si="1083"/>
        <v>0</v>
      </c>
      <c r="K541" s="9">
        <f t="shared" si="1083"/>
        <v>0</v>
      </c>
      <c r="L541" s="9">
        <f t="shared" si="1083"/>
        <v>0</v>
      </c>
      <c r="M541" s="9">
        <f t="shared" si="1083"/>
        <v>2000</v>
      </c>
      <c r="N541" s="9">
        <f t="shared" si="1083"/>
        <v>0</v>
      </c>
      <c r="O541" s="9">
        <f t="shared" si="1083"/>
        <v>0</v>
      </c>
      <c r="P541" s="9">
        <f t="shared" si="1083"/>
        <v>0</v>
      </c>
      <c r="Q541" s="9">
        <f t="shared" si="1083"/>
        <v>0</v>
      </c>
      <c r="R541" s="9">
        <f t="shared" si="1083"/>
        <v>0</v>
      </c>
      <c r="S541" s="9">
        <f t="shared" si="1083"/>
        <v>2000</v>
      </c>
      <c r="T541" s="9">
        <f t="shared" si="1083"/>
        <v>0</v>
      </c>
      <c r="U541" s="9">
        <f t="shared" si="1083"/>
        <v>0</v>
      </c>
      <c r="V541" s="9">
        <f t="shared" si="1083"/>
        <v>0</v>
      </c>
      <c r="W541" s="9">
        <f t="shared" ref="U541:AJ543" si="1084">W542</f>
        <v>0</v>
      </c>
      <c r="X541" s="9">
        <f t="shared" si="1084"/>
        <v>0</v>
      </c>
      <c r="Y541" s="9">
        <f t="shared" si="1084"/>
        <v>2000</v>
      </c>
      <c r="Z541" s="9">
        <f t="shared" si="1084"/>
        <v>0</v>
      </c>
      <c r="AA541" s="9">
        <f t="shared" si="1084"/>
        <v>0</v>
      </c>
      <c r="AB541" s="9">
        <f t="shared" si="1084"/>
        <v>0</v>
      </c>
      <c r="AC541" s="9">
        <f t="shared" si="1084"/>
        <v>0</v>
      </c>
      <c r="AD541" s="9">
        <f t="shared" si="1084"/>
        <v>0</v>
      </c>
      <c r="AE541" s="9">
        <f t="shared" si="1084"/>
        <v>2000</v>
      </c>
      <c r="AF541" s="9">
        <f t="shared" si="1084"/>
        <v>0</v>
      </c>
      <c r="AG541" s="9">
        <f t="shared" si="1084"/>
        <v>0</v>
      </c>
      <c r="AH541" s="9">
        <f t="shared" si="1084"/>
        <v>0</v>
      </c>
      <c r="AI541" s="9">
        <f t="shared" si="1084"/>
        <v>0</v>
      </c>
      <c r="AJ541" s="9">
        <f t="shared" si="1084"/>
        <v>0</v>
      </c>
      <c r="AK541" s="86">
        <f t="shared" ref="AG541:AV543" si="1085">AK542</f>
        <v>2000</v>
      </c>
      <c r="AL541" s="86">
        <f t="shared" si="1085"/>
        <v>0</v>
      </c>
      <c r="AM541" s="9">
        <f t="shared" si="1085"/>
        <v>0</v>
      </c>
      <c r="AN541" s="9">
        <f t="shared" si="1085"/>
        <v>0</v>
      </c>
      <c r="AO541" s="9">
        <f t="shared" si="1085"/>
        <v>0</v>
      </c>
      <c r="AP541" s="9">
        <f t="shared" si="1085"/>
        <v>0</v>
      </c>
      <c r="AQ541" s="9">
        <f t="shared" si="1085"/>
        <v>2000</v>
      </c>
      <c r="AR541" s="9">
        <f t="shared" si="1085"/>
        <v>0</v>
      </c>
      <c r="AS541" s="9">
        <f t="shared" si="1085"/>
        <v>0</v>
      </c>
      <c r="AT541" s="9">
        <f t="shared" si="1085"/>
        <v>0</v>
      </c>
      <c r="AU541" s="9">
        <f t="shared" si="1085"/>
        <v>0</v>
      </c>
      <c r="AV541" s="9">
        <f t="shared" si="1085"/>
        <v>0</v>
      </c>
      <c r="AW541" s="9">
        <f t="shared" ref="AS541:AX543" si="1086">AW542</f>
        <v>2000</v>
      </c>
      <c r="AX541" s="9">
        <f t="shared" si="1086"/>
        <v>0</v>
      </c>
    </row>
    <row r="542" spans="1:50" ht="20.25" hidden="1" customHeight="1">
      <c r="A542" s="26" t="s">
        <v>417</v>
      </c>
      <c r="B542" s="27">
        <f t="shared" si="1082"/>
        <v>912</v>
      </c>
      <c r="C542" s="27" t="s">
        <v>21</v>
      </c>
      <c r="D542" s="27" t="s">
        <v>22</v>
      </c>
      <c r="E542" s="27" t="s">
        <v>415</v>
      </c>
      <c r="F542" s="9"/>
      <c r="G542" s="9">
        <f t="shared" si="1083"/>
        <v>2000</v>
      </c>
      <c r="H542" s="9">
        <f t="shared" si="1083"/>
        <v>0</v>
      </c>
      <c r="I542" s="9">
        <f t="shared" si="1083"/>
        <v>0</v>
      </c>
      <c r="J542" s="9">
        <f t="shared" si="1083"/>
        <v>0</v>
      </c>
      <c r="K542" s="9">
        <f t="shared" si="1083"/>
        <v>0</v>
      </c>
      <c r="L542" s="9">
        <f t="shared" si="1083"/>
        <v>0</v>
      </c>
      <c r="M542" s="9">
        <f t="shared" si="1083"/>
        <v>2000</v>
      </c>
      <c r="N542" s="9">
        <f t="shared" si="1083"/>
        <v>0</v>
      </c>
      <c r="O542" s="9">
        <f t="shared" si="1083"/>
        <v>0</v>
      </c>
      <c r="P542" s="9">
        <f t="shared" si="1083"/>
        <v>0</v>
      </c>
      <c r="Q542" s="9">
        <f t="shared" si="1083"/>
        <v>0</v>
      </c>
      <c r="R542" s="9">
        <f t="shared" si="1083"/>
        <v>0</v>
      </c>
      <c r="S542" s="9">
        <f t="shared" si="1083"/>
        <v>2000</v>
      </c>
      <c r="T542" s="9">
        <f t="shared" si="1083"/>
        <v>0</v>
      </c>
      <c r="U542" s="9">
        <f t="shared" si="1084"/>
        <v>0</v>
      </c>
      <c r="V542" s="9">
        <f t="shared" si="1084"/>
        <v>0</v>
      </c>
      <c r="W542" s="9">
        <f t="shared" si="1084"/>
        <v>0</v>
      </c>
      <c r="X542" s="9">
        <f t="shared" si="1084"/>
        <v>0</v>
      </c>
      <c r="Y542" s="9">
        <f t="shared" si="1084"/>
        <v>2000</v>
      </c>
      <c r="Z542" s="9">
        <f t="shared" si="1084"/>
        <v>0</v>
      </c>
      <c r="AA542" s="9">
        <f t="shared" si="1084"/>
        <v>0</v>
      </c>
      <c r="AB542" s="9">
        <f t="shared" si="1084"/>
        <v>0</v>
      </c>
      <c r="AC542" s="9">
        <f t="shared" si="1084"/>
        <v>0</v>
      </c>
      <c r="AD542" s="9">
        <f t="shared" si="1084"/>
        <v>0</v>
      </c>
      <c r="AE542" s="9">
        <f t="shared" si="1084"/>
        <v>2000</v>
      </c>
      <c r="AF542" s="9">
        <f t="shared" si="1084"/>
        <v>0</v>
      </c>
      <c r="AG542" s="9">
        <f t="shared" si="1085"/>
        <v>0</v>
      </c>
      <c r="AH542" s="9">
        <f t="shared" si="1085"/>
        <v>0</v>
      </c>
      <c r="AI542" s="9">
        <f t="shared" si="1085"/>
        <v>0</v>
      </c>
      <c r="AJ542" s="9">
        <f t="shared" si="1085"/>
        <v>0</v>
      </c>
      <c r="AK542" s="86">
        <f t="shared" si="1085"/>
        <v>2000</v>
      </c>
      <c r="AL542" s="86">
        <f t="shared" si="1085"/>
        <v>0</v>
      </c>
      <c r="AM542" s="9">
        <f t="shared" si="1085"/>
        <v>0</v>
      </c>
      <c r="AN542" s="9">
        <f t="shared" si="1085"/>
        <v>0</v>
      </c>
      <c r="AO542" s="9">
        <f t="shared" si="1085"/>
        <v>0</v>
      </c>
      <c r="AP542" s="9">
        <f t="shared" si="1085"/>
        <v>0</v>
      </c>
      <c r="AQ542" s="9">
        <f t="shared" si="1085"/>
        <v>2000</v>
      </c>
      <c r="AR542" s="9">
        <f t="shared" si="1085"/>
        <v>0</v>
      </c>
      <c r="AS542" s="9">
        <f t="shared" si="1086"/>
        <v>0</v>
      </c>
      <c r="AT542" s="9">
        <f t="shared" si="1086"/>
        <v>0</v>
      </c>
      <c r="AU542" s="9">
        <f t="shared" si="1086"/>
        <v>0</v>
      </c>
      <c r="AV542" s="9">
        <f t="shared" si="1086"/>
        <v>0</v>
      </c>
      <c r="AW542" s="9">
        <f t="shared" si="1086"/>
        <v>2000</v>
      </c>
      <c r="AX542" s="9">
        <f t="shared" si="1086"/>
        <v>0</v>
      </c>
    </row>
    <row r="543" spans="1:50" ht="20.25" hidden="1" customHeight="1">
      <c r="A543" s="29" t="s">
        <v>66</v>
      </c>
      <c r="B543" s="27">
        <f t="shared" si="1082"/>
        <v>912</v>
      </c>
      <c r="C543" s="27" t="s">
        <v>21</v>
      </c>
      <c r="D543" s="27" t="s">
        <v>22</v>
      </c>
      <c r="E543" s="27" t="s">
        <v>415</v>
      </c>
      <c r="F543" s="9">
        <v>800</v>
      </c>
      <c r="G543" s="9">
        <f t="shared" si="1083"/>
        <v>2000</v>
      </c>
      <c r="H543" s="9">
        <f t="shared" si="1083"/>
        <v>0</v>
      </c>
      <c r="I543" s="9">
        <f t="shared" si="1083"/>
        <v>0</v>
      </c>
      <c r="J543" s="9">
        <f t="shared" si="1083"/>
        <v>0</v>
      </c>
      <c r="K543" s="9">
        <f t="shared" si="1083"/>
        <v>0</v>
      </c>
      <c r="L543" s="9">
        <f t="shared" si="1083"/>
        <v>0</v>
      </c>
      <c r="M543" s="9">
        <f t="shared" si="1083"/>
        <v>2000</v>
      </c>
      <c r="N543" s="9">
        <f t="shared" si="1083"/>
        <v>0</v>
      </c>
      <c r="O543" s="9">
        <f t="shared" si="1083"/>
        <v>0</v>
      </c>
      <c r="P543" s="9">
        <f t="shared" si="1083"/>
        <v>0</v>
      </c>
      <c r="Q543" s="9">
        <f t="shared" si="1083"/>
        <v>0</v>
      </c>
      <c r="R543" s="9">
        <f t="shared" si="1083"/>
        <v>0</v>
      </c>
      <c r="S543" s="9">
        <f t="shared" si="1083"/>
        <v>2000</v>
      </c>
      <c r="T543" s="9">
        <f t="shared" si="1083"/>
        <v>0</v>
      </c>
      <c r="U543" s="9">
        <f t="shared" si="1084"/>
        <v>0</v>
      </c>
      <c r="V543" s="9">
        <f t="shared" si="1084"/>
        <v>0</v>
      </c>
      <c r="W543" s="9">
        <f t="shared" si="1084"/>
        <v>0</v>
      </c>
      <c r="X543" s="9">
        <f t="shared" si="1084"/>
        <v>0</v>
      </c>
      <c r="Y543" s="9">
        <f t="shared" si="1084"/>
        <v>2000</v>
      </c>
      <c r="Z543" s="9">
        <f t="shared" si="1084"/>
        <v>0</v>
      </c>
      <c r="AA543" s="9">
        <f t="shared" si="1084"/>
        <v>0</v>
      </c>
      <c r="AB543" s="9">
        <f t="shared" si="1084"/>
        <v>0</v>
      </c>
      <c r="AC543" s="9">
        <f t="shared" si="1084"/>
        <v>0</v>
      </c>
      <c r="AD543" s="9">
        <f t="shared" si="1084"/>
        <v>0</v>
      </c>
      <c r="AE543" s="9">
        <f t="shared" si="1084"/>
        <v>2000</v>
      </c>
      <c r="AF543" s="9">
        <f t="shared" si="1084"/>
        <v>0</v>
      </c>
      <c r="AG543" s="9">
        <f t="shared" si="1085"/>
        <v>0</v>
      </c>
      <c r="AH543" s="9">
        <f t="shared" si="1085"/>
        <v>0</v>
      </c>
      <c r="AI543" s="9">
        <f t="shared" si="1085"/>
        <v>0</v>
      </c>
      <c r="AJ543" s="9">
        <f t="shared" si="1085"/>
        <v>0</v>
      </c>
      <c r="AK543" s="86">
        <f t="shared" si="1085"/>
        <v>2000</v>
      </c>
      <c r="AL543" s="86">
        <f t="shared" si="1085"/>
        <v>0</v>
      </c>
      <c r="AM543" s="9">
        <f t="shared" si="1085"/>
        <v>0</v>
      </c>
      <c r="AN543" s="9">
        <f t="shared" si="1085"/>
        <v>0</v>
      </c>
      <c r="AO543" s="9">
        <f t="shared" si="1085"/>
        <v>0</v>
      </c>
      <c r="AP543" s="9">
        <f t="shared" si="1085"/>
        <v>0</v>
      </c>
      <c r="AQ543" s="9">
        <f t="shared" si="1085"/>
        <v>2000</v>
      </c>
      <c r="AR543" s="9">
        <f t="shared" si="1085"/>
        <v>0</v>
      </c>
      <c r="AS543" s="9">
        <f t="shared" si="1086"/>
        <v>0</v>
      </c>
      <c r="AT543" s="9">
        <f t="shared" si="1086"/>
        <v>0</v>
      </c>
      <c r="AU543" s="9">
        <f t="shared" si="1086"/>
        <v>0</v>
      </c>
      <c r="AV543" s="9">
        <f t="shared" si="1086"/>
        <v>0</v>
      </c>
      <c r="AW543" s="9">
        <f t="shared" si="1086"/>
        <v>2000</v>
      </c>
      <c r="AX543" s="9">
        <f t="shared" si="1086"/>
        <v>0</v>
      </c>
    </row>
    <row r="544" spans="1:50" ht="53.25" hidden="1" customHeight="1">
      <c r="A544" s="26" t="s">
        <v>414</v>
      </c>
      <c r="B544" s="27">
        <f t="shared" si="1082"/>
        <v>912</v>
      </c>
      <c r="C544" s="27" t="s">
        <v>21</v>
      </c>
      <c r="D544" s="27" t="s">
        <v>22</v>
      </c>
      <c r="E544" s="27" t="s">
        <v>415</v>
      </c>
      <c r="F544" s="9">
        <v>810</v>
      </c>
      <c r="G544" s="9">
        <v>2000</v>
      </c>
      <c r="H544" s="9"/>
      <c r="I544" s="9"/>
      <c r="J544" s="9"/>
      <c r="K544" s="9"/>
      <c r="L544" s="9"/>
      <c r="M544" s="9">
        <f>G544+I544+J544+K544+L544</f>
        <v>2000</v>
      </c>
      <c r="N544" s="10">
        <f>H544+L544</f>
        <v>0</v>
      </c>
      <c r="O544" s="9"/>
      <c r="P544" s="9"/>
      <c r="Q544" s="9"/>
      <c r="R544" s="9"/>
      <c r="S544" s="9">
        <f>M544+O544+P544+Q544+R544</f>
        <v>2000</v>
      </c>
      <c r="T544" s="10">
        <f>N544+R544</f>
        <v>0</v>
      </c>
      <c r="U544" s="9"/>
      <c r="V544" s="9"/>
      <c r="W544" s="9"/>
      <c r="X544" s="9"/>
      <c r="Y544" s="9">
        <f>S544+U544+V544+W544+X544</f>
        <v>2000</v>
      </c>
      <c r="Z544" s="10">
        <f>T544+X544</f>
        <v>0</v>
      </c>
      <c r="AA544" s="9"/>
      <c r="AB544" s="9"/>
      <c r="AC544" s="9"/>
      <c r="AD544" s="9"/>
      <c r="AE544" s="9">
        <f>Y544+AA544+AB544+AC544+AD544</f>
        <v>2000</v>
      </c>
      <c r="AF544" s="10">
        <f>Z544+AD544</f>
        <v>0</v>
      </c>
      <c r="AG544" s="9"/>
      <c r="AH544" s="9"/>
      <c r="AI544" s="9"/>
      <c r="AJ544" s="9"/>
      <c r="AK544" s="86">
        <f>AE544+AG544+AH544+AI544+AJ544</f>
        <v>2000</v>
      </c>
      <c r="AL544" s="87">
        <f>AF544+AJ544</f>
        <v>0</v>
      </c>
      <c r="AM544" s="9"/>
      <c r="AN544" s="9"/>
      <c r="AO544" s="9"/>
      <c r="AP544" s="9"/>
      <c r="AQ544" s="9">
        <f>AK544+AM544+AN544+AO544+AP544</f>
        <v>2000</v>
      </c>
      <c r="AR544" s="10">
        <f>AL544+AP544</f>
        <v>0</v>
      </c>
      <c r="AS544" s="9"/>
      <c r="AT544" s="9"/>
      <c r="AU544" s="9"/>
      <c r="AV544" s="9"/>
      <c r="AW544" s="9">
        <f>AQ544+AS544+AT544+AU544+AV544</f>
        <v>2000</v>
      </c>
      <c r="AX544" s="10">
        <f>AR544+AV544</f>
        <v>0</v>
      </c>
    </row>
    <row r="545" spans="1:50" ht="33.6" hidden="1">
      <c r="A545" s="75" t="s">
        <v>401</v>
      </c>
      <c r="B545" s="27">
        <f>B540</f>
        <v>912</v>
      </c>
      <c r="C545" s="27" t="s">
        <v>21</v>
      </c>
      <c r="D545" s="27" t="s">
        <v>22</v>
      </c>
      <c r="E545" s="27" t="s">
        <v>404</v>
      </c>
      <c r="F545" s="9"/>
      <c r="G545" s="9">
        <f>G546</f>
        <v>97532</v>
      </c>
      <c r="H545" s="9">
        <f>H546</f>
        <v>97532</v>
      </c>
      <c r="I545" s="9">
        <f t="shared" ref="I545:X546" si="1087">I546</f>
        <v>0</v>
      </c>
      <c r="J545" s="9">
        <f t="shared" si="1087"/>
        <v>0</v>
      </c>
      <c r="K545" s="9">
        <f t="shared" si="1087"/>
        <v>0</v>
      </c>
      <c r="L545" s="9">
        <f t="shared" si="1087"/>
        <v>0</v>
      </c>
      <c r="M545" s="9">
        <f t="shared" si="1087"/>
        <v>97532</v>
      </c>
      <c r="N545" s="9">
        <f t="shared" si="1087"/>
        <v>97532</v>
      </c>
      <c r="O545" s="9">
        <f t="shared" si="1087"/>
        <v>0</v>
      </c>
      <c r="P545" s="9">
        <f t="shared" si="1087"/>
        <v>0</v>
      </c>
      <c r="Q545" s="9">
        <f t="shared" si="1087"/>
        <v>0</v>
      </c>
      <c r="R545" s="9">
        <f t="shared" si="1087"/>
        <v>-97532</v>
      </c>
      <c r="S545" s="9">
        <f t="shared" si="1087"/>
        <v>0</v>
      </c>
      <c r="T545" s="9">
        <f t="shared" si="1087"/>
        <v>0</v>
      </c>
      <c r="U545" s="9">
        <f t="shared" si="1087"/>
        <v>0</v>
      </c>
      <c r="V545" s="9">
        <f t="shared" si="1087"/>
        <v>0</v>
      </c>
      <c r="W545" s="9">
        <f t="shared" si="1087"/>
        <v>0</v>
      </c>
      <c r="X545" s="9">
        <f t="shared" si="1087"/>
        <v>0</v>
      </c>
      <c r="Y545" s="9">
        <f t="shared" ref="U545:AJ546" si="1088">Y546</f>
        <v>0</v>
      </c>
      <c r="Z545" s="9">
        <f t="shared" si="1088"/>
        <v>0</v>
      </c>
      <c r="AA545" s="9">
        <f t="shared" si="1088"/>
        <v>0</v>
      </c>
      <c r="AB545" s="9">
        <f t="shared" si="1088"/>
        <v>0</v>
      </c>
      <c r="AC545" s="9">
        <f t="shared" si="1088"/>
        <v>0</v>
      </c>
      <c r="AD545" s="9">
        <f t="shared" si="1088"/>
        <v>0</v>
      </c>
      <c r="AE545" s="9">
        <f t="shared" si="1088"/>
        <v>0</v>
      </c>
      <c r="AF545" s="9">
        <f t="shared" si="1088"/>
        <v>0</v>
      </c>
      <c r="AG545" s="9">
        <f t="shared" si="1088"/>
        <v>0</v>
      </c>
      <c r="AH545" s="9">
        <f t="shared" si="1088"/>
        <v>0</v>
      </c>
      <c r="AI545" s="9">
        <f t="shared" si="1088"/>
        <v>0</v>
      </c>
      <c r="AJ545" s="9">
        <f t="shared" si="1088"/>
        <v>0</v>
      </c>
      <c r="AK545" s="86">
        <f t="shared" ref="AG545:AV546" si="1089">AK546</f>
        <v>0</v>
      </c>
      <c r="AL545" s="86">
        <f t="shared" si="1089"/>
        <v>0</v>
      </c>
      <c r="AM545" s="9">
        <f t="shared" si="1089"/>
        <v>0</v>
      </c>
      <c r="AN545" s="9">
        <f t="shared" si="1089"/>
        <v>0</v>
      </c>
      <c r="AO545" s="9">
        <f t="shared" si="1089"/>
        <v>0</v>
      </c>
      <c r="AP545" s="9">
        <f t="shared" si="1089"/>
        <v>0</v>
      </c>
      <c r="AQ545" s="9">
        <f t="shared" si="1089"/>
        <v>0</v>
      </c>
      <c r="AR545" s="9">
        <f t="shared" si="1089"/>
        <v>0</v>
      </c>
      <c r="AS545" s="9">
        <f t="shared" si="1089"/>
        <v>0</v>
      </c>
      <c r="AT545" s="9">
        <f t="shared" si="1089"/>
        <v>0</v>
      </c>
      <c r="AU545" s="9">
        <f t="shared" si="1089"/>
        <v>0</v>
      </c>
      <c r="AV545" s="9">
        <f t="shared" si="1089"/>
        <v>0</v>
      </c>
      <c r="AW545" s="9">
        <f t="shared" ref="AS545:AX546" si="1090">AW546</f>
        <v>0</v>
      </c>
      <c r="AX545" s="9">
        <f t="shared" si="1090"/>
        <v>0</v>
      </c>
    </row>
    <row r="546" spans="1:50" ht="33.6" hidden="1">
      <c r="A546" s="39" t="s">
        <v>402</v>
      </c>
      <c r="B546" s="27">
        <f t="shared" si="1082"/>
        <v>912</v>
      </c>
      <c r="C546" s="27" t="s">
        <v>21</v>
      </c>
      <c r="D546" s="27" t="s">
        <v>22</v>
      </c>
      <c r="E546" s="27" t="s">
        <v>423</v>
      </c>
      <c r="F546" s="9"/>
      <c r="G546" s="9">
        <f>G547</f>
        <v>97532</v>
      </c>
      <c r="H546" s="9">
        <f>H547</f>
        <v>97532</v>
      </c>
      <c r="I546" s="9">
        <f t="shared" si="1087"/>
        <v>0</v>
      </c>
      <c r="J546" s="9">
        <f t="shared" si="1087"/>
        <v>0</v>
      </c>
      <c r="K546" s="9">
        <f t="shared" si="1087"/>
        <v>0</v>
      </c>
      <c r="L546" s="9">
        <f t="shared" si="1087"/>
        <v>0</v>
      </c>
      <c r="M546" s="9">
        <f t="shared" si="1087"/>
        <v>97532</v>
      </c>
      <c r="N546" s="9">
        <f t="shared" si="1087"/>
        <v>97532</v>
      </c>
      <c r="O546" s="9">
        <f t="shared" si="1087"/>
        <v>0</v>
      </c>
      <c r="P546" s="9">
        <f t="shared" si="1087"/>
        <v>0</v>
      </c>
      <c r="Q546" s="9">
        <f t="shared" si="1087"/>
        <v>0</v>
      </c>
      <c r="R546" s="9">
        <f t="shared" si="1087"/>
        <v>-97532</v>
      </c>
      <c r="S546" s="9">
        <f t="shared" si="1087"/>
        <v>0</v>
      </c>
      <c r="T546" s="9">
        <f t="shared" si="1087"/>
        <v>0</v>
      </c>
      <c r="U546" s="9">
        <f t="shared" si="1088"/>
        <v>0</v>
      </c>
      <c r="V546" s="9">
        <f t="shared" si="1088"/>
        <v>0</v>
      </c>
      <c r="W546" s="9">
        <f t="shared" si="1088"/>
        <v>0</v>
      </c>
      <c r="X546" s="9">
        <f t="shared" si="1088"/>
        <v>0</v>
      </c>
      <c r="Y546" s="9">
        <f t="shared" si="1088"/>
        <v>0</v>
      </c>
      <c r="Z546" s="9">
        <f t="shared" si="1088"/>
        <v>0</v>
      </c>
      <c r="AA546" s="9">
        <f t="shared" si="1088"/>
        <v>0</v>
      </c>
      <c r="AB546" s="9">
        <f t="shared" si="1088"/>
        <v>0</v>
      </c>
      <c r="AC546" s="9">
        <f t="shared" si="1088"/>
        <v>0</v>
      </c>
      <c r="AD546" s="9">
        <f t="shared" si="1088"/>
        <v>0</v>
      </c>
      <c r="AE546" s="9">
        <f t="shared" si="1088"/>
        <v>0</v>
      </c>
      <c r="AF546" s="9">
        <f t="shared" si="1088"/>
        <v>0</v>
      </c>
      <c r="AG546" s="9">
        <f t="shared" si="1089"/>
        <v>0</v>
      </c>
      <c r="AH546" s="9">
        <f t="shared" si="1089"/>
        <v>0</v>
      </c>
      <c r="AI546" s="9">
        <f t="shared" si="1089"/>
        <v>0</v>
      </c>
      <c r="AJ546" s="9">
        <f t="shared" si="1089"/>
        <v>0</v>
      </c>
      <c r="AK546" s="86">
        <f t="shared" si="1089"/>
        <v>0</v>
      </c>
      <c r="AL546" s="86">
        <f t="shared" si="1089"/>
        <v>0</v>
      </c>
      <c r="AM546" s="9">
        <f t="shared" si="1089"/>
        <v>0</v>
      </c>
      <c r="AN546" s="9">
        <f t="shared" si="1089"/>
        <v>0</v>
      </c>
      <c r="AO546" s="9">
        <f t="shared" si="1089"/>
        <v>0</v>
      </c>
      <c r="AP546" s="9">
        <f t="shared" si="1089"/>
        <v>0</v>
      </c>
      <c r="AQ546" s="9">
        <f t="shared" si="1089"/>
        <v>0</v>
      </c>
      <c r="AR546" s="9">
        <f t="shared" si="1089"/>
        <v>0</v>
      </c>
      <c r="AS546" s="9">
        <f t="shared" si="1090"/>
        <v>0</v>
      </c>
      <c r="AT546" s="9">
        <f t="shared" si="1090"/>
        <v>0</v>
      </c>
      <c r="AU546" s="9">
        <f t="shared" si="1090"/>
        <v>0</v>
      </c>
      <c r="AV546" s="9">
        <f t="shared" si="1090"/>
        <v>0</v>
      </c>
      <c r="AW546" s="9">
        <f t="shared" si="1090"/>
        <v>0</v>
      </c>
      <c r="AX546" s="9">
        <f t="shared" si="1090"/>
        <v>0</v>
      </c>
    </row>
    <row r="547" spans="1:50" ht="33.6" hidden="1">
      <c r="A547" s="75" t="s">
        <v>12</v>
      </c>
      <c r="B547" s="27">
        <f t="shared" si="1082"/>
        <v>912</v>
      </c>
      <c r="C547" s="27" t="s">
        <v>21</v>
      </c>
      <c r="D547" s="27" t="s">
        <v>22</v>
      </c>
      <c r="E547" s="27" t="s">
        <v>423</v>
      </c>
      <c r="F547" s="27" t="s">
        <v>13</v>
      </c>
      <c r="G547" s="9">
        <f t="shared" ref="G547:H547" si="1091">G548+G549</f>
        <v>97532</v>
      </c>
      <c r="H547" s="9">
        <f t="shared" si="1091"/>
        <v>97532</v>
      </c>
      <c r="I547" s="9">
        <f t="shared" ref="I547:N547" si="1092">I548+I549</f>
        <v>0</v>
      </c>
      <c r="J547" s="9">
        <f t="shared" si="1092"/>
        <v>0</v>
      </c>
      <c r="K547" s="9">
        <f t="shared" si="1092"/>
        <v>0</v>
      </c>
      <c r="L547" s="9">
        <f t="shared" si="1092"/>
        <v>0</v>
      </c>
      <c r="M547" s="9">
        <f t="shared" si="1092"/>
        <v>97532</v>
      </c>
      <c r="N547" s="9">
        <f t="shared" si="1092"/>
        <v>97532</v>
      </c>
      <c r="O547" s="9">
        <f t="shared" ref="O547:T547" si="1093">O548+O549</f>
        <v>0</v>
      </c>
      <c r="P547" s="9">
        <f t="shared" si="1093"/>
        <v>0</v>
      </c>
      <c r="Q547" s="9">
        <f t="shared" si="1093"/>
        <v>0</v>
      </c>
      <c r="R547" s="9">
        <f t="shared" si="1093"/>
        <v>-97532</v>
      </c>
      <c r="S547" s="9">
        <f t="shared" si="1093"/>
        <v>0</v>
      </c>
      <c r="T547" s="9">
        <f t="shared" si="1093"/>
        <v>0</v>
      </c>
      <c r="U547" s="9">
        <f t="shared" ref="U547:Z547" si="1094">U548+U549</f>
        <v>0</v>
      </c>
      <c r="V547" s="9">
        <f t="shared" si="1094"/>
        <v>0</v>
      </c>
      <c r="W547" s="9">
        <f t="shared" si="1094"/>
        <v>0</v>
      </c>
      <c r="X547" s="9">
        <f t="shared" si="1094"/>
        <v>0</v>
      </c>
      <c r="Y547" s="9">
        <f t="shared" si="1094"/>
        <v>0</v>
      </c>
      <c r="Z547" s="9">
        <f t="shared" si="1094"/>
        <v>0</v>
      </c>
      <c r="AA547" s="9">
        <f t="shared" ref="AA547:AF547" si="1095">AA548+AA549</f>
        <v>0</v>
      </c>
      <c r="AB547" s="9">
        <f t="shared" si="1095"/>
        <v>0</v>
      </c>
      <c r="AC547" s="9">
        <f t="shared" si="1095"/>
        <v>0</v>
      </c>
      <c r="AD547" s="9">
        <f t="shared" si="1095"/>
        <v>0</v>
      </c>
      <c r="AE547" s="9">
        <f t="shared" si="1095"/>
        <v>0</v>
      </c>
      <c r="AF547" s="9">
        <f t="shared" si="1095"/>
        <v>0</v>
      </c>
      <c r="AG547" s="9">
        <f t="shared" ref="AG547:AL547" si="1096">AG548+AG549</f>
        <v>0</v>
      </c>
      <c r="AH547" s="9">
        <f t="shared" si="1096"/>
        <v>0</v>
      </c>
      <c r="AI547" s="9">
        <f t="shared" si="1096"/>
        <v>0</v>
      </c>
      <c r="AJ547" s="9">
        <f t="shared" si="1096"/>
        <v>0</v>
      </c>
      <c r="AK547" s="86">
        <f t="shared" si="1096"/>
        <v>0</v>
      </c>
      <c r="AL547" s="86">
        <f t="shared" si="1096"/>
        <v>0</v>
      </c>
      <c r="AM547" s="9">
        <f t="shared" ref="AM547:AR547" si="1097">AM548+AM549</f>
        <v>0</v>
      </c>
      <c r="AN547" s="9">
        <f t="shared" si="1097"/>
        <v>0</v>
      </c>
      <c r="AO547" s="9">
        <f t="shared" si="1097"/>
        <v>0</v>
      </c>
      <c r="AP547" s="9">
        <f t="shared" si="1097"/>
        <v>0</v>
      </c>
      <c r="AQ547" s="9">
        <f t="shared" si="1097"/>
        <v>0</v>
      </c>
      <c r="AR547" s="9">
        <f t="shared" si="1097"/>
        <v>0</v>
      </c>
      <c r="AS547" s="9">
        <f t="shared" ref="AS547:AX547" si="1098">AS548+AS549</f>
        <v>0</v>
      </c>
      <c r="AT547" s="9">
        <f t="shared" si="1098"/>
        <v>0</v>
      </c>
      <c r="AU547" s="9">
        <f t="shared" si="1098"/>
        <v>0</v>
      </c>
      <c r="AV547" s="9">
        <f t="shared" si="1098"/>
        <v>0</v>
      </c>
      <c r="AW547" s="9">
        <f t="shared" si="1098"/>
        <v>0</v>
      </c>
      <c r="AX547" s="9">
        <f t="shared" si="1098"/>
        <v>0</v>
      </c>
    </row>
    <row r="548" spans="1:50" ht="18.75" hidden="1" customHeight="1">
      <c r="A548" s="29" t="s">
        <v>14</v>
      </c>
      <c r="B548" s="27">
        <f t="shared" si="1082"/>
        <v>912</v>
      </c>
      <c r="C548" s="27" t="s">
        <v>21</v>
      </c>
      <c r="D548" s="27" t="s">
        <v>22</v>
      </c>
      <c r="E548" s="27" t="s">
        <v>423</v>
      </c>
      <c r="F548" s="27" t="s">
        <v>35</v>
      </c>
      <c r="G548" s="9">
        <v>67841</v>
      </c>
      <c r="H548" s="9">
        <v>67841</v>
      </c>
      <c r="I548" s="9"/>
      <c r="J548" s="9"/>
      <c r="K548" s="9"/>
      <c r="L548" s="9"/>
      <c r="M548" s="9">
        <f t="shared" ref="M548:M549" si="1099">G548+I548+J548+K548+L548</f>
        <v>67841</v>
      </c>
      <c r="N548" s="9">
        <f t="shared" ref="N548:N549" si="1100">H548+L548</f>
        <v>67841</v>
      </c>
      <c r="O548" s="9"/>
      <c r="P548" s="9"/>
      <c r="Q548" s="9"/>
      <c r="R548" s="9">
        <v>-67841</v>
      </c>
      <c r="S548" s="9">
        <f t="shared" ref="S548:S549" si="1101">M548+O548+P548+Q548+R548</f>
        <v>0</v>
      </c>
      <c r="T548" s="9">
        <f t="shared" ref="T548:T549" si="1102">N548+R548</f>
        <v>0</v>
      </c>
      <c r="U548" s="9"/>
      <c r="V548" s="9"/>
      <c r="W548" s="9"/>
      <c r="X548" s="9"/>
      <c r="Y548" s="9">
        <f t="shared" ref="Y548:Y549" si="1103">S548+U548+V548+W548+X548</f>
        <v>0</v>
      </c>
      <c r="Z548" s="9">
        <f t="shared" ref="Z548:Z549" si="1104">T548+X548</f>
        <v>0</v>
      </c>
      <c r="AA548" s="9"/>
      <c r="AB548" s="9"/>
      <c r="AC548" s="9"/>
      <c r="AD548" s="9"/>
      <c r="AE548" s="9">
        <f t="shared" ref="AE548:AE549" si="1105">Y548+AA548+AB548+AC548+AD548</f>
        <v>0</v>
      </c>
      <c r="AF548" s="9">
        <f t="shared" ref="AF548:AF549" si="1106">Z548+AD548</f>
        <v>0</v>
      </c>
      <c r="AG548" s="9"/>
      <c r="AH548" s="9"/>
      <c r="AI548" s="9"/>
      <c r="AJ548" s="9"/>
      <c r="AK548" s="86">
        <f t="shared" ref="AK548:AK549" si="1107">AE548+AG548+AH548+AI548+AJ548</f>
        <v>0</v>
      </c>
      <c r="AL548" s="86">
        <f t="shared" ref="AL548:AL549" si="1108">AF548+AJ548</f>
        <v>0</v>
      </c>
      <c r="AM548" s="9"/>
      <c r="AN548" s="9"/>
      <c r="AO548" s="9"/>
      <c r="AP548" s="9"/>
      <c r="AQ548" s="9">
        <f t="shared" ref="AQ548:AQ549" si="1109">AK548+AM548+AN548+AO548+AP548</f>
        <v>0</v>
      </c>
      <c r="AR548" s="9">
        <f t="shared" ref="AR548:AR549" si="1110">AL548+AP548</f>
        <v>0</v>
      </c>
      <c r="AS548" s="9"/>
      <c r="AT548" s="9"/>
      <c r="AU548" s="9"/>
      <c r="AV548" s="9"/>
      <c r="AW548" s="9">
        <f t="shared" ref="AW548:AW549" si="1111">AQ548+AS548+AT548+AU548+AV548</f>
        <v>0</v>
      </c>
      <c r="AX548" s="9">
        <f t="shared" ref="AX548:AX549" si="1112">AR548+AV548</f>
        <v>0</v>
      </c>
    </row>
    <row r="549" spans="1:50" ht="21.75" hidden="1" customHeight="1">
      <c r="A549" s="26" t="s">
        <v>24</v>
      </c>
      <c r="B549" s="27">
        <f t="shared" si="1082"/>
        <v>912</v>
      </c>
      <c r="C549" s="27" t="s">
        <v>21</v>
      </c>
      <c r="D549" s="27" t="s">
        <v>22</v>
      </c>
      <c r="E549" s="27" t="s">
        <v>423</v>
      </c>
      <c r="F549" s="27" t="s">
        <v>36</v>
      </c>
      <c r="G549" s="9">
        <v>29691</v>
      </c>
      <c r="H549" s="9">
        <v>29691</v>
      </c>
      <c r="I549" s="9"/>
      <c r="J549" s="9"/>
      <c r="K549" s="9"/>
      <c r="L549" s="9"/>
      <c r="M549" s="9">
        <f t="shared" si="1099"/>
        <v>29691</v>
      </c>
      <c r="N549" s="9">
        <f t="shared" si="1100"/>
        <v>29691</v>
      </c>
      <c r="O549" s="9"/>
      <c r="P549" s="9"/>
      <c r="Q549" s="9"/>
      <c r="R549" s="9">
        <v>-29691</v>
      </c>
      <c r="S549" s="9">
        <f t="shared" si="1101"/>
        <v>0</v>
      </c>
      <c r="T549" s="9">
        <f t="shared" si="1102"/>
        <v>0</v>
      </c>
      <c r="U549" s="9"/>
      <c r="V549" s="9"/>
      <c r="W549" s="9"/>
      <c r="X549" s="9"/>
      <c r="Y549" s="9">
        <f t="shared" si="1103"/>
        <v>0</v>
      </c>
      <c r="Z549" s="9">
        <f t="shared" si="1104"/>
        <v>0</v>
      </c>
      <c r="AA549" s="9"/>
      <c r="AB549" s="9"/>
      <c r="AC549" s="9"/>
      <c r="AD549" s="9"/>
      <c r="AE549" s="9">
        <f t="shared" si="1105"/>
        <v>0</v>
      </c>
      <c r="AF549" s="9">
        <f t="shared" si="1106"/>
        <v>0</v>
      </c>
      <c r="AG549" s="9"/>
      <c r="AH549" s="9"/>
      <c r="AI549" s="9"/>
      <c r="AJ549" s="9"/>
      <c r="AK549" s="86">
        <f t="shared" si="1107"/>
        <v>0</v>
      </c>
      <c r="AL549" s="86">
        <f t="shared" si="1108"/>
        <v>0</v>
      </c>
      <c r="AM549" s="9"/>
      <c r="AN549" s="9"/>
      <c r="AO549" s="9"/>
      <c r="AP549" s="9"/>
      <c r="AQ549" s="9">
        <f t="shared" si="1109"/>
        <v>0</v>
      </c>
      <c r="AR549" s="9">
        <f t="shared" si="1110"/>
        <v>0</v>
      </c>
      <c r="AS549" s="9"/>
      <c r="AT549" s="9"/>
      <c r="AU549" s="9"/>
      <c r="AV549" s="9"/>
      <c r="AW549" s="9">
        <f t="shared" si="1111"/>
        <v>0</v>
      </c>
      <c r="AX549" s="9">
        <f t="shared" si="1112"/>
        <v>0</v>
      </c>
    </row>
    <row r="550" spans="1:50" ht="21.75" hidden="1" customHeight="1">
      <c r="A550" s="26" t="s">
        <v>728</v>
      </c>
      <c r="B550" s="27" t="s">
        <v>507</v>
      </c>
      <c r="C550" s="27" t="s">
        <v>21</v>
      </c>
      <c r="D550" s="27" t="s">
        <v>22</v>
      </c>
      <c r="E550" s="27" t="s">
        <v>727</v>
      </c>
      <c r="F550" s="27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>
        <f>AS551</f>
        <v>0</v>
      </c>
      <c r="AT550" s="9">
        <f t="shared" ref="AT550:AX551" si="1113">AT551</f>
        <v>0</v>
      </c>
      <c r="AU550" s="9">
        <f t="shared" si="1113"/>
        <v>0</v>
      </c>
      <c r="AV550" s="9">
        <f t="shared" si="1113"/>
        <v>150</v>
      </c>
      <c r="AW550" s="9">
        <f t="shared" si="1113"/>
        <v>150</v>
      </c>
      <c r="AX550" s="9">
        <f t="shared" si="1113"/>
        <v>150</v>
      </c>
    </row>
    <row r="551" spans="1:50" ht="36" hidden="1" customHeight="1">
      <c r="A551" s="75" t="s">
        <v>12</v>
      </c>
      <c r="B551" s="27" t="s">
        <v>507</v>
      </c>
      <c r="C551" s="27" t="s">
        <v>21</v>
      </c>
      <c r="D551" s="27" t="s">
        <v>22</v>
      </c>
      <c r="E551" s="27" t="s">
        <v>727</v>
      </c>
      <c r="F551" s="27" t="s">
        <v>13</v>
      </c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>
        <f>AS552</f>
        <v>0</v>
      </c>
      <c r="AT551" s="9">
        <f t="shared" si="1113"/>
        <v>0</v>
      </c>
      <c r="AU551" s="9">
        <f t="shared" si="1113"/>
        <v>0</v>
      </c>
      <c r="AV551" s="9">
        <f t="shared" si="1113"/>
        <v>150</v>
      </c>
      <c r="AW551" s="9">
        <f t="shared" si="1113"/>
        <v>150</v>
      </c>
      <c r="AX551" s="9">
        <f t="shared" si="1113"/>
        <v>150</v>
      </c>
    </row>
    <row r="552" spans="1:50" ht="21.75" hidden="1" customHeight="1">
      <c r="A552" s="29" t="s">
        <v>14</v>
      </c>
      <c r="B552" s="27" t="str">
        <f t="shared" si="1082"/>
        <v>912</v>
      </c>
      <c r="C552" s="27" t="s">
        <v>21</v>
      </c>
      <c r="D552" s="27" t="s">
        <v>22</v>
      </c>
      <c r="E552" s="27" t="s">
        <v>727</v>
      </c>
      <c r="F552" s="27" t="s">
        <v>35</v>
      </c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>
        <v>150</v>
      </c>
      <c r="AW552" s="9">
        <f>AQ552+AS552+AT552+AU552+AV552</f>
        <v>150</v>
      </c>
      <c r="AX552" s="9">
        <f>AR552+AV552</f>
        <v>150</v>
      </c>
    </row>
    <row r="553" spans="1:50" ht="37.5" hidden="1" customHeight="1">
      <c r="A553" s="39" t="s">
        <v>726</v>
      </c>
      <c r="B553" s="27">
        <f>B565</f>
        <v>912</v>
      </c>
      <c r="C553" s="27" t="s">
        <v>21</v>
      </c>
      <c r="D553" s="27" t="s">
        <v>22</v>
      </c>
      <c r="E553" s="27" t="s">
        <v>725</v>
      </c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>
        <f>AS554</f>
        <v>0</v>
      </c>
      <c r="AT553" s="9">
        <f t="shared" ref="AT553:AX553" si="1114">AT554</f>
        <v>0</v>
      </c>
      <c r="AU553" s="9">
        <f t="shared" si="1114"/>
        <v>0</v>
      </c>
      <c r="AV553" s="9">
        <f t="shared" si="1114"/>
        <v>4000</v>
      </c>
      <c r="AW553" s="9">
        <f t="shared" si="1114"/>
        <v>4000</v>
      </c>
      <c r="AX553" s="9">
        <f t="shared" si="1114"/>
        <v>4000</v>
      </c>
    </row>
    <row r="554" spans="1:50" ht="37.5" hidden="1" customHeight="1">
      <c r="A554" s="75" t="s">
        <v>12</v>
      </c>
      <c r="B554" s="27">
        <f>B553</f>
        <v>912</v>
      </c>
      <c r="C554" s="27" t="s">
        <v>21</v>
      </c>
      <c r="D554" s="27" t="s">
        <v>22</v>
      </c>
      <c r="E554" s="27" t="s">
        <v>725</v>
      </c>
      <c r="F554" s="27" t="s">
        <v>13</v>
      </c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>
        <f>AS555+AS556</f>
        <v>0</v>
      </c>
      <c r="AT554" s="9">
        <f t="shared" ref="AT554:AX554" si="1115">AT555+AT556</f>
        <v>0</v>
      </c>
      <c r="AU554" s="9">
        <f t="shared" si="1115"/>
        <v>0</v>
      </c>
      <c r="AV554" s="9">
        <f t="shared" si="1115"/>
        <v>4000</v>
      </c>
      <c r="AW554" s="9">
        <f t="shared" si="1115"/>
        <v>4000</v>
      </c>
      <c r="AX554" s="9">
        <f t="shared" si="1115"/>
        <v>4000</v>
      </c>
    </row>
    <row r="555" spans="1:50" ht="21" hidden="1" customHeight="1">
      <c r="A555" s="29" t="s">
        <v>14</v>
      </c>
      <c r="B555" s="27">
        <f>B554</f>
        <v>912</v>
      </c>
      <c r="C555" s="27" t="s">
        <v>21</v>
      </c>
      <c r="D555" s="27" t="s">
        <v>22</v>
      </c>
      <c r="E555" s="27" t="s">
        <v>725</v>
      </c>
      <c r="F555" s="27" t="s">
        <v>35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>
        <v>3000</v>
      </c>
      <c r="AW555" s="9">
        <f t="shared" ref="AW555:AW556" si="1116">AQ555+AS555+AT555+AU555+AV555</f>
        <v>3000</v>
      </c>
      <c r="AX555" s="9">
        <f t="shared" ref="AX555:AX556" si="1117">AR555+AV555</f>
        <v>3000</v>
      </c>
    </row>
    <row r="556" spans="1:50" ht="21.75" hidden="1" customHeight="1">
      <c r="A556" s="26" t="s">
        <v>24</v>
      </c>
      <c r="B556" s="27">
        <f>B555</f>
        <v>912</v>
      </c>
      <c r="C556" s="27" t="s">
        <v>21</v>
      </c>
      <c r="D556" s="27" t="s">
        <v>22</v>
      </c>
      <c r="E556" s="27" t="s">
        <v>725</v>
      </c>
      <c r="F556" s="27" t="s">
        <v>36</v>
      </c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>
        <v>1000</v>
      </c>
      <c r="AW556" s="9">
        <f t="shared" si="1116"/>
        <v>1000</v>
      </c>
      <c r="AX556" s="9">
        <f t="shared" si="1117"/>
        <v>1000</v>
      </c>
    </row>
    <row r="557" spans="1:50" ht="33.6" hidden="1">
      <c r="A557" s="75" t="s">
        <v>401</v>
      </c>
      <c r="B557" s="27">
        <f>B545</f>
        <v>912</v>
      </c>
      <c r="C557" s="27" t="s">
        <v>21</v>
      </c>
      <c r="D557" s="27" t="s">
        <v>22</v>
      </c>
      <c r="E557" s="27" t="s">
        <v>655</v>
      </c>
      <c r="F557" s="9"/>
      <c r="G557" s="9"/>
      <c r="H557" s="9"/>
      <c r="I557" s="9"/>
      <c r="J557" s="9"/>
      <c r="K557" s="9"/>
      <c r="L557" s="9"/>
      <c r="M557" s="9"/>
      <c r="N557" s="9"/>
      <c r="O557" s="9">
        <f>O558</f>
        <v>0</v>
      </c>
      <c r="P557" s="9">
        <f t="shared" ref="P557:AE558" si="1118">P558</f>
        <v>0</v>
      </c>
      <c r="Q557" s="9">
        <f t="shared" si="1118"/>
        <v>0</v>
      </c>
      <c r="R557" s="9">
        <f t="shared" si="1118"/>
        <v>97532</v>
      </c>
      <c r="S557" s="9">
        <f t="shared" si="1118"/>
        <v>97532</v>
      </c>
      <c r="T557" s="9">
        <f t="shared" si="1118"/>
        <v>97532</v>
      </c>
      <c r="U557" s="9">
        <f>U558</f>
        <v>0</v>
      </c>
      <c r="V557" s="9">
        <f t="shared" si="1118"/>
        <v>0</v>
      </c>
      <c r="W557" s="9">
        <f t="shared" si="1118"/>
        <v>0</v>
      </c>
      <c r="X557" s="9">
        <f t="shared" si="1118"/>
        <v>0</v>
      </c>
      <c r="Y557" s="9">
        <f t="shared" si="1118"/>
        <v>97532</v>
      </c>
      <c r="Z557" s="9">
        <f t="shared" si="1118"/>
        <v>97532</v>
      </c>
      <c r="AA557" s="9">
        <f>AA558</f>
        <v>0</v>
      </c>
      <c r="AB557" s="9">
        <f t="shared" si="1118"/>
        <v>0</v>
      </c>
      <c r="AC557" s="9">
        <f t="shared" si="1118"/>
        <v>0</v>
      </c>
      <c r="AD557" s="9">
        <f t="shared" si="1118"/>
        <v>0</v>
      </c>
      <c r="AE557" s="9">
        <f t="shared" si="1118"/>
        <v>97532</v>
      </c>
      <c r="AF557" s="9">
        <f t="shared" ref="AB557:AF558" si="1119">AF558</f>
        <v>97532</v>
      </c>
      <c r="AG557" s="9">
        <f>AG558</f>
        <v>0</v>
      </c>
      <c r="AH557" s="9">
        <f t="shared" ref="AH557:AW558" si="1120">AH558</f>
        <v>0</v>
      </c>
      <c r="AI557" s="9">
        <f t="shared" si="1120"/>
        <v>0</v>
      </c>
      <c r="AJ557" s="9">
        <f t="shared" si="1120"/>
        <v>0</v>
      </c>
      <c r="AK557" s="9">
        <f t="shared" si="1120"/>
        <v>97532</v>
      </c>
      <c r="AL557" s="9">
        <f t="shared" si="1120"/>
        <v>97532</v>
      </c>
      <c r="AM557" s="9">
        <f>AM558</f>
        <v>0</v>
      </c>
      <c r="AN557" s="9">
        <f t="shared" si="1120"/>
        <v>0</v>
      </c>
      <c r="AO557" s="9">
        <f t="shared" si="1120"/>
        <v>0</v>
      </c>
      <c r="AP557" s="9">
        <f t="shared" si="1120"/>
        <v>0</v>
      </c>
      <c r="AQ557" s="9">
        <f t="shared" si="1120"/>
        <v>97532</v>
      </c>
      <c r="AR557" s="9">
        <f t="shared" si="1120"/>
        <v>97532</v>
      </c>
      <c r="AS557" s="9">
        <f>AS558</f>
        <v>0</v>
      </c>
      <c r="AT557" s="9">
        <f t="shared" si="1120"/>
        <v>0</v>
      </c>
      <c r="AU557" s="9">
        <f t="shared" si="1120"/>
        <v>0</v>
      </c>
      <c r="AV557" s="9">
        <f t="shared" si="1120"/>
        <v>0</v>
      </c>
      <c r="AW557" s="9">
        <f t="shared" si="1120"/>
        <v>97532</v>
      </c>
      <c r="AX557" s="9">
        <f t="shared" ref="AT557:AX558" si="1121">AX558</f>
        <v>97532</v>
      </c>
    </row>
    <row r="558" spans="1:50" ht="33.6" hidden="1">
      <c r="A558" s="39" t="s">
        <v>402</v>
      </c>
      <c r="B558" s="27">
        <f t="shared" si="1082"/>
        <v>912</v>
      </c>
      <c r="C558" s="27" t="s">
        <v>21</v>
      </c>
      <c r="D558" s="27" t="s">
        <v>22</v>
      </c>
      <c r="E558" s="27" t="s">
        <v>656</v>
      </c>
      <c r="F558" s="9"/>
      <c r="G558" s="9"/>
      <c r="H558" s="9"/>
      <c r="I558" s="9"/>
      <c r="J558" s="9"/>
      <c r="K558" s="9"/>
      <c r="L558" s="9"/>
      <c r="M558" s="9"/>
      <c r="N558" s="9"/>
      <c r="O558" s="9">
        <f>O559</f>
        <v>0</v>
      </c>
      <c r="P558" s="9">
        <f t="shared" si="1118"/>
        <v>0</v>
      </c>
      <c r="Q558" s="9">
        <f t="shared" si="1118"/>
        <v>0</v>
      </c>
      <c r="R558" s="9">
        <f t="shared" si="1118"/>
        <v>97532</v>
      </c>
      <c r="S558" s="9">
        <f t="shared" si="1118"/>
        <v>97532</v>
      </c>
      <c r="T558" s="9">
        <f t="shared" si="1118"/>
        <v>97532</v>
      </c>
      <c r="U558" s="9">
        <f>U559</f>
        <v>0</v>
      </c>
      <c r="V558" s="9">
        <f t="shared" si="1118"/>
        <v>0</v>
      </c>
      <c r="W558" s="9">
        <f t="shared" si="1118"/>
        <v>0</v>
      </c>
      <c r="X558" s="9">
        <f t="shared" si="1118"/>
        <v>0</v>
      </c>
      <c r="Y558" s="9">
        <f t="shared" si="1118"/>
        <v>97532</v>
      </c>
      <c r="Z558" s="9">
        <f t="shared" si="1118"/>
        <v>97532</v>
      </c>
      <c r="AA558" s="9">
        <f>AA559</f>
        <v>0</v>
      </c>
      <c r="AB558" s="9">
        <f t="shared" si="1119"/>
        <v>0</v>
      </c>
      <c r="AC558" s="9">
        <f t="shared" si="1119"/>
        <v>0</v>
      </c>
      <c r="AD558" s="9">
        <f t="shared" si="1119"/>
        <v>0</v>
      </c>
      <c r="AE558" s="9">
        <f t="shared" si="1119"/>
        <v>97532</v>
      </c>
      <c r="AF558" s="9">
        <f t="shared" si="1119"/>
        <v>97532</v>
      </c>
      <c r="AG558" s="9">
        <f>AG559</f>
        <v>0</v>
      </c>
      <c r="AH558" s="9">
        <f t="shared" si="1120"/>
        <v>0</v>
      </c>
      <c r="AI558" s="9">
        <f t="shared" si="1120"/>
        <v>0</v>
      </c>
      <c r="AJ558" s="9">
        <f t="shared" si="1120"/>
        <v>0</v>
      </c>
      <c r="AK558" s="9">
        <f t="shared" si="1120"/>
        <v>97532</v>
      </c>
      <c r="AL558" s="9">
        <f t="shared" si="1120"/>
        <v>97532</v>
      </c>
      <c r="AM558" s="9">
        <f>AM559</f>
        <v>0</v>
      </c>
      <c r="AN558" s="9">
        <f t="shared" si="1120"/>
        <v>0</v>
      </c>
      <c r="AO558" s="9">
        <f t="shared" si="1120"/>
        <v>0</v>
      </c>
      <c r="AP558" s="9">
        <f t="shared" si="1120"/>
        <v>0</v>
      </c>
      <c r="AQ558" s="9">
        <f t="shared" si="1120"/>
        <v>97532</v>
      </c>
      <c r="AR558" s="9">
        <f t="shared" si="1120"/>
        <v>97532</v>
      </c>
      <c r="AS558" s="9">
        <f>AS559</f>
        <v>0</v>
      </c>
      <c r="AT558" s="9">
        <f t="shared" si="1121"/>
        <v>0</v>
      </c>
      <c r="AU558" s="9">
        <f t="shared" si="1121"/>
        <v>0</v>
      </c>
      <c r="AV558" s="9">
        <f t="shared" si="1121"/>
        <v>0</v>
      </c>
      <c r="AW558" s="9">
        <f t="shared" si="1121"/>
        <v>97532</v>
      </c>
      <c r="AX558" s="9">
        <f t="shared" si="1121"/>
        <v>97532</v>
      </c>
    </row>
    <row r="559" spans="1:50" ht="33.6" hidden="1">
      <c r="A559" s="75" t="s">
        <v>12</v>
      </c>
      <c r="B559" s="27">
        <f t="shared" si="1082"/>
        <v>912</v>
      </c>
      <c r="C559" s="27" t="s">
        <v>21</v>
      </c>
      <c r="D559" s="27" t="s">
        <v>22</v>
      </c>
      <c r="E559" s="27" t="s">
        <v>656</v>
      </c>
      <c r="F559" s="27" t="s">
        <v>13</v>
      </c>
      <c r="G559" s="9"/>
      <c r="H559" s="9"/>
      <c r="I559" s="9"/>
      <c r="J559" s="9"/>
      <c r="K559" s="9"/>
      <c r="L559" s="9"/>
      <c r="M559" s="9"/>
      <c r="N559" s="9"/>
      <c r="O559" s="9">
        <f>O560+O561</f>
        <v>0</v>
      </c>
      <c r="P559" s="9">
        <f t="shared" ref="P559:T559" si="1122">P560+P561</f>
        <v>0</v>
      </c>
      <c r="Q559" s="9">
        <f t="shared" si="1122"/>
        <v>0</v>
      </c>
      <c r="R559" s="9">
        <f t="shared" si="1122"/>
        <v>97532</v>
      </c>
      <c r="S559" s="9">
        <f t="shared" si="1122"/>
        <v>97532</v>
      </c>
      <c r="T559" s="9">
        <f t="shared" si="1122"/>
        <v>97532</v>
      </c>
      <c r="U559" s="9">
        <f>U560+U561</f>
        <v>0</v>
      </c>
      <c r="V559" s="9">
        <f t="shared" ref="V559:Z559" si="1123">V560+V561</f>
        <v>0</v>
      </c>
      <c r="W559" s="9">
        <f t="shared" si="1123"/>
        <v>0</v>
      </c>
      <c r="X559" s="9">
        <f t="shared" si="1123"/>
        <v>0</v>
      </c>
      <c r="Y559" s="9">
        <f t="shared" si="1123"/>
        <v>97532</v>
      </c>
      <c r="Z559" s="9">
        <f t="shared" si="1123"/>
        <v>97532</v>
      </c>
      <c r="AA559" s="9">
        <f>AA560+AA561</f>
        <v>0</v>
      </c>
      <c r="AB559" s="9">
        <f t="shared" ref="AB559:AF559" si="1124">AB560+AB561</f>
        <v>0</v>
      </c>
      <c r="AC559" s="9">
        <f t="shared" si="1124"/>
        <v>0</v>
      </c>
      <c r="AD559" s="9">
        <f t="shared" si="1124"/>
        <v>0</v>
      </c>
      <c r="AE559" s="9">
        <f t="shared" si="1124"/>
        <v>97532</v>
      </c>
      <c r="AF559" s="9">
        <f t="shared" si="1124"/>
        <v>97532</v>
      </c>
      <c r="AG559" s="9">
        <f>AG560+AG561</f>
        <v>0</v>
      </c>
      <c r="AH559" s="9">
        <f t="shared" ref="AH559:AL559" si="1125">AH560+AH561</f>
        <v>0</v>
      </c>
      <c r="AI559" s="9">
        <f t="shared" si="1125"/>
        <v>0</v>
      </c>
      <c r="AJ559" s="9">
        <f t="shared" si="1125"/>
        <v>0</v>
      </c>
      <c r="AK559" s="9">
        <f t="shared" si="1125"/>
        <v>97532</v>
      </c>
      <c r="AL559" s="9">
        <f t="shared" si="1125"/>
        <v>97532</v>
      </c>
      <c r="AM559" s="9">
        <f>AM560+AM561</f>
        <v>0</v>
      </c>
      <c r="AN559" s="9">
        <f t="shared" ref="AN559:AR559" si="1126">AN560+AN561</f>
        <v>0</v>
      </c>
      <c r="AO559" s="9">
        <f t="shared" si="1126"/>
        <v>0</v>
      </c>
      <c r="AP559" s="9">
        <f t="shared" si="1126"/>
        <v>0</v>
      </c>
      <c r="AQ559" s="9">
        <f t="shared" si="1126"/>
        <v>97532</v>
      </c>
      <c r="AR559" s="9">
        <f t="shared" si="1126"/>
        <v>97532</v>
      </c>
      <c r="AS559" s="9">
        <f>AS560+AS561</f>
        <v>0</v>
      </c>
      <c r="AT559" s="9">
        <f t="shared" ref="AT559:AX559" si="1127">AT560+AT561</f>
        <v>0</v>
      </c>
      <c r="AU559" s="9">
        <f t="shared" si="1127"/>
        <v>0</v>
      </c>
      <c r="AV559" s="9">
        <f t="shared" si="1127"/>
        <v>0</v>
      </c>
      <c r="AW559" s="9">
        <f t="shared" si="1127"/>
        <v>97532</v>
      </c>
      <c r="AX559" s="9">
        <f t="shared" si="1127"/>
        <v>97532</v>
      </c>
    </row>
    <row r="560" spans="1:50" ht="23.25" hidden="1" customHeight="1">
      <c r="A560" s="29" t="s">
        <v>14</v>
      </c>
      <c r="B560" s="27">
        <f t="shared" si="1082"/>
        <v>912</v>
      </c>
      <c r="C560" s="27" t="s">
        <v>21</v>
      </c>
      <c r="D560" s="27" t="s">
        <v>22</v>
      </c>
      <c r="E560" s="27" t="s">
        <v>656</v>
      </c>
      <c r="F560" s="27" t="s">
        <v>35</v>
      </c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>
        <v>67841</v>
      </c>
      <c r="S560" s="9">
        <f t="shared" ref="S560:S561" si="1128">M560+O560+P560+Q560+R560</f>
        <v>67841</v>
      </c>
      <c r="T560" s="9">
        <f t="shared" ref="T560:T561" si="1129">N560+R560</f>
        <v>67841</v>
      </c>
      <c r="U560" s="9"/>
      <c r="V560" s="9"/>
      <c r="W560" s="9"/>
      <c r="X560" s="9"/>
      <c r="Y560" s="9">
        <f t="shared" ref="Y560:Y561" si="1130">S560+U560+V560+W560+X560</f>
        <v>67841</v>
      </c>
      <c r="Z560" s="9">
        <f t="shared" ref="Z560:Z561" si="1131">T560+X560</f>
        <v>67841</v>
      </c>
      <c r="AA560" s="9"/>
      <c r="AB560" s="9"/>
      <c r="AC560" s="9"/>
      <c r="AD560" s="9"/>
      <c r="AE560" s="9">
        <f t="shared" ref="AE560:AE561" si="1132">Y560+AA560+AB560+AC560+AD560</f>
        <v>67841</v>
      </c>
      <c r="AF560" s="9">
        <f t="shared" ref="AF560:AF561" si="1133">Z560+AD560</f>
        <v>67841</v>
      </c>
      <c r="AG560" s="9"/>
      <c r="AH560" s="9"/>
      <c r="AI560" s="9"/>
      <c r="AJ560" s="9"/>
      <c r="AK560" s="9">
        <f t="shared" ref="AK560:AK561" si="1134">AE560+AG560+AH560+AI560+AJ560</f>
        <v>67841</v>
      </c>
      <c r="AL560" s="9">
        <f t="shared" ref="AL560:AL561" si="1135">AF560+AJ560</f>
        <v>67841</v>
      </c>
      <c r="AM560" s="9"/>
      <c r="AN560" s="9"/>
      <c r="AO560" s="9"/>
      <c r="AP560" s="9"/>
      <c r="AQ560" s="9">
        <f t="shared" ref="AQ560:AQ561" si="1136">AK560+AM560+AN560+AO560+AP560</f>
        <v>67841</v>
      </c>
      <c r="AR560" s="9">
        <f t="shared" ref="AR560:AR561" si="1137">AL560+AP560</f>
        <v>67841</v>
      </c>
      <c r="AS560" s="9"/>
      <c r="AT560" s="9"/>
      <c r="AU560" s="9"/>
      <c r="AV560" s="9"/>
      <c r="AW560" s="9">
        <f t="shared" ref="AW560:AW561" si="1138">AQ560+AS560+AT560+AU560+AV560</f>
        <v>67841</v>
      </c>
      <c r="AX560" s="9">
        <f t="shared" ref="AX560:AX561" si="1139">AR560+AV560</f>
        <v>67841</v>
      </c>
    </row>
    <row r="561" spans="1:50" ht="18.75" hidden="1" customHeight="1">
      <c r="A561" s="26" t="s">
        <v>24</v>
      </c>
      <c r="B561" s="27">
        <f t="shared" si="1082"/>
        <v>912</v>
      </c>
      <c r="C561" s="27" t="s">
        <v>21</v>
      </c>
      <c r="D561" s="27" t="s">
        <v>22</v>
      </c>
      <c r="E561" s="27" t="s">
        <v>656</v>
      </c>
      <c r="F561" s="27" t="s">
        <v>36</v>
      </c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>
        <v>29691</v>
      </c>
      <c r="S561" s="9">
        <f t="shared" si="1128"/>
        <v>29691</v>
      </c>
      <c r="T561" s="9">
        <f t="shared" si="1129"/>
        <v>29691</v>
      </c>
      <c r="U561" s="9"/>
      <c r="V561" s="9"/>
      <c r="W561" s="9"/>
      <c r="X561" s="9"/>
      <c r="Y561" s="9">
        <f t="shared" si="1130"/>
        <v>29691</v>
      </c>
      <c r="Z561" s="9">
        <f t="shared" si="1131"/>
        <v>29691</v>
      </c>
      <c r="AA561" s="9"/>
      <c r="AB561" s="9"/>
      <c r="AC561" s="9"/>
      <c r="AD561" s="9"/>
      <c r="AE561" s="9">
        <f t="shared" si="1132"/>
        <v>29691</v>
      </c>
      <c r="AF561" s="9">
        <f t="shared" si="1133"/>
        <v>29691</v>
      </c>
      <c r="AG561" s="9"/>
      <c r="AH561" s="9"/>
      <c r="AI561" s="9"/>
      <c r="AJ561" s="9"/>
      <c r="AK561" s="9">
        <f t="shared" si="1134"/>
        <v>29691</v>
      </c>
      <c r="AL561" s="9">
        <f t="shared" si="1135"/>
        <v>29691</v>
      </c>
      <c r="AM561" s="9"/>
      <c r="AN561" s="9"/>
      <c r="AO561" s="9"/>
      <c r="AP561" s="9"/>
      <c r="AQ561" s="9">
        <f t="shared" si="1136"/>
        <v>29691</v>
      </c>
      <c r="AR561" s="9">
        <f t="shared" si="1137"/>
        <v>29691</v>
      </c>
      <c r="AS561" s="9"/>
      <c r="AT561" s="9"/>
      <c r="AU561" s="9"/>
      <c r="AV561" s="9"/>
      <c r="AW561" s="9">
        <f t="shared" si="1138"/>
        <v>29691</v>
      </c>
      <c r="AX561" s="9">
        <f t="shared" si="1139"/>
        <v>29691</v>
      </c>
    </row>
    <row r="562" spans="1:50" ht="36.75" hidden="1" customHeight="1">
      <c r="A562" s="39" t="s">
        <v>731</v>
      </c>
      <c r="B562" s="27">
        <f t="shared" si="1082"/>
        <v>912</v>
      </c>
      <c r="C562" s="27" t="s">
        <v>21</v>
      </c>
      <c r="D562" s="27" t="s">
        <v>22</v>
      </c>
      <c r="E562" s="27" t="s">
        <v>706</v>
      </c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>
        <f>AG563</f>
        <v>0</v>
      </c>
      <c r="AH562" s="9">
        <f t="shared" ref="AH562:AW563" si="1140">AH563</f>
        <v>1970</v>
      </c>
      <c r="AI562" s="9">
        <f t="shared" si="1140"/>
        <v>0</v>
      </c>
      <c r="AJ562" s="9">
        <f t="shared" si="1140"/>
        <v>0</v>
      </c>
      <c r="AK562" s="9">
        <f t="shared" si="1140"/>
        <v>1970</v>
      </c>
      <c r="AL562" s="9">
        <f t="shared" si="1140"/>
        <v>0</v>
      </c>
      <c r="AM562" s="9">
        <f>AM563</f>
        <v>0</v>
      </c>
      <c r="AN562" s="9">
        <f t="shared" si="1140"/>
        <v>0</v>
      </c>
      <c r="AO562" s="9">
        <f t="shared" si="1140"/>
        <v>0</v>
      </c>
      <c r="AP562" s="9">
        <f t="shared" si="1140"/>
        <v>0</v>
      </c>
      <c r="AQ562" s="9">
        <f t="shared" si="1140"/>
        <v>1970</v>
      </c>
      <c r="AR562" s="9">
        <f t="shared" si="1140"/>
        <v>0</v>
      </c>
      <c r="AS562" s="9">
        <f>AS563</f>
        <v>0</v>
      </c>
      <c r="AT562" s="9">
        <f t="shared" si="1140"/>
        <v>288</v>
      </c>
      <c r="AU562" s="9">
        <f t="shared" si="1140"/>
        <v>0</v>
      </c>
      <c r="AV562" s="9">
        <f t="shared" si="1140"/>
        <v>42884</v>
      </c>
      <c r="AW562" s="9">
        <f t="shared" si="1140"/>
        <v>45142</v>
      </c>
      <c r="AX562" s="9">
        <f t="shared" ref="AX562" si="1141">AX563</f>
        <v>42884</v>
      </c>
    </row>
    <row r="563" spans="1:50" ht="37.5" hidden="1" customHeight="1">
      <c r="A563" s="75" t="s">
        <v>12</v>
      </c>
      <c r="B563" s="27">
        <f t="shared" si="1082"/>
        <v>912</v>
      </c>
      <c r="C563" s="27" t="s">
        <v>21</v>
      </c>
      <c r="D563" s="27" t="s">
        <v>22</v>
      </c>
      <c r="E563" s="27" t="s">
        <v>706</v>
      </c>
      <c r="F563" s="27" t="s">
        <v>13</v>
      </c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>
        <f>AG564</f>
        <v>0</v>
      </c>
      <c r="AH563" s="9">
        <f t="shared" si="1140"/>
        <v>1970</v>
      </c>
      <c r="AI563" s="9">
        <f t="shared" si="1140"/>
        <v>0</v>
      </c>
      <c r="AJ563" s="9">
        <f t="shared" si="1140"/>
        <v>0</v>
      </c>
      <c r="AK563" s="9">
        <f t="shared" si="1140"/>
        <v>1970</v>
      </c>
      <c r="AL563" s="9">
        <f t="shared" si="1140"/>
        <v>0</v>
      </c>
      <c r="AM563" s="9">
        <f>AM564</f>
        <v>0</v>
      </c>
      <c r="AN563" s="9">
        <f t="shared" si="1140"/>
        <v>0</v>
      </c>
      <c r="AO563" s="9">
        <f t="shared" si="1140"/>
        <v>0</v>
      </c>
      <c r="AP563" s="9">
        <f t="shared" si="1140"/>
        <v>0</v>
      </c>
      <c r="AQ563" s="9">
        <f t="shared" si="1140"/>
        <v>1970</v>
      </c>
      <c r="AR563" s="9">
        <f t="shared" si="1140"/>
        <v>0</v>
      </c>
      <c r="AS563" s="9">
        <f>AS564+AS565</f>
        <v>0</v>
      </c>
      <c r="AT563" s="9">
        <f t="shared" ref="AT563:AX563" si="1142">AT564+AT565</f>
        <v>288</v>
      </c>
      <c r="AU563" s="9">
        <f t="shared" si="1142"/>
        <v>0</v>
      </c>
      <c r="AV563" s="9">
        <f t="shared" si="1142"/>
        <v>42884</v>
      </c>
      <c r="AW563" s="9">
        <f t="shared" si="1142"/>
        <v>45142</v>
      </c>
      <c r="AX563" s="9">
        <f t="shared" si="1142"/>
        <v>42884</v>
      </c>
    </row>
    <row r="564" spans="1:50" ht="18.75" hidden="1" customHeight="1">
      <c r="A564" s="29" t="s">
        <v>14</v>
      </c>
      <c r="B564" s="27">
        <f t="shared" si="1082"/>
        <v>912</v>
      </c>
      <c r="C564" s="27" t="s">
        <v>21</v>
      </c>
      <c r="D564" s="27" t="s">
        <v>22</v>
      </c>
      <c r="E564" s="27" t="s">
        <v>706</v>
      </c>
      <c r="F564" s="27" t="s">
        <v>35</v>
      </c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>
        <v>1970</v>
      </c>
      <c r="AI564" s="9"/>
      <c r="AJ564" s="9"/>
      <c r="AK564" s="9">
        <f t="shared" ref="AK564" si="1143">AE564+AG564+AH564+AI564+AJ564</f>
        <v>1970</v>
      </c>
      <c r="AL564" s="9">
        <f t="shared" ref="AL564" si="1144">AF564+AJ564</f>
        <v>0</v>
      </c>
      <c r="AM564" s="9"/>
      <c r="AN564" s="9"/>
      <c r="AO564" s="9"/>
      <c r="AP564" s="9"/>
      <c r="AQ564" s="9">
        <f t="shared" ref="AQ564" si="1145">AK564+AM564+AN564+AO564+AP564</f>
        <v>1970</v>
      </c>
      <c r="AR564" s="9">
        <f t="shared" ref="AR564" si="1146">AL564+AP564</f>
        <v>0</v>
      </c>
      <c r="AS564" s="9">
        <v>-270</v>
      </c>
      <c r="AT564" s="9"/>
      <c r="AU564" s="9"/>
      <c r="AV564" s="9">
        <v>32296</v>
      </c>
      <c r="AW564" s="9">
        <f t="shared" ref="AW564" si="1147">AQ564+AS564+AT564+AU564+AV564</f>
        <v>33996</v>
      </c>
      <c r="AX564" s="9">
        <f t="shared" ref="AX564" si="1148">AR564+AV564</f>
        <v>32296</v>
      </c>
    </row>
    <row r="565" spans="1:50" ht="18.75" hidden="1" customHeight="1">
      <c r="A565" s="26" t="s">
        <v>24</v>
      </c>
      <c r="B565" s="27">
        <f t="shared" si="1082"/>
        <v>912</v>
      </c>
      <c r="C565" s="27" t="s">
        <v>21</v>
      </c>
      <c r="D565" s="27" t="s">
        <v>22</v>
      </c>
      <c r="E565" s="27" t="s">
        <v>706</v>
      </c>
      <c r="F565" s="27" t="s">
        <v>36</v>
      </c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>
        <v>270</v>
      </c>
      <c r="AT565" s="9">
        <v>288</v>
      </c>
      <c r="AU565" s="9"/>
      <c r="AV565" s="9">
        <v>10588</v>
      </c>
      <c r="AW565" s="9">
        <f t="shared" ref="AW565" si="1149">AQ565+AS565+AT565+AU565+AV565</f>
        <v>11146</v>
      </c>
      <c r="AX565" s="9">
        <f t="shared" ref="AX565" si="1150">AR565+AV565</f>
        <v>10588</v>
      </c>
    </row>
    <row r="566" spans="1:50" ht="71.25" hidden="1" customHeight="1">
      <c r="A566" s="26" t="s">
        <v>34</v>
      </c>
      <c r="B566" s="27">
        <f>B547</f>
        <v>912</v>
      </c>
      <c r="C566" s="27" t="s">
        <v>21</v>
      </c>
      <c r="D566" s="27" t="s">
        <v>22</v>
      </c>
      <c r="E566" s="27" t="s">
        <v>55</v>
      </c>
      <c r="F566" s="27"/>
      <c r="G566" s="9">
        <f>G567</f>
        <v>317</v>
      </c>
      <c r="H566" s="9">
        <f>H567</f>
        <v>0</v>
      </c>
      <c r="I566" s="9">
        <f t="shared" ref="I566:X567" si="1151">I567</f>
        <v>0</v>
      </c>
      <c r="J566" s="9">
        <f t="shared" si="1151"/>
        <v>0</v>
      </c>
      <c r="K566" s="9">
        <f t="shared" si="1151"/>
        <v>0</v>
      </c>
      <c r="L566" s="9">
        <f t="shared" si="1151"/>
        <v>0</v>
      </c>
      <c r="M566" s="9">
        <f t="shared" si="1151"/>
        <v>317</v>
      </c>
      <c r="N566" s="9">
        <f t="shared" si="1151"/>
        <v>0</v>
      </c>
      <c r="O566" s="9">
        <f t="shared" si="1151"/>
        <v>0</v>
      </c>
      <c r="P566" s="9">
        <f t="shared" si="1151"/>
        <v>0</v>
      </c>
      <c r="Q566" s="9">
        <f t="shared" si="1151"/>
        <v>0</v>
      </c>
      <c r="R566" s="9">
        <f t="shared" si="1151"/>
        <v>0</v>
      </c>
      <c r="S566" s="9">
        <f t="shared" si="1151"/>
        <v>317</v>
      </c>
      <c r="T566" s="9">
        <f t="shared" si="1151"/>
        <v>0</v>
      </c>
      <c r="U566" s="9">
        <f t="shared" si="1151"/>
        <v>0</v>
      </c>
      <c r="V566" s="9">
        <f t="shared" si="1151"/>
        <v>0</v>
      </c>
      <c r="W566" s="9">
        <f t="shared" si="1151"/>
        <v>0</v>
      </c>
      <c r="X566" s="9">
        <f t="shared" si="1151"/>
        <v>0</v>
      </c>
      <c r="Y566" s="9">
        <f t="shared" ref="U566:AJ567" si="1152">Y567</f>
        <v>317</v>
      </c>
      <c r="Z566" s="9">
        <f t="shared" si="1152"/>
        <v>0</v>
      </c>
      <c r="AA566" s="9">
        <f t="shared" si="1152"/>
        <v>0</v>
      </c>
      <c r="AB566" s="9">
        <f t="shared" si="1152"/>
        <v>0</v>
      </c>
      <c r="AC566" s="9">
        <f t="shared" si="1152"/>
        <v>0</v>
      </c>
      <c r="AD566" s="9">
        <f t="shared" si="1152"/>
        <v>0</v>
      </c>
      <c r="AE566" s="9">
        <f t="shared" si="1152"/>
        <v>317</v>
      </c>
      <c r="AF566" s="9">
        <f t="shared" si="1152"/>
        <v>0</v>
      </c>
      <c r="AG566" s="9">
        <f t="shared" si="1152"/>
        <v>0</v>
      </c>
      <c r="AH566" s="9">
        <f t="shared" si="1152"/>
        <v>0</v>
      </c>
      <c r="AI566" s="9">
        <f t="shared" si="1152"/>
        <v>0</v>
      </c>
      <c r="AJ566" s="9">
        <f t="shared" si="1152"/>
        <v>0</v>
      </c>
      <c r="AK566" s="86">
        <f t="shared" ref="AG566:AV567" si="1153">AK567</f>
        <v>317</v>
      </c>
      <c r="AL566" s="86">
        <f t="shared" si="1153"/>
        <v>0</v>
      </c>
      <c r="AM566" s="9">
        <f t="shared" si="1153"/>
        <v>0</v>
      </c>
      <c r="AN566" s="9">
        <f t="shared" si="1153"/>
        <v>0</v>
      </c>
      <c r="AO566" s="9">
        <f t="shared" si="1153"/>
        <v>0</v>
      </c>
      <c r="AP566" s="9">
        <f t="shared" si="1153"/>
        <v>0</v>
      </c>
      <c r="AQ566" s="9">
        <f t="shared" si="1153"/>
        <v>317</v>
      </c>
      <c r="AR566" s="9">
        <f t="shared" si="1153"/>
        <v>0</v>
      </c>
      <c r="AS566" s="9">
        <f t="shared" si="1153"/>
        <v>0</v>
      </c>
      <c r="AT566" s="9">
        <f t="shared" si="1153"/>
        <v>0</v>
      </c>
      <c r="AU566" s="9">
        <f t="shared" si="1153"/>
        <v>0</v>
      </c>
      <c r="AV566" s="9">
        <f t="shared" si="1153"/>
        <v>0</v>
      </c>
      <c r="AW566" s="9">
        <f t="shared" ref="AS566:AX567" si="1154">AW567</f>
        <v>317</v>
      </c>
      <c r="AX566" s="9">
        <f t="shared" si="1154"/>
        <v>0</v>
      </c>
    </row>
    <row r="567" spans="1:50" ht="21" hidden="1" customHeight="1">
      <c r="A567" s="26" t="s">
        <v>15</v>
      </c>
      <c r="B567" s="27">
        <f>B548</f>
        <v>912</v>
      </c>
      <c r="C567" s="27" t="s">
        <v>21</v>
      </c>
      <c r="D567" s="27" t="s">
        <v>22</v>
      </c>
      <c r="E567" s="27" t="s">
        <v>56</v>
      </c>
      <c r="F567" s="27"/>
      <c r="G567" s="9">
        <f>G568</f>
        <v>317</v>
      </c>
      <c r="H567" s="9">
        <f>H568</f>
        <v>0</v>
      </c>
      <c r="I567" s="9">
        <f t="shared" si="1151"/>
        <v>0</v>
      </c>
      <c r="J567" s="9">
        <f t="shared" si="1151"/>
        <v>0</v>
      </c>
      <c r="K567" s="9">
        <f t="shared" si="1151"/>
        <v>0</v>
      </c>
      <c r="L567" s="9">
        <f t="shared" si="1151"/>
        <v>0</v>
      </c>
      <c r="M567" s="9">
        <f t="shared" si="1151"/>
        <v>317</v>
      </c>
      <c r="N567" s="9">
        <f t="shared" si="1151"/>
        <v>0</v>
      </c>
      <c r="O567" s="9">
        <f t="shared" si="1151"/>
        <v>0</v>
      </c>
      <c r="P567" s="9">
        <f t="shared" si="1151"/>
        <v>0</v>
      </c>
      <c r="Q567" s="9">
        <f t="shared" si="1151"/>
        <v>0</v>
      </c>
      <c r="R567" s="9">
        <f t="shared" si="1151"/>
        <v>0</v>
      </c>
      <c r="S567" s="9">
        <f t="shared" si="1151"/>
        <v>317</v>
      </c>
      <c r="T567" s="9">
        <f t="shared" si="1151"/>
        <v>0</v>
      </c>
      <c r="U567" s="9">
        <f t="shared" si="1152"/>
        <v>0</v>
      </c>
      <c r="V567" s="9">
        <f t="shared" si="1152"/>
        <v>0</v>
      </c>
      <c r="W567" s="9">
        <f t="shared" si="1152"/>
        <v>0</v>
      </c>
      <c r="X567" s="9">
        <f t="shared" si="1152"/>
        <v>0</v>
      </c>
      <c r="Y567" s="9">
        <f t="shared" si="1152"/>
        <v>317</v>
      </c>
      <c r="Z567" s="9">
        <f t="shared" si="1152"/>
        <v>0</v>
      </c>
      <c r="AA567" s="9">
        <f t="shared" si="1152"/>
        <v>0</v>
      </c>
      <c r="AB567" s="9">
        <f t="shared" si="1152"/>
        <v>0</v>
      </c>
      <c r="AC567" s="9">
        <f t="shared" si="1152"/>
        <v>0</v>
      </c>
      <c r="AD567" s="9">
        <f t="shared" si="1152"/>
        <v>0</v>
      </c>
      <c r="AE567" s="9">
        <f t="shared" si="1152"/>
        <v>317</v>
      </c>
      <c r="AF567" s="9">
        <f t="shared" si="1152"/>
        <v>0</v>
      </c>
      <c r="AG567" s="9">
        <f t="shared" si="1153"/>
        <v>0</v>
      </c>
      <c r="AH567" s="9">
        <f t="shared" si="1153"/>
        <v>0</v>
      </c>
      <c r="AI567" s="9">
        <f t="shared" si="1153"/>
        <v>0</v>
      </c>
      <c r="AJ567" s="9">
        <f t="shared" si="1153"/>
        <v>0</v>
      </c>
      <c r="AK567" s="86">
        <f t="shared" si="1153"/>
        <v>317</v>
      </c>
      <c r="AL567" s="86">
        <f t="shared" si="1153"/>
        <v>0</v>
      </c>
      <c r="AM567" s="9">
        <f t="shared" si="1153"/>
        <v>0</v>
      </c>
      <c r="AN567" s="9">
        <f t="shared" si="1153"/>
        <v>0</v>
      </c>
      <c r="AO567" s="9">
        <f t="shared" si="1153"/>
        <v>0</v>
      </c>
      <c r="AP567" s="9">
        <f t="shared" si="1153"/>
        <v>0</v>
      </c>
      <c r="AQ567" s="9">
        <f t="shared" si="1153"/>
        <v>317</v>
      </c>
      <c r="AR567" s="9">
        <f t="shared" si="1153"/>
        <v>0</v>
      </c>
      <c r="AS567" s="9">
        <f t="shared" si="1154"/>
        <v>0</v>
      </c>
      <c r="AT567" s="9">
        <f t="shared" si="1154"/>
        <v>0</v>
      </c>
      <c r="AU567" s="9">
        <f t="shared" si="1154"/>
        <v>0</v>
      </c>
      <c r="AV567" s="9">
        <f t="shared" si="1154"/>
        <v>0</v>
      </c>
      <c r="AW567" s="9">
        <f t="shared" si="1154"/>
        <v>317</v>
      </c>
      <c r="AX567" s="9">
        <f t="shared" si="1154"/>
        <v>0</v>
      </c>
    </row>
    <row r="568" spans="1:50" ht="33.6" hidden="1">
      <c r="A568" s="26" t="s">
        <v>27</v>
      </c>
      <c r="B568" s="27">
        <f t="shared" ref="B568:B571" si="1155">B567</f>
        <v>912</v>
      </c>
      <c r="C568" s="27" t="s">
        <v>21</v>
      </c>
      <c r="D568" s="27" t="s">
        <v>22</v>
      </c>
      <c r="E568" s="27" t="s">
        <v>443</v>
      </c>
      <c r="F568" s="27"/>
      <c r="G568" s="11">
        <f t="shared" ref="G568:AX568" si="1156">G569</f>
        <v>317</v>
      </c>
      <c r="H568" s="11">
        <f t="shared" si="1156"/>
        <v>0</v>
      </c>
      <c r="I568" s="11">
        <f t="shared" si="1156"/>
        <v>0</v>
      </c>
      <c r="J568" s="11">
        <f t="shared" si="1156"/>
        <v>0</v>
      </c>
      <c r="K568" s="11">
        <f t="shared" si="1156"/>
        <v>0</v>
      </c>
      <c r="L568" s="11">
        <f t="shared" si="1156"/>
        <v>0</v>
      </c>
      <c r="M568" s="11">
        <f t="shared" si="1156"/>
        <v>317</v>
      </c>
      <c r="N568" s="11">
        <f t="shared" si="1156"/>
        <v>0</v>
      </c>
      <c r="O568" s="11">
        <f t="shared" si="1156"/>
        <v>0</v>
      </c>
      <c r="P568" s="11">
        <f t="shared" si="1156"/>
        <v>0</v>
      </c>
      <c r="Q568" s="11">
        <f t="shared" si="1156"/>
        <v>0</v>
      </c>
      <c r="R568" s="11">
        <f t="shared" si="1156"/>
        <v>0</v>
      </c>
      <c r="S568" s="11">
        <f t="shared" si="1156"/>
        <v>317</v>
      </c>
      <c r="T568" s="11">
        <f t="shared" si="1156"/>
        <v>0</v>
      </c>
      <c r="U568" s="11">
        <f t="shared" si="1156"/>
        <v>0</v>
      </c>
      <c r="V568" s="11">
        <f t="shared" si="1156"/>
        <v>0</v>
      </c>
      <c r="W568" s="11">
        <f t="shared" si="1156"/>
        <v>0</v>
      </c>
      <c r="X568" s="11">
        <f t="shared" si="1156"/>
        <v>0</v>
      </c>
      <c r="Y568" s="11">
        <f t="shared" si="1156"/>
        <v>317</v>
      </c>
      <c r="Z568" s="11">
        <f t="shared" si="1156"/>
        <v>0</v>
      </c>
      <c r="AA568" s="11">
        <f t="shared" si="1156"/>
        <v>0</v>
      </c>
      <c r="AB568" s="11">
        <f t="shared" si="1156"/>
        <v>0</v>
      </c>
      <c r="AC568" s="11">
        <f t="shared" si="1156"/>
        <v>0</v>
      </c>
      <c r="AD568" s="11">
        <f t="shared" si="1156"/>
        <v>0</v>
      </c>
      <c r="AE568" s="11">
        <f t="shared" si="1156"/>
        <v>317</v>
      </c>
      <c r="AF568" s="11">
        <f t="shared" si="1156"/>
        <v>0</v>
      </c>
      <c r="AG568" s="11">
        <f t="shared" si="1156"/>
        <v>0</v>
      </c>
      <c r="AH568" s="11">
        <f t="shared" si="1156"/>
        <v>0</v>
      </c>
      <c r="AI568" s="11">
        <f t="shared" si="1156"/>
        <v>0</v>
      </c>
      <c r="AJ568" s="11">
        <f t="shared" si="1156"/>
        <v>0</v>
      </c>
      <c r="AK568" s="88">
        <f t="shared" si="1156"/>
        <v>317</v>
      </c>
      <c r="AL568" s="88">
        <f t="shared" si="1156"/>
        <v>0</v>
      </c>
      <c r="AM568" s="11">
        <f t="shared" si="1156"/>
        <v>0</v>
      </c>
      <c r="AN568" s="11">
        <f t="shared" si="1156"/>
        <v>0</v>
      </c>
      <c r="AO568" s="11">
        <f t="shared" si="1156"/>
        <v>0</v>
      </c>
      <c r="AP568" s="11">
        <f t="shared" si="1156"/>
        <v>0</v>
      </c>
      <c r="AQ568" s="11">
        <f t="shared" si="1156"/>
        <v>317</v>
      </c>
      <c r="AR568" s="11">
        <f t="shared" si="1156"/>
        <v>0</v>
      </c>
      <c r="AS568" s="11">
        <f t="shared" si="1156"/>
        <v>0</v>
      </c>
      <c r="AT568" s="11">
        <f t="shared" si="1156"/>
        <v>0</v>
      </c>
      <c r="AU568" s="11">
        <f t="shared" si="1156"/>
        <v>0</v>
      </c>
      <c r="AV568" s="11">
        <f t="shared" si="1156"/>
        <v>0</v>
      </c>
      <c r="AW568" s="11">
        <f t="shared" si="1156"/>
        <v>317</v>
      </c>
      <c r="AX568" s="11">
        <f t="shared" si="1156"/>
        <v>0</v>
      </c>
    </row>
    <row r="569" spans="1:50" ht="33.6" hidden="1">
      <c r="A569" s="26" t="s">
        <v>12</v>
      </c>
      <c r="B569" s="27">
        <f t="shared" si="1155"/>
        <v>912</v>
      </c>
      <c r="C569" s="27" t="s">
        <v>21</v>
      </c>
      <c r="D569" s="27" t="s">
        <v>22</v>
      </c>
      <c r="E569" s="27" t="s">
        <v>443</v>
      </c>
      <c r="F569" s="27" t="s">
        <v>13</v>
      </c>
      <c r="G569" s="9">
        <f t="shared" ref="G569:H569" si="1157">G570+G571</f>
        <v>317</v>
      </c>
      <c r="H569" s="9">
        <f t="shared" si="1157"/>
        <v>0</v>
      </c>
      <c r="I569" s="9">
        <f t="shared" ref="I569:N569" si="1158">I570+I571</f>
        <v>0</v>
      </c>
      <c r="J569" s="9">
        <f t="shared" si="1158"/>
        <v>0</v>
      </c>
      <c r="K569" s="9">
        <f t="shared" si="1158"/>
        <v>0</v>
      </c>
      <c r="L569" s="9">
        <f t="shared" si="1158"/>
        <v>0</v>
      </c>
      <c r="M569" s="9">
        <f t="shared" si="1158"/>
        <v>317</v>
      </c>
      <c r="N569" s="9">
        <f t="shared" si="1158"/>
        <v>0</v>
      </c>
      <c r="O569" s="9">
        <f t="shared" ref="O569:T569" si="1159">O570+O571</f>
        <v>0</v>
      </c>
      <c r="P569" s="9">
        <f t="shared" si="1159"/>
        <v>0</v>
      </c>
      <c r="Q569" s="9">
        <f t="shared" si="1159"/>
        <v>0</v>
      </c>
      <c r="R569" s="9">
        <f t="shared" si="1159"/>
        <v>0</v>
      </c>
      <c r="S569" s="9">
        <f t="shared" si="1159"/>
        <v>317</v>
      </c>
      <c r="T569" s="9">
        <f t="shared" si="1159"/>
        <v>0</v>
      </c>
      <c r="U569" s="9">
        <f t="shared" ref="U569:Z569" si="1160">U570+U571</f>
        <v>0</v>
      </c>
      <c r="V569" s="9">
        <f t="shared" si="1160"/>
        <v>0</v>
      </c>
      <c r="W569" s="9">
        <f t="shared" si="1160"/>
        <v>0</v>
      </c>
      <c r="X569" s="9">
        <f t="shared" si="1160"/>
        <v>0</v>
      </c>
      <c r="Y569" s="9">
        <f t="shared" si="1160"/>
        <v>317</v>
      </c>
      <c r="Z569" s="9">
        <f t="shared" si="1160"/>
        <v>0</v>
      </c>
      <c r="AA569" s="9">
        <f t="shared" ref="AA569:AF569" si="1161">AA570+AA571</f>
        <v>0</v>
      </c>
      <c r="AB569" s="9">
        <f t="shared" si="1161"/>
        <v>0</v>
      </c>
      <c r="AC569" s="9">
        <f t="shared" si="1161"/>
        <v>0</v>
      </c>
      <c r="AD569" s="9">
        <f t="shared" si="1161"/>
        <v>0</v>
      </c>
      <c r="AE569" s="9">
        <f t="shared" si="1161"/>
        <v>317</v>
      </c>
      <c r="AF569" s="9">
        <f t="shared" si="1161"/>
        <v>0</v>
      </c>
      <c r="AG569" s="9">
        <f t="shared" ref="AG569:AL569" si="1162">AG570+AG571</f>
        <v>0</v>
      </c>
      <c r="AH569" s="9">
        <f t="shared" si="1162"/>
        <v>0</v>
      </c>
      <c r="AI569" s="9">
        <f t="shared" si="1162"/>
        <v>0</v>
      </c>
      <c r="AJ569" s="9">
        <f t="shared" si="1162"/>
        <v>0</v>
      </c>
      <c r="AK569" s="86">
        <f t="shared" si="1162"/>
        <v>317</v>
      </c>
      <c r="AL569" s="86">
        <f t="shared" si="1162"/>
        <v>0</v>
      </c>
      <c r="AM569" s="9">
        <f t="shared" ref="AM569:AR569" si="1163">AM570+AM571</f>
        <v>0</v>
      </c>
      <c r="AN569" s="9">
        <f t="shared" si="1163"/>
        <v>0</v>
      </c>
      <c r="AO569" s="9">
        <f t="shared" si="1163"/>
        <v>0</v>
      </c>
      <c r="AP569" s="9">
        <f t="shared" si="1163"/>
        <v>0</v>
      </c>
      <c r="AQ569" s="9">
        <f t="shared" si="1163"/>
        <v>317</v>
      </c>
      <c r="AR569" s="9">
        <f t="shared" si="1163"/>
        <v>0</v>
      </c>
      <c r="AS569" s="9">
        <f t="shared" ref="AS569:AX569" si="1164">AS570+AS571</f>
        <v>0</v>
      </c>
      <c r="AT569" s="9">
        <f t="shared" si="1164"/>
        <v>0</v>
      </c>
      <c r="AU569" s="9">
        <f t="shared" si="1164"/>
        <v>0</v>
      </c>
      <c r="AV569" s="9">
        <f t="shared" si="1164"/>
        <v>0</v>
      </c>
      <c r="AW569" s="9">
        <f t="shared" si="1164"/>
        <v>317</v>
      </c>
      <c r="AX569" s="9">
        <f t="shared" si="1164"/>
        <v>0</v>
      </c>
    </row>
    <row r="570" spans="1:50" ht="20.25" hidden="1" customHeight="1">
      <c r="A570" s="26" t="s">
        <v>14</v>
      </c>
      <c r="B570" s="27">
        <f t="shared" si="1155"/>
        <v>912</v>
      </c>
      <c r="C570" s="27" t="s">
        <v>21</v>
      </c>
      <c r="D570" s="27" t="s">
        <v>22</v>
      </c>
      <c r="E570" s="27" t="s">
        <v>443</v>
      </c>
      <c r="F570" s="9">
        <v>610</v>
      </c>
      <c r="G570" s="9">
        <v>167</v>
      </c>
      <c r="H570" s="9"/>
      <c r="I570" s="9"/>
      <c r="J570" s="9"/>
      <c r="K570" s="9"/>
      <c r="L570" s="9"/>
      <c r="M570" s="9">
        <f t="shared" ref="M570:M571" si="1165">G570+I570+J570+K570+L570</f>
        <v>167</v>
      </c>
      <c r="N570" s="9">
        <f t="shared" ref="N570:N571" si="1166">H570+L570</f>
        <v>0</v>
      </c>
      <c r="O570" s="9"/>
      <c r="P570" s="9"/>
      <c r="Q570" s="9"/>
      <c r="R570" s="9"/>
      <c r="S570" s="9">
        <f t="shared" ref="S570:S571" si="1167">M570+O570+P570+Q570+R570</f>
        <v>167</v>
      </c>
      <c r="T570" s="9">
        <f t="shared" ref="T570:T571" si="1168">N570+R570</f>
        <v>0</v>
      </c>
      <c r="U570" s="9"/>
      <c r="V570" s="9"/>
      <c r="W570" s="9"/>
      <c r="X570" s="9"/>
      <c r="Y570" s="9">
        <f t="shared" ref="Y570:Y571" si="1169">S570+U570+V570+W570+X570</f>
        <v>167</v>
      </c>
      <c r="Z570" s="9">
        <f t="shared" ref="Z570:Z571" si="1170">T570+X570</f>
        <v>0</v>
      </c>
      <c r="AA570" s="9"/>
      <c r="AB570" s="9"/>
      <c r="AC570" s="9"/>
      <c r="AD570" s="9"/>
      <c r="AE570" s="9">
        <f t="shared" ref="AE570:AE571" si="1171">Y570+AA570+AB570+AC570+AD570</f>
        <v>167</v>
      </c>
      <c r="AF570" s="9">
        <f t="shared" ref="AF570:AF571" si="1172">Z570+AD570</f>
        <v>0</v>
      </c>
      <c r="AG570" s="9"/>
      <c r="AH570" s="9"/>
      <c r="AI570" s="9"/>
      <c r="AJ570" s="9"/>
      <c r="AK570" s="86">
        <f t="shared" ref="AK570:AK571" si="1173">AE570+AG570+AH570+AI570+AJ570</f>
        <v>167</v>
      </c>
      <c r="AL570" s="86">
        <f t="shared" ref="AL570:AL571" si="1174">AF570+AJ570</f>
        <v>0</v>
      </c>
      <c r="AM570" s="9"/>
      <c r="AN570" s="9"/>
      <c r="AO570" s="9"/>
      <c r="AP570" s="9"/>
      <c r="AQ570" s="9">
        <f t="shared" ref="AQ570:AQ571" si="1175">AK570+AM570+AN570+AO570+AP570</f>
        <v>167</v>
      </c>
      <c r="AR570" s="9">
        <f t="shared" ref="AR570:AR571" si="1176">AL570+AP570</f>
        <v>0</v>
      </c>
      <c r="AS570" s="9"/>
      <c r="AT570" s="9"/>
      <c r="AU570" s="9"/>
      <c r="AV570" s="9"/>
      <c r="AW570" s="9">
        <f t="shared" ref="AW570:AW571" si="1177">AQ570+AS570+AT570+AU570+AV570</f>
        <v>167</v>
      </c>
      <c r="AX570" s="9">
        <f t="shared" ref="AX570:AX571" si="1178">AR570+AV570</f>
        <v>0</v>
      </c>
    </row>
    <row r="571" spans="1:50" ht="21.75" hidden="1" customHeight="1">
      <c r="A571" s="26" t="s">
        <v>24</v>
      </c>
      <c r="B571" s="27">
        <f t="shared" si="1155"/>
        <v>912</v>
      </c>
      <c r="C571" s="27" t="s">
        <v>21</v>
      </c>
      <c r="D571" s="27" t="s">
        <v>22</v>
      </c>
      <c r="E571" s="27" t="s">
        <v>443</v>
      </c>
      <c r="F571" s="9">
        <v>620</v>
      </c>
      <c r="G571" s="9">
        <v>150</v>
      </c>
      <c r="H571" s="9"/>
      <c r="I571" s="9"/>
      <c r="J571" s="9"/>
      <c r="K571" s="9"/>
      <c r="L571" s="9"/>
      <c r="M571" s="9">
        <f t="shared" si="1165"/>
        <v>150</v>
      </c>
      <c r="N571" s="9">
        <f t="shared" si="1166"/>
        <v>0</v>
      </c>
      <c r="O571" s="9"/>
      <c r="P571" s="9"/>
      <c r="Q571" s="9"/>
      <c r="R571" s="9"/>
      <c r="S571" s="9">
        <f t="shared" si="1167"/>
        <v>150</v>
      </c>
      <c r="T571" s="9">
        <f t="shared" si="1168"/>
        <v>0</v>
      </c>
      <c r="U571" s="9"/>
      <c r="V571" s="9"/>
      <c r="W571" s="9"/>
      <c r="X571" s="9"/>
      <c r="Y571" s="9">
        <f t="shared" si="1169"/>
        <v>150</v>
      </c>
      <c r="Z571" s="9">
        <f t="shared" si="1170"/>
        <v>0</v>
      </c>
      <c r="AA571" s="9"/>
      <c r="AB571" s="9"/>
      <c r="AC571" s="9"/>
      <c r="AD571" s="9"/>
      <c r="AE571" s="9">
        <f t="shared" si="1171"/>
        <v>150</v>
      </c>
      <c r="AF571" s="9">
        <f t="shared" si="1172"/>
        <v>0</v>
      </c>
      <c r="AG571" s="9"/>
      <c r="AH571" s="9"/>
      <c r="AI571" s="9"/>
      <c r="AJ571" s="9"/>
      <c r="AK571" s="86">
        <f t="shared" si="1173"/>
        <v>150</v>
      </c>
      <c r="AL571" s="86">
        <f t="shared" si="1174"/>
        <v>0</v>
      </c>
      <c r="AM571" s="9"/>
      <c r="AN571" s="9"/>
      <c r="AO571" s="9"/>
      <c r="AP571" s="9"/>
      <c r="AQ571" s="9">
        <f t="shared" si="1175"/>
        <v>150</v>
      </c>
      <c r="AR571" s="9">
        <f t="shared" si="1176"/>
        <v>0</v>
      </c>
      <c r="AS571" s="9"/>
      <c r="AT571" s="9"/>
      <c r="AU571" s="9"/>
      <c r="AV571" s="9"/>
      <c r="AW571" s="9">
        <f t="shared" si="1177"/>
        <v>150</v>
      </c>
      <c r="AX571" s="9">
        <f t="shared" si="1178"/>
        <v>0</v>
      </c>
    </row>
    <row r="572" spans="1:50" ht="84" hidden="1">
      <c r="A572" s="26" t="s">
        <v>119</v>
      </c>
      <c r="B572" s="27" t="s">
        <v>507</v>
      </c>
      <c r="C572" s="27" t="s">
        <v>21</v>
      </c>
      <c r="D572" s="27" t="s">
        <v>22</v>
      </c>
      <c r="E572" s="27" t="s">
        <v>120</v>
      </c>
      <c r="F572" s="27"/>
      <c r="G572" s="9">
        <f>G573</f>
        <v>2676</v>
      </c>
      <c r="H572" s="9">
        <f>H573+H577+H580</f>
        <v>0</v>
      </c>
      <c r="I572" s="9">
        <f t="shared" ref="I572" si="1179">I573</f>
        <v>0</v>
      </c>
      <c r="J572" s="9">
        <f t="shared" ref="J572" si="1180">J573+J577+J580</f>
        <v>0</v>
      </c>
      <c r="K572" s="9">
        <f t="shared" ref="K572" si="1181">K573</f>
        <v>0</v>
      </c>
      <c r="L572" s="9">
        <f t="shared" ref="L572" si="1182">L573+L577+L580</f>
        <v>0</v>
      </c>
      <c r="M572" s="9">
        <f t="shared" ref="M572" si="1183">M573</f>
        <v>2676</v>
      </c>
      <c r="N572" s="9">
        <f t="shared" ref="N572" si="1184">N573+N577+N580</f>
        <v>0</v>
      </c>
      <c r="O572" s="9">
        <f t="shared" ref="O572" si="1185">O573</f>
        <v>0</v>
      </c>
      <c r="P572" s="9">
        <f t="shared" ref="P572" si="1186">P573+P577+P580</f>
        <v>0</v>
      </c>
      <c r="Q572" s="9">
        <f t="shared" ref="Q572" si="1187">Q573</f>
        <v>0</v>
      </c>
      <c r="R572" s="9">
        <f t="shared" ref="R572" si="1188">R573+R577+R580</f>
        <v>0</v>
      </c>
      <c r="S572" s="9">
        <f t="shared" ref="S572" si="1189">S573</f>
        <v>2676</v>
      </c>
      <c r="T572" s="9">
        <f t="shared" ref="T572" si="1190">T573+T577+T580</f>
        <v>0</v>
      </c>
      <c r="U572" s="9">
        <f t="shared" ref="U572" si="1191">U573</f>
        <v>0</v>
      </c>
      <c r="V572" s="9">
        <f t="shared" ref="V572" si="1192">V573+V577+V580</f>
        <v>0</v>
      </c>
      <c r="W572" s="9">
        <f t="shared" ref="W572" si="1193">W573</f>
        <v>0</v>
      </c>
      <c r="X572" s="9">
        <f t="shared" ref="X572" si="1194">X573+X577+X580</f>
        <v>0</v>
      </c>
      <c r="Y572" s="9">
        <f t="shared" ref="Y572" si="1195">Y573</f>
        <v>2676</v>
      </c>
      <c r="Z572" s="9">
        <f t="shared" ref="Z572" si="1196">Z573+Z577+Z580</f>
        <v>0</v>
      </c>
      <c r="AA572" s="9">
        <f t="shared" ref="AA572" si="1197">AA573</f>
        <v>0</v>
      </c>
      <c r="AB572" s="9">
        <f t="shared" ref="AB572" si="1198">AB573+AB577+AB580</f>
        <v>0</v>
      </c>
      <c r="AC572" s="9">
        <f t="shared" ref="AC572" si="1199">AC573</f>
        <v>0</v>
      </c>
      <c r="AD572" s="9">
        <f t="shared" ref="AD572" si="1200">AD573+AD577+AD580</f>
        <v>0</v>
      </c>
      <c r="AE572" s="9">
        <f t="shared" ref="AE572" si="1201">AE573</f>
        <v>2676</v>
      </c>
      <c r="AF572" s="9">
        <f t="shared" ref="AF572" si="1202">AF573+AF577+AF580</f>
        <v>0</v>
      </c>
      <c r="AG572" s="9">
        <f t="shared" ref="AG572" si="1203">AG573</f>
        <v>0</v>
      </c>
      <c r="AH572" s="9">
        <f t="shared" ref="AH572" si="1204">AH573+AH577+AH580</f>
        <v>0</v>
      </c>
      <c r="AI572" s="9">
        <f t="shared" ref="AI572" si="1205">AI573</f>
        <v>0</v>
      </c>
      <c r="AJ572" s="9">
        <f t="shared" ref="AJ572" si="1206">AJ573+AJ577+AJ580</f>
        <v>0</v>
      </c>
      <c r="AK572" s="86">
        <f t="shared" ref="AK572" si="1207">AK573</f>
        <v>2676</v>
      </c>
      <c r="AL572" s="86">
        <f t="shared" ref="AL572" si="1208">AL573+AL577+AL580</f>
        <v>0</v>
      </c>
      <c r="AM572" s="9">
        <f t="shared" ref="AM572" si="1209">AM573</f>
        <v>0</v>
      </c>
      <c r="AN572" s="9">
        <f t="shared" ref="AN572" si="1210">AN573+AN577+AN580</f>
        <v>0</v>
      </c>
      <c r="AO572" s="9">
        <f t="shared" ref="AO572" si="1211">AO573</f>
        <v>0</v>
      </c>
      <c r="AP572" s="9">
        <f t="shared" ref="AP572" si="1212">AP573+AP577+AP580</f>
        <v>0</v>
      </c>
      <c r="AQ572" s="9">
        <f t="shared" ref="AQ572" si="1213">AQ573</f>
        <v>2676</v>
      </c>
      <c r="AR572" s="9">
        <f t="shared" ref="AR572" si="1214">AR573+AR577+AR580</f>
        <v>0</v>
      </c>
      <c r="AS572" s="9">
        <f t="shared" ref="AS572" si="1215">AS573</f>
        <v>0</v>
      </c>
      <c r="AT572" s="9">
        <f t="shared" ref="AT572" si="1216">AT573+AT577+AT580</f>
        <v>0</v>
      </c>
      <c r="AU572" s="9">
        <f t="shared" ref="AU572" si="1217">AU573</f>
        <v>0</v>
      </c>
      <c r="AV572" s="9">
        <f t="shared" ref="AV572" si="1218">AV573+AV577+AV580</f>
        <v>0</v>
      </c>
      <c r="AW572" s="9">
        <f t="shared" ref="AW572" si="1219">AW573</f>
        <v>2676</v>
      </c>
      <c r="AX572" s="9">
        <f t="shared" ref="AX572" si="1220">AX573+AX577+AX580</f>
        <v>0</v>
      </c>
    </row>
    <row r="573" spans="1:50" ht="21" hidden="1" customHeight="1">
      <c r="A573" s="39" t="s">
        <v>15</v>
      </c>
      <c r="B573" s="27" t="str">
        <f t="shared" si="1082"/>
        <v>912</v>
      </c>
      <c r="C573" s="27" t="s">
        <v>21</v>
      </c>
      <c r="D573" s="27" t="s">
        <v>22</v>
      </c>
      <c r="E573" s="27" t="s">
        <v>151</v>
      </c>
      <c r="F573" s="27"/>
      <c r="G573" s="9">
        <f>G574+G577+G580</f>
        <v>2676</v>
      </c>
      <c r="H573" s="9">
        <f t="shared" ref="G573:V575" si="1221">H574</f>
        <v>0</v>
      </c>
      <c r="I573" s="9">
        <f t="shared" ref="I573" si="1222">I574+I577+I580</f>
        <v>0</v>
      </c>
      <c r="J573" s="9">
        <f t="shared" si="1221"/>
        <v>0</v>
      </c>
      <c r="K573" s="9">
        <f t="shared" ref="K573" si="1223">K574+K577+K580</f>
        <v>0</v>
      </c>
      <c r="L573" s="9">
        <f t="shared" si="1221"/>
        <v>0</v>
      </c>
      <c r="M573" s="9">
        <f t="shared" ref="M573" si="1224">M574+M577+M580</f>
        <v>2676</v>
      </c>
      <c r="N573" s="9">
        <f t="shared" si="1221"/>
        <v>0</v>
      </c>
      <c r="O573" s="9">
        <f t="shared" ref="O573" si="1225">O574+O577+O580</f>
        <v>0</v>
      </c>
      <c r="P573" s="9">
        <f t="shared" si="1221"/>
        <v>0</v>
      </c>
      <c r="Q573" s="9">
        <f t="shared" ref="Q573" si="1226">Q574+Q577+Q580</f>
        <v>0</v>
      </c>
      <c r="R573" s="9">
        <f t="shared" si="1221"/>
        <v>0</v>
      </c>
      <c r="S573" s="9">
        <f t="shared" ref="S573" si="1227">S574+S577+S580</f>
        <v>2676</v>
      </c>
      <c r="T573" s="9">
        <f t="shared" si="1221"/>
        <v>0</v>
      </c>
      <c r="U573" s="9">
        <f t="shared" ref="U573" si="1228">U574+U577+U580</f>
        <v>0</v>
      </c>
      <c r="V573" s="9">
        <f t="shared" si="1221"/>
        <v>0</v>
      </c>
      <c r="W573" s="9">
        <f t="shared" ref="W573" si="1229">W574+W577+W580</f>
        <v>0</v>
      </c>
      <c r="X573" s="9">
        <f t="shared" ref="U573:Z575" si="1230">X574</f>
        <v>0</v>
      </c>
      <c r="Y573" s="9">
        <f t="shared" ref="Y573" si="1231">Y574+Y577+Y580</f>
        <v>2676</v>
      </c>
      <c r="Z573" s="9">
        <f t="shared" si="1230"/>
        <v>0</v>
      </c>
      <c r="AA573" s="9">
        <f t="shared" ref="AA573" si="1232">AA574+AA577+AA580</f>
        <v>0</v>
      </c>
      <c r="AB573" s="9">
        <f t="shared" ref="AB573" si="1233">AB574</f>
        <v>0</v>
      </c>
      <c r="AC573" s="9">
        <f t="shared" ref="AC573" si="1234">AC574+AC577+AC580</f>
        <v>0</v>
      </c>
      <c r="AD573" s="9">
        <f t="shared" ref="AA573:AF575" si="1235">AD574</f>
        <v>0</v>
      </c>
      <c r="AE573" s="9">
        <f t="shared" ref="AE573" si="1236">AE574+AE577+AE580</f>
        <v>2676</v>
      </c>
      <c r="AF573" s="9">
        <f t="shared" si="1235"/>
        <v>0</v>
      </c>
      <c r="AG573" s="9">
        <f t="shared" ref="AG573" si="1237">AG574+AG577+AG580</f>
        <v>0</v>
      </c>
      <c r="AH573" s="9">
        <f t="shared" ref="AH573" si="1238">AH574</f>
        <v>0</v>
      </c>
      <c r="AI573" s="9">
        <f t="shared" ref="AI573" si="1239">AI574+AI577+AI580</f>
        <v>0</v>
      </c>
      <c r="AJ573" s="9">
        <f t="shared" ref="AG573:AL575" si="1240">AJ574</f>
        <v>0</v>
      </c>
      <c r="AK573" s="86">
        <f t="shared" ref="AK573" si="1241">AK574+AK577+AK580</f>
        <v>2676</v>
      </c>
      <c r="AL573" s="86">
        <f t="shared" si="1240"/>
        <v>0</v>
      </c>
      <c r="AM573" s="9">
        <f t="shared" ref="AM573" si="1242">AM574+AM577+AM580</f>
        <v>0</v>
      </c>
      <c r="AN573" s="9">
        <f t="shared" ref="AN573" si="1243">AN574</f>
        <v>0</v>
      </c>
      <c r="AO573" s="9">
        <f t="shared" ref="AO573" si="1244">AO574+AO577+AO580</f>
        <v>0</v>
      </c>
      <c r="AP573" s="9">
        <f t="shared" ref="AM573:AR575" si="1245">AP574</f>
        <v>0</v>
      </c>
      <c r="AQ573" s="9">
        <f t="shared" ref="AQ573" si="1246">AQ574+AQ577+AQ580</f>
        <v>2676</v>
      </c>
      <c r="AR573" s="9">
        <f t="shared" si="1245"/>
        <v>0</v>
      </c>
      <c r="AS573" s="9">
        <f t="shared" ref="AS573" si="1247">AS574+AS577+AS580</f>
        <v>0</v>
      </c>
      <c r="AT573" s="9">
        <f t="shared" ref="AT573" si="1248">AT574</f>
        <v>0</v>
      </c>
      <c r="AU573" s="9">
        <f t="shared" ref="AU573" si="1249">AU574+AU577+AU580</f>
        <v>0</v>
      </c>
      <c r="AV573" s="9">
        <f t="shared" ref="AS573:AX575" si="1250">AV574</f>
        <v>0</v>
      </c>
      <c r="AW573" s="9">
        <f t="shared" ref="AW573" si="1251">AW574+AW577+AW580</f>
        <v>2676</v>
      </c>
      <c r="AX573" s="9">
        <f t="shared" si="1250"/>
        <v>0</v>
      </c>
    </row>
    <row r="574" spans="1:50" ht="19.5" hidden="1" customHeight="1">
      <c r="A574" s="26" t="s">
        <v>25</v>
      </c>
      <c r="B574" s="27" t="str">
        <f>B572</f>
        <v>912</v>
      </c>
      <c r="C574" s="27" t="s">
        <v>21</v>
      </c>
      <c r="D574" s="27" t="s">
        <v>22</v>
      </c>
      <c r="E574" s="27" t="s">
        <v>552</v>
      </c>
      <c r="F574" s="27"/>
      <c r="G574" s="9">
        <f t="shared" si="1221"/>
        <v>70</v>
      </c>
      <c r="H574" s="9">
        <f t="shared" si="1221"/>
        <v>0</v>
      </c>
      <c r="I574" s="9">
        <f t="shared" si="1221"/>
        <v>0</v>
      </c>
      <c r="J574" s="9">
        <f t="shared" si="1221"/>
        <v>0</v>
      </c>
      <c r="K574" s="9">
        <f t="shared" si="1221"/>
        <v>0</v>
      </c>
      <c r="L574" s="9">
        <f t="shared" si="1221"/>
        <v>0</v>
      </c>
      <c r="M574" s="9">
        <f t="shared" si="1221"/>
        <v>70</v>
      </c>
      <c r="N574" s="9">
        <f t="shared" si="1221"/>
        <v>0</v>
      </c>
      <c r="O574" s="9">
        <f t="shared" si="1221"/>
        <v>0</v>
      </c>
      <c r="P574" s="9">
        <f t="shared" si="1221"/>
        <v>0</v>
      </c>
      <c r="Q574" s="9">
        <f t="shared" si="1221"/>
        <v>0</v>
      </c>
      <c r="R574" s="9">
        <f t="shared" si="1221"/>
        <v>0</v>
      </c>
      <c r="S574" s="9">
        <f t="shared" si="1221"/>
        <v>70</v>
      </c>
      <c r="T574" s="9">
        <f t="shared" si="1221"/>
        <v>0</v>
      </c>
      <c r="U574" s="9">
        <f t="shared" si="1230"/>
        <v>0</v>
      </c>
      <c r="V574" s="9">
        <f t="shared" si="1230"/>
        <v>0</v>
      </c>
      <c r="W574" s="9">
        <f t="shared" si="1230"/>
        <v>0</v>
      </c>
      <c r="X574" s="9">
        <f t="shared" si="1230"/>
        <v>0</v>
      </c>
      <c r="Y574" s="9">
        <f t="shared" si="1230"/>
        <v>70</v>
      </c>
      <c r="Z574" s="9">
        <f t="shared" si="1230"/>
        <v>0</v>
      </c>
      <c r="AA574" s="9">
        <f t="shared" si="1235"/>
        <v>0</v>
      </c>
      <c r="AB574" s="9">
        <f t="shared" si="1235"/>
        <v>0</v>
      </c>
      <c r="AC574" s="9">
        <f t="shared" si="1235"/>
        <v>0</v>
      </c>
      <c r="AD574" s="9">
        <f t="shared" si="1235"/>
        <v>0</v>
      </c>
      <c r="AE574" s="9">
        <f t="shared" si="1235"/>
        <v>70</v>
      </c>
      <c r="AF574" s="9">
        <f t="shared" si="1235"/>
        <v>0</v>
      </c>
      <c r="AG574" s="9">
        <f t="shared" si="1240"/>
        <v>0</v>
      </c>
      <c r="AH574" s="9">
        <f t="shared" si="1240"/>
        <v>0</v>
      </c>
      <c r="AI574" s="9">
        <f t="shared" si="1240"/>
        <v>0</v>
      </c>
      <c r="AJ574" s="9">
        <f t="shared" si="1240"/>
        <v>0</v>
      </c>
      <c r="AK574" s="86">
        <f t="shared" si="1240"/>
        <v>70</v>
      </c>
      <c r="AL574" s="86">
        <f t="shared" si="1240"/>
        <v>0</v>
      </c>
      <c r="AM574" s="9">
        <f t="shared" si="1245"/>
        <v>0</v>
      </c>
      <c r="AN574" s="9">
        <f t="shared" si="1245"/>
        <v>0</v>
      </c>
      <c r="AO574" s="9">
        <f t="shared" si="1245"/>
        <v>0</v>
      </c>
      <c r="AP574" s="9">
        <f t="shared" si="1245"/>
        <v>0</v>
      </c>
      <c r="AQ574" s="9">
        <f t="shared" si="1245"/>
        <v>70</v>
      </c>
      <c r="AR574" s="9">
        <f t="shared" si="1245"/>
        <v>0</v>
      </c>
      <c r="AS574" s="9">
        <f t="shared" si="1250"/>
        <v>0</v>
      </c>
      <c r="AT574" s="9">
        <f t="shared" si="1250"/>
        <v>0</v>
      </c>
      <c r="AU574" s="9">
        <f t="shared" si="1250"/>
        <v>0</v>
      </c>
      <c r="AV574" s="9">
        <f t="shared" si="1250"/>
        <v>0</v>
      </c>
      <c r="AW574" s="9">
        <f t="shared" si="1250"/>
        <v>70</v>
      </c>
      <c r="AX574" s="9">
        <f t="shared" si="1250"/>
        <v>0</v>
      </c>
    </row>
    <row r="575" spans="1:50" ht="33.6" hidden="1">
      <c r="A575" s="26" t="s">
        <v>12</v>
      </c>
      <c r="B575" s="27" t="str">
        <f t="shared" ref="B575:B583" si="1252">B574</f>
        <v>912</v>
      </c>
      <c r="C575" s="27" t="s">
        <v>21</v>
      </c>
      <c r="D575" s="27" t="s">
        <v>22</v>
      </c>
      <c r="E575" s="27" t="s">
        <v>552</v>
      </c>
      <c r="F575" s="27" t="s">
        <v>13</v>
      </c>
      <c r="G575" s="9">
        <f t="shared" si="1221"/>
        <v>70</v>
      </c>
      <c r="H575" s="9">
        <f t="shared" si="1221"/>
        <v>0</v>
      </c>
      <c r="I575" s="9">
        <f t="shared" si="1221"/>
        <v>0</v>
      </c>
      <c r="J575" s="9">
        <f t="shared" si="1221"/>
        <v>0</v>
      </c>
      <c r="K575" s="9">
        <f t="shared" si="1221"/>
        <v>0</v>
      </c>
      <c r="L575" s="9">
        <f t="shared" si="1221"/>
        <v>0</v>
      </c>
      <c r="M575" s="9">
        <f t="shared" si="1221"/>
        <v>70</v>
      </c>
      <c r="N575" s="9">
        <f t="shared" si="1221"/>
        <v>0</v>
      </c>
      <c r="O575" s="9">
        <f t="shared" si="1221"/>
        <v>0</v>
      </c>
      <c r="P575" s="9">
        <f t="shared" si="1221"/>
        <v>0</v>
      </c>
      <c r="Q575" s="9">
        <f t="shared" si="1221"/>
        <v>0</v>
      </c>
      <c r="R575" s="9">
        <f t="shared" si="1221"/>
        <v>0</v>
      </c>
      <c r="S575" s="9">
        <f t="shared" si="1221"/>
        <v>70</v>
      </c>
      <c r="T575" s="9">
        <f t="shared" si="1221"/>
        <v>0</v>
      </c>
      <c r="U575" s="9">
        <f t="shared" si="1230"/>
        <v>0</v>
      </c>
      <c r="V575" s="9">
        <f t="shared" si="1230"/>
        <v>0</v>
      </c>
      <c r="W575" s="9">
        <f t="shared" si="1230"/>
        <v>0</v>
      </c>
      <c r="X575" s="9">
        <f t="shared" si="1230"/>
        <v>0</v>
      </c>
      <c r="Y575" s="9">
        <f t="shared" si="1230"/>
        <v>70</v>
      </c>
      <c r="Z575" s="9">
        <f t="shared" si="1230"/>
        <v>0</v>
      </c>
      <c r="AA575" s="9">
        <f t="shared" si="1235"/>
        <v>0</v>
      </c>
      <c r="AB575" s="9">
        <f t="shared" si="1235"/>
        <v>0</v>
      </c>
      <c r="AC575" s="9">
        <f t="shared" si="1235"/>
        <v>0</v>
      </c>
      <c r="AD575" s="9">
        <f t="shared" si="1235"/>
        <v>0</v>
      </c>
      <c r="AE575" s="9">
        <f t="shared" si="1235"/>
        <v>70</v>
      </c>
      <c r="AF575" s="9">
        <f t="shared" si="1235"/>
        <v>0</v>
      </c>
      <c r="AG575" s="9">
        <f t="shared" si="1240"/>
        <v>0</v>
      </c>
      <c r="AH575" s="9">
        <f t="shared" si="1240"/>
        <v>0</v>
      </c>
      <c r="AI575" s="9">
        <f t="shared" si="1240"/>
        <v>0</v>
      </c>
      <c r="AJ575" s="9">
        <f t="shared" si="1240"/>
        <v>0</v>
      </c>
      <c r="AK575" s="86">
        <f t="shared" si="1240"/>
        <v>70</v>
      </c>
      <c r="AL575" s="86">
        <f t="shared" si="1240"/>
        <v>0</v>
      </c>
      <c r="AM575" s="9">
        <f t="shared" si="1245"/>
        <v>0</v>
      </c>
      <c r="AN575" s="9">
        <f t="shared" si="1245"/>
        <v>0</v>
      </c>
      <c r="AO575" s="9">
        <f t="shared" si="1245"/>
        <v>0</v>
      </c>
      <c r="AP575" s="9">
        <f t="shared" si="1245"/>
        <v>0</v>
      </c>
      <c r="AQ575" s="9">
        <f t="shared" si="1245"/>
        <v>70</v>
      </c>
      <c r="AR575" s="9">
        <f t="shared" si="1245"/>
        <v>0</v>
      </c>
      <c r="AS575" s="9">
        <f t="shared" si="1250"/>
        <v>0</v>
      </c>
      <c r="AT575" s="9">
        <f t="shared" si="1250"/>
        <v>0</v>
      </c>
      <c r="AU575" s="9">
        <f t="shared" si="1250"/>
        <v>0</v>
      </c>
      <c r="AV575" s="9">
        <f t="shared" si="1250"/>
        <v>0</v>
      </c>
      <c r="AW575" s="9">
        <f t="shared" si="1250"/>
        <v>70</v>
      </c>
      <c r="AX575" s="9">
        <f t="shared" si="1250"/>
        <v>0</v>
      </c>
    </row>
    <row r="576" spans="1:50" ht="18.75" hidden="1" customHeight="1">
      <c r="A576" s="26" t="s">
        <v>14</v>
      </c>
      <c r="B576" s="27" t="str">
        <f t="shared" si="1252"/>
        <v>912</v>
      </c>
      <c r="C576" s="27" t="s">
        <v>21</v>
      </c>
      <c r="D576" s="27" t="s">
        <v>22</v>
      </c>
      <c r="E576" s="27" t="s">
        <v>552</v>
      </c>
      <c r="F576" s="9">
        <v>610</v>
      </c>
      <c r="G576" s="9">
        <v>70</v>
      </c>
      <c r="H576" s="9"/>
      <c r="I576" s="9"/>
      <c r="J576" s="9"/>
      <c r="K576" s="9"/>
      <c r="L576" s="9"/>
      <c r="M576" s="9">
        <f t="shared" ref="M576" si="1253">G576+I576+J576+K576+L576</f>
        <v>70</v>
      </c>
      <c r="N576" s="9">
        <f t="shared" ref="N576" si="1254">H576+L576</f>
        <v>0</v>
      </c>
      <c r="O576" s="9"/>
      <c r="P576" s="9"/>
      <c r="Q576" s="9"/>
      <c r="R576" s="9"/>
      <c r="S576" s="9">
        <f t="shared" ref="S576" si="1255">M576+O576+P576+Q576+R576</f>
        <v>70</v>
      </c>
      <c r="T576" s="9">
        <f t="shared" ref="T576" si="1256">N576+R576</f>
        <v>0</v>
      </c>
      <c r="U576" s="9"/>
      <c r="V576" s="9"/>
      <c r="W576" s="9"/>
      <c r="X576" s="9"/>
      <c r="Y576" s="9">
        <f t="shared" ref="Y576" si="1257">S576+U576+V576+W576+X576</f>
        <v>70</v>
      </c>
      <c r="Z576" s="9">
        <f t="shared" ref="Z576" si="1258">T576+X576</f>
        <v>0</v>
      </c>
      <c r="AA576" s="9"/>
      <c r="AB576" s="9"/>
      <c r="AC576" s="9"/>
      <c r="AD576" s="9"/>
      <c r="AE576" s="9">
        <f t="shared" ref="AE576" si="1259">Y576+AA576+AB576+AC576+AD576</f>
        <v>70</v>
      </c>
      <c r="AF576" s="9">
        <f t="shared" ref="AF576" si="1260">Z576+AD576</f>
        <v>0</v>
      </c>
      <c r="AG576" s="9"/>
      <c r="AH576" s="9"/>
      <c r="AI576" s="9"/>
      <c r="AJ576" s="9"/>
      <c r="AK576" s="86">
        <f t="shared" ref="AK576" si="1261">AE576+AG576+AH576+AI576+AJ576</f>
        <v>70</v>
      </c>
      <c r="AL576" s="86">
        <f t="shared" ref="AL576" si="1262">AF576+AJ576</f>
        <v>0</v>
      </c>
      <c r="AM576" s="9"/>
      <c r="AN576" s="9"/>
      <c r="AO576" s="9"/>
      <c r="AP576" s="9"/>
      <c r="AQ576" s="9">
        <f t="shared" ref="AQ576" si="1263">AK576+AM576+AN576+AO576+AP576</f>
        <v>70</v>
      </c>
      <c r="AR576" s="9">
        <f t="shared" ref="AR576" si="1264">AL576+AP576</f>
        <v>0</v>
      </c>
      <c r="AS576" s="9"/>
      <c r="AT576" s="9"/>
      <c r="AU576" s="9"/>
      <c r="AV576" s="9"/>
      <c r="AW576" s="9">
        <f t="shared" ref="AW576" si="1265">AQ576+AS576+AT576+AU576+AV576</f>
        <v>70</v>
      </c>
      <c r="AX576" s="9">
        <f t="shared" ref="AX576" si="1266">AR576+AV576</f>
        <v>0</v>
      </c>
    </row>
    <row r="577" spans="1:51" ht="19.5" hidden="1" customHeight="1">
      <c r="A577" s="26" t="s">
        <v>26</v>
      </c>
      <c r="B577" s="27" t="str">
        <f t="shared" si="1252"/>
        <v>912</v>
      </c>
      <c r="C577" s="27" t="s">
        <v>21</v>
      </c>
      <c r="D577" s="27" t="s">
        <v>22</v>
      </c>
      <c r="E577" s="27" t="s">
        <v>496</v>
      </c>
      <c r="F577" s="27"/>
      <c r="G577" s="11">
        <f>G578</f>
        <v>934</v>
      </c>
      <c r="H577" s="9"/>
      <c r="I577" s="11">
        <f t="shared" ref="I577:I578" si="1267">I578</f>
        <v>0</v>
      </c>
      <c r="J577" s="9"/>
      <c r="K577" s="11">
        <f t="shared" ref="K577:K578" si="1268">K578</f>
        <v>0</v>
      </c>
      <c r="L577" s="9"/>
      <c r="M577" s="11">
        <f t="shared" ref="M577:M578" si="1269">M578</f>
        <v>934</v>
      </c>
      <c r="N577" s="9"/>
      <c r="O577" s="11">
        <f t="shared" ref="O577:O578" si="1270">O578</f>
        <v>0</v>
      </c>
      <c r="P577" s="9"/>
      <c r="Q577" s="11">
        <f t="shared" ref="Q577:Q578" si="1271">Q578</f>
        <v>0</v>
      </c>
      <c r="R577" s="9"/>
      <c r="S577" s="11">
        <f t="shared" ref="S577:S578" si="1272">S578</f>
        <v>934</v>
      </c>
      <c r="T577" s="9"/>
      <c r="U577" s="11">
        <f t="shared" ref="U577:U578" si="1273">U578</f>
        <v>0</v>
      </c>
      <c r="V577" s="9"/>
      <c r="W577" s="11">
        <f t="shared" ref="W577:W578" si="1274">W578</f>
        <v>0</v>
      </c>
      <c r="X577" s="9"/>
      <c r="Y577" s="11">
        <f t="shared" ref="Y577:Y578" si="1275">Y578</f>
        <v>934</v>
      </c>
      <c r="Z577" s="9"/>
      <c r="AA577" s="11">
        <f t="shared" ref="AA577:AA578" si="1276">AA578</f>
        <v>0</v>
      </c>
      <c r="AB577" s="9"/>
      <c r="AC577" s="11">
        <f t="shared" ref="AC577:AC578" si="1277">AC578</f>
        <v>0</v>
      </c>
      <c r="AD577" s="9"/>
      <c r="AE577" s="11">
        <f t="shared" ref="AE577:AE578" si="1278">AE578</f>
        <v>934</v>
      </c>
      <c r="AF577" s="9"/>
      <c r="AG577" s="11">
        <f t="shared" ref="AG577:AG578" si="1279">AG578</f>
        <v>0</v>
      </c>
      <c r="AH577" s="9"/>
      <c r="AI577" s="11">
        <f t="shared" ref="AI577:AI578" si="1280">AI578</f>
        <v>0</v>
      </c>
      <c r="AJ577" s="9"/>
      <c r="AK577" s="88">
        <f t="shared" ref="AK577:AK578" si="1281">AK578</f>
        <v>934</v>
      </c>
      <c r="AL577" s="86"/>
      <c r="AM577" s="11">
        <f t="shared" ref="AM577:AM578" si="1282">AM578</f>
        <v>0</v>
      </c>
      <c r="AN577" s="9"/>
      <c r="AO577" s="11">
        <f t="shared" ref="AO577:AO578" si="1283">AO578</f>
        <v>0</v>
      </c>
      <c r="AP577" s="9"/>
      <c r="AQ577" s="11">
        <f t="shared" ref="AQ577:AQ578" si="1284">AQ578</f>
        <v>934</v>
      </c>
      <c r="AR577" s="9"/>
      <c r="AS577" s="11">
        <f t="shared" ref="AS577:AS578" si="1285">AS578</f>
        <v>0</v>
      </c>
      <c r="AT577" s="9"/>
      <c r="AU577" s="11">
        <f t="shared" ref="AU577:AU578" si="1286">AU578</f>
        <v>0</v>
      </c>
      <c r="AV577" s="9"/>
      <c r="AW577" s="11">
        <f t="shared" ref="AW577:AW578" si="1287">AW578</f>
        <v>934</v>
      </c>
      <c r="AX577" s="9"/>
    </row>
    <row r="578" spans="1:51" ht="33.6" hidden="1">
      <c r="A578" s="26" t="s">
        <v>12</v>
      </c>
      <c r="B578" s="27" t="str">
        <f t="shared" si="1252"/>
        <v>912</v>
      </c>
      <c r="C578" s="27" t="s">
        <v>21</v>
      </c>
      <c r="D578" s="27" t="s">
        <v>22</v>
      </c>
      <c r="E578" s="27" t="s">
        <v>496</v>
      </c>
      <c r="F578" s="27" t="s">
        <v>13</v>
      </c>
      <c r="G578" s="9">
        <f>G579</f>
        <v>934</v>
      </c>
      <c r="H578" s="9"/>
      <c r="I578" s="9">
        <f t="shared" si="1267"/>
        <v>0</v>
      </c>
      <c r="J578" s="9"/>
      <c r="K578" s="9">
        <f t="shared" si="1268"/>
        <v>0</v>
      </c>
      <c r="L578" s="9"/>
      <c r="M578" s="9">
        <f t="shared" si="1269"/>
        <v>934</v>
      </c>
      <c r="N578" s="9"/>
      <c r="O578" s="9">
        <f t="shared" si="1270"/>
        <v>0</v>
      </c>
      <c r="P578" s="9"/>
      <c r="Q578" s="9">
        <f t="shared" si="1271"/>
        <v>0</v>
      </c>
      <c r="R578" s="9"/>
      <c r="S578" s="9">
        <f t="shared" si="1272"/>
        <v>934</v>
      </c>
      <c r="T578" s="9"/>
      <c r="U578" s="9">
        <f t="shared" si="1273"/>
        <v>0</v>
      </c>
      <c r="V578" s="9"/>
      <c r="W578" s="9">
        <f t="shared" si="1274"/>
        <v>0</v>
      </c>
      <c r="X578" s="9"/>
      <c r="Y578" s="9">
        <f t="shared" si="1275"/>
        <v>934</v>
      </c>
      <c r="Z578" s="9"/>
      <c r="AA578" s="9">
        <f t="shared" si="1276"/>
        <v>0</v>
      </c>
      <c r="AB578" s="9"/>
      <c r="AC578" s="9">
        <f t="shared" si="1277"/>
        <v>0</v>
      </c>
      <c r="AD578" s="9"/>
      <c r="AE578" s="9">
        <f t="shared" si="1278"/>
        <v>934</v>
      </c>
      <c r="AF578" s="9"/>
      <c r="AG578" s="9">
        <f t="shared" si="1279"/>
        <v>0</v>
      </c>
      <c r="AH578" s="9"/>
      <c r="AI578" s="9">
        <f t="shared" si="1280"/>
        <v>0</v>
      </c>
      <c r="AJ578" s="9"/>
      <c r="AK578" s="86">
        <f t="shared" si="1281"/>
        <v>934</v>
      </c>
      <c r="AL578" s="86"/>
      <c r="AM578" s="9">
        <f t="shared" si="1282"/>
        <v>0</v>
      </c>
      <c r="AN578" s="9"/>
      <c r="AO578" s="9">
        <f t="shared" si="1283"/>
        <v>0</v>
      </c>
      <c r="AP578" s="9"/>
      <c r="AQ578" s="9">
        <f t="shared" si="1284"/>
        <v>934</v>
      </c>
      <c r="AR578" s="9"/>
      <c r="AS578" s="9">
        <f t="shared" si="1285"/>
        <v>0</v>
      </c>
      <c r="AT578" s="9"/>
      <c r="AU578" s="9">
        <f t="shared" si="1286"/>
        <v>0</v>
      </c>
      <c r="AV578" s="9"/>
      <c r="AW578" s="9">
        <f t="shared" si="1287"/>
        <v>934</v>
      </c>
      <c r="AX578" s="9"/>
    </row>
    <row r="579" spans="1:51" ht="21.75" hidden="1" customHeight="1">
      <c r="A579" s="26" t="s">
        <v>14</v>
      </c>
      <c r="B579" s="27" t="str">
        <f t="shared" si="1252"/>
        <v>912</v>
      </c>
      <c r="C579" s="27" t="s">
        <v>21</v>
      </c>
      <c r="D579" s="27" t="s">
        <v>22</v>
      </c>
      <c r="E579" s="27" t="s">
        <v>496</v>
      </c>
      <c r="F579" s="9">
        <v>610</v>
      </c>
      <c r="G579" s="9">
        <v>934</v>
      </c>
      <c r="H579" s="9"/>
      <c r="I579" s="9"/>
      <c r="J579" s="9"/>
      <c r="K579" s="9"/>
      <c r="L579" s="9"/>
      <c r="M579" s="9">
        <f t="shared" ref="M579" si="1288">G579+I579+J579+K579+L579</f>
        <v>934</v>
      </c>
      <c r="N579" s="9">
        <f t="shared" ref="N579" si="1289">H579+L579</f>
        <v>0</v>
      </c>
      <c r="O579" s="9"/>
      <c r="P579" s="9"/>
      <c r="Q579" s="9"/>
      <c r="R579" s="9"/>
      <c r="S579" s="9">
        <f t="shared" ref="S579" si="1290">M579+O579+P579+Q579+R579</f>
        <v>934</v>
      </c>
      <c r="T579" s="9">
        <f t="shared" ref="T579" si="1291">N579+R579</f>
        <v>0</v>
      </c>
      <c r="U579" s="9"/>
      <c r="V579" s="9"/>
      <c r="W579" s="9"/>
      <c r="X579" s="9"/>
      <c r="Y579" s="9">
        <f t="shared" ref="Y579" si="1292">S579+U579+V579+W579+X579</f>
        <v>934</v>
      </c>
      <c r="Z579" s="9">
        <f t="shared" ref="Z579" si="1293">T579+X579</f>
        <v>0</v>
      </c>
      <c r="AA579" s="9"/>
      <c r="AB579" s="9"/>
      <c r="AC579" s="9"/>
      <c r="AD579" s="9"/>
      <c r="AE579" s="9">
        <f t="shared" ref="AE579" si="1294">Y579+AA579+AB579+AC579+AD579</f>
        <v>934</v>
      </c>
      <c r="AF579" s="9">
        <f t="shared" ref="AF579" si="1295">Z579+AD579</f>
        <v>0</v>
      </c>
      <c r="AG579" s="9"/>
      <c r="AH579" s="9"/>
      <c r="AI579" s="9"/>
      <c r="AJ579" s="9"/>
      <c r="AK579" s="86">
        <f t="shared" ref="AK579" si="1296">AE579+AG579+AH579+AI579+AJ579</f>
        <v>934</v>
      </c>
      <c r="AL579" s="86">
        <f t="shared" ref="AL579" si="1297">AF579+AJ579</f>
        <v>0</v>
      </c>
      <c r="AM579" s="9"/>
      <c r="AN579" s="9"/>
      <c r="AO579" s="9"/>
      <c r="AP579" s="9"/>
      <c r="AQ579" s="9">
        <f t="shared" ref="AQ579" si="1298">AK579+AM579+AN579+AO579+AP579</f>
        <v>934</v>
      </c>
      <c r="AR579" s="9">
        <f t="shared" ref="AR579" si="1299">AL579+AP579</f>
        <v>0</v>
      </c>
      <c r="AS579" s="9"/>
      <c r="AT579" s="9"/>
      <c r="AU579" s="9"/>
      <c r="AV579" s="9"/>
      <c r="AW579" s="9">
        <f t="shared" ref="AW579" si="1300">AQ579+AS579+AT579+AU579+AV579</f>
        <v>934</v>
      </c>
      <c r="AX579" s="9">
        <f t="shared" ref="AX579" si="1301">AR579+AV579</f>
        <v>0</v>
      </c>
    </row>
    <row r="580" spans="1:51" ht="33.6" hidden="1">
      <c r="A580" s="26" t="s">
        <v>27</v>
      </c>
      <c r="B580" s="27" t="str">
        <f t="shared" si="1252"/>
        <v>912</v>
      </c>
      <c r="C580" s="27" t="s">
        <v>21</v>
      </c>
      <c r="D580" s="27" t="s">
        <v>22</v>
      </c>
      <c r="E580" s="27" t="s">
        <v>553</v>
      </c>
      <c r="F580" s="27"/>
      <c r="G580" s="11">
        <f t="shared" ref="G580:AW580" si="1302">G581</f>
        <v>1672</v>
      </c>
      <c r="H580" s="9"/>
      <c r="I580" s="11">
        <f t="shared" si="1302"/>
        <v>0</v>
      </c>
      <c r="J580" s="9"/>
      <c r="K580" s="11">
        <f t="shared" si="1302"/>
        <v>0</v>
      </c>
      <c r="L580" s="9"/>
      <c r="M580" s="11">
        <f t="shared" si="1302"/>
        <v>1672</v>
      </c>
      <c r="N580" s="9"/>
      <c r="O580" s="11">
        <f t="shared" si="1302"/>
        <v>0</v>
      </c>
      <c r="P580" s="9"/>
      <c r="Q580" s="11">
        <f t="shared" si="1302"/>
        <v>0</v>
      </c>
      <c r="R580" s="9"/>
      <c r="S580" s="11">
        <f t="shared" si="1302"/>
        <v>1672</v>
      </c>
      <c r="T580" s="9"/>
      <c r="U580" s="11">
        <f t="shared" si="1302"/>
        <v>0</v>
      </c>
      <c r="V580" s="9"/>
      <c r="W580" s="11">
        <f t="shared" si="1302"/>
        <v>0</v>
      </c>
      <c r="X580" s="9"/>
      <c r="Y580" s="11">
        <f t="shared" si="1302"/>
        <v>1672</v>
      </c>
      <c r="Z580" s="9"/>
      <c r="AA580" s="11">
        <f t="shared" si="1302"/>
        <v>0</v>
      </c>
      <c r="AB580" s="9"/>
      <c r="AC580" s="11">
        <f t="shared" si="1302"/>
        <v>0</v>
      </c>
      <c r="AD580" s="9"/>
      <c r="AE580" s="11">
        <f t="shared" si="1302"/>
        <v>1672</v>
      </c>
      <c r="AF580" s="9"/>
      <c r="AG580" s="11">
        <f t="shared" si="1302"/>
        <v>0</v>
      </c>
      <c r="AH580" s="9"/>
      <c r="AI580" s="11">
        <f t="shared" si="1302"/>
        <v>0</v>
      </c>
      <c r="AJ580" s="9"/>
      <c r="AK580" s="88">
        <f t="shared" si="1302"/>
        <v>1672</v>
      </c>
      <c r="AL580" s="86"/>
      <c r="AM580" s="11">
        <f t="shared" si="1302"/>
        <v>0</v>
      </c>
      <c r="AN580" s="9"/>
      <c r="AO580" s="11">
        <f t="shared" si="1302"/>
        <v>0</v>
      </c>
      <c r="AP580" s="9"/>
      <c r="AQ580" s="11">
        <f t="shared" si="1302"/>
        <v>1672</v>
      </c>
      <c r="AR580" s="9"/>
      <c r="AS580" s="11">
        <f t="shared" si="1302"/>
        <v>0</v>
      </c>
      <c r="AT580" s="9"/>
      <c r="AU580" s="11">
        <f t="shared" si="1302"/>
        <v>0</v>
      </c>
      <c r="AV580" s="9"/>
      <c r="AW580" s="11">
        <f t="shared" si="1302"/>
        <v>1672</v>
      </c>
      <c r="AX580" s="9"/>
    </row>
    <row r="581" spans="1:51" ht="33.6" hidden="1">
      <c r="A581" s="26" t="s">
        <v>12</v>
      </c>
      <c r="B581" s="27" t="str">
        <f t="shared" si="1252"/>
        <v>912</v>
      </c>
      <c r="C581" s="27" t="s">
        <v>21</v>
      </c>
      <c r="D581" s="27" t="s">
        <v>22</v>
      </c>
      <c r="E581" s="27" t="s">
        <v>553</v>
      </c>
      <c r="F581" s="27" t="s">
        <v>13</v>
      </c>
      <c r="G581" s="9">
        <f t="shared" ref="G581:M581" si="1303">G582+G583</f>
        <v>1672</v>
      </c>
      <c r="H581" s="9"/>
      <c r="I581" s="9">
        <f t="shared" si="1303"/>
        <v>0</v>
      </c>
      <c r="J581" s="9"/>
      <c r="K581" s="9">
        <f t="shared" si="1303"/>
        <v>0</v>
      </c>
      <c r="L581" s="9"/>
      <c r="M581" s="9">
        <f t="shared" si="1303"/>
        <v>1672</v>
      </c>
      <c r="N581" s="9"/>
      <c r="O581" s="9">
        <f t="shared" ref="O581" si="1304">O582+O583</f>
        <v>0</v>
      </c>
      <c r="P581" s="9"/>
      <c r="Q581" s="9">
        <f t="shared" ref="Q581" si="1305">Q582+Q583</f>
        <v>0</v>
      </c>
      <c r="R581" s="9"/>
      <c r="S581" s="9">
        <f t="shared" ref="S581" si="1306">S582+S583</f>
        <v>1672</v>
      </c>
      <c r="T581" s="9"/>
      <c r="U581" s="9">
        <f t="shared" ref="U581" si="1307">U582+U583</f>
        <v>0</v>
      </c>
      <c r="V581" s="9"/>
      <c r="W581" s="9">
        <f t="shared" ref="W581" si="1308">W582+W583</f>
        <v>0</v>
      </c>
      <c r="X581" s="9"/>
      <c r="Y581" s="9">
        <f t="shared" ref="Y581" si="1309">Y582+Y583</f>
        <v>1672</v>
      </c>
      <c r="Z581" s="9"/>
      <c r="AA581" s="9">
        <f t="shared" ref="AA581" si="1310">AA582+AA583</f>
        <v>0</v>
      </c>
      <c r="AB581" s="9"/>
      <c r="AC581" s="9">
        <f t="shared" ref="AC581" si="1311">AC582+AC583</f>
        <v>0</v>
      </c>
      <c r="AD581" s="9"/>
      <c r="AE581" s="9">
        <f t="shared" ref="AE581" si="1312">AE582+AE583</f>
        <v>1672</v>
      </c>
      <c r="AF581" s="9"/>
      <c r="AG581" s="9">
        <f t="shared" ref="AG581" si="1313">AG582+AG583</f>
        <v>0</v>
      </c>
      <c r="AH581" s="9"/>
      <c r="AI581" s="9">
        <f t="shared" ref="AI581" si="1314">AI582+AI583</f>
        <v>0</v>
      </c>
      <c r="AJ581" s="9"/>
      <c r="AK581" s="86">
        <f t="shared" ref="AK581" si="1315">AK582+AK583</f>
        <v>1672</v>
      </c>
      <c r="AL581" s="86"/>
      <c r="AM581" s="9">
        <f t="shared" ref="AM581" si="1316">AM582+AM583</f>
        <v>0</v>
      </c>
      <c r="AN581" s="9"/>
      <c r="AO581" s="9">
        <f t="shared" ref="AO581" si="1317">AO582+AO583</f>
        <v>0</v>
      </c>
      <c r="AP581" s="9"/>
      <c r="AQ581" s="9">
        <f t="shared" ref="AQ581" si="1318">AQ582+AQ583</f>
        <v>1672</v>
      </c>
      <c r="AR581" s="9"/>
      <c r="AS581" s="9">
        <f t="shared" ref="AS581" si="1319">AS582+AS583</f>
        <v>0</v>
      </c>
      <c r="AT581" s="9"/>
      <c r="AU581" s="9">
        <f t="shared" ref="AU581" si="1320">AU582+AU583</f>
        <v>0</v>
      </c>
      <c r="AV581" s="9"/>
      <c r="AW581" s="9">
        <f t="shared" ref="AW581" si="1321">AW582+AW583</f>
        <v>1672</v>
      </c>
      <c r="AX581" s="9"/>
    </row>
    <row r="582" spans="1:51" ht="21.75" hidden="1" customHeight="1">
      <c r="A582" s="26" t="s">
        <v>14</v>
      </c>
      <c r="B582" s="27" t="str">
        <f t="shared" si="1252"/>
        <v>912</v>
      </c>
      <c r="C582" s="27" t="s">
        <v>21</v>
      </c>
      <c r="D582" s="27" t="s">
        <v>22</v>
      </c>
      <c r="E582" s="27" t="s">
        <v>553</v>
      </c>
      <c r="F582" s="9">
        <v>610</v>
      </c>
      <c r="G582" s="9">
        <v>1546</v>
      </c>
      <c r="H582" s="9"/>
      <c r="I582" s="9"/>
      <c r="J582" s="9"/>
      <c r="K582" s="9"/>
      <c r="L582" s="9"/>
      <c r="M582" s="9">
        <f t="shared" ref="M582:M583" si="1322">G582+I582+J582+K582+L582</f>
        <v>1546</v>
      </c>
      <c r="N582" s="9">
        <f t="shared" ref="N582:N583" si="1323">H582+L582</f>
        <v>0</v>
      </c>
      <c r="O582" s="9"/>
      <c r="P582" s="9"/>
      <c r="Q582" s="9"/>
      <c r="R582" s="9"/>
      <c r="S582" s="9">
        <f t="shared" ref="S582:S583" si="1324">M582+O582+P582+Q582+R582</f>
        <v>1546</v>
      </c>
      <c r="T582" s="9">
        <f t="shared" ref="T582:T583" si="1325">N582+R582</f>
        <v>0</v>
      </c>
      <c r="U582" s="9"/>
      <c r="V582" s="9"/>
      <c r="W582" s="9"/>
      <c r="X582" s="9"/>
      <c r="Y582" s="9">
        <f t="shared" ref="Y582:Y583" si="1326">S582+U582+V582+W582+X582</f>
        <v>1546</v>
      </c>
      <c r="Z582" s="9">
        <f t="shared" ref="Z582:Z583" si="1327">T582+X582</f>
        <v>0</v>
      </c>
      <c r="AA582" s="9"/>
      <c r="AB582" s="9"/>
      <c r="AC582" s="9"/>
      <c r="AD582" s="9"/>
      <c r="AE582" s="9">
        <f t="shared" ref="AE582:AE583" si="1328">Y582+AA582+AB582+AC582+AD582</f>
        <v>1546</v>
      </c>
      <c r="AF582" s="9">
        <f t="shared" ref="AF582:AF583" si="1329">Z582+AD582</f>
        <v>0</v>
      </c>
      <c r="AG582" s="9"/>
      <c r="AH582" s="9"/>
      <c r="AI582" s="9"/>
      <c r="AJ582" s="9"/>
      <c r="AK582" s="86">
        <f t="shared" ref="AK582:AK583" si="1330">AE582+AG582+AH582+AI582+AJ582</f>
        <v>1546</v>
      </c>
      <c r="AL582" s="86">
        <f t="shared" ref="AL582:AL583" si="1331">AF582+AJ582</f>
        <v>0</v>
      </c>
      <c r="AM582" s="9"/>
      <c r="AN582" s="9"/>
      <c r="AO582" s="9"/>
      <c r="AP582" s="9"/>
      <c r="AQ582" s="9">
        <f t="shared" ref="AQ582:AQ583" si="1332">AK582+AM582+AN582+AO582+AP582</f>
        <v>1546</v>
      </c>
      <c r="AR582" s="9">
        <f t="shared" ref="AR582:AR583" si="1333">AL582+AP582</f>
        <v>0</v>
      </c>
      <c r="AS582" s="9"/>
      <c r="AT582" s="9"/>
      <c r="AU582" s="9"/>
      <c r="AV582" s="9"/>
      <c r="AW582" s="9">
        <f t="shared" ref="AW582:AW583" si="1334">AQ582+AS582+AT582+AU582+AV582</f>
        <v>1546</v>
      </c>
      <c r="AX582" s="9">
        <f t="shared" ref="AX582:AX583" si="1335">AR582+AV582</f>
        <v>0</v>
      </c>
    </row>
    <row r="583" spans="1:51" ht="23.25" hidden="1" customHeight="1">
      <c r="A583" s="26" t="s">
        <v>24</v>
      </c>
      <c r="B583" s="27" t="str">
        <f t="shared" si="1252"/>
        <v>912</v>
      </c>
      <c r="C583" s="27" t="s">
        <v>21</v>
      </c>
      <c r="D583" s="27" t="s">
        <v>22</v>
      </c>
      <c r="E583" s="27" t="s">
        <v>553</v>
      </c>
      <c r="F583" s="9">
        <v>620</v>
      </c>
      <c r="G583" s="9">
        <v>126</v>
      </c>
      <c r="H583" s="9"/>
      <c r="I583" s="9"/>
      <c r="J583" s="9"/>
      <c r="K583" s="9"/>
      <c r="L583" s="9"/>
      <c r="M583" s="9">
        <f t="shared" si="1322"/>
        <v>126</v>
      </c>
      <c r="N583" s="9">
        <f t="shared" si="1323"/>
        <v>0</v>
      </c>
      <c r="O583" s="9"/>
      <c r="P583" s="9"/>
      <c r="Q583" s="9"/>
      <c r="R583" s="9"/>
      <c r="S583" s="9">
        <f t="shared" si="1324"/>
        <v>126</v>
      </c>
      <c r="T583" s="9">
        <f t="shared" si="1325"/>
        <v>0</v>
      </c>
      <c r="U583" s="9"/>
      <c r="V583" s="9"/>
      <c r="W583" s="9"/>
      <c r="X583" s="9"/>
      <c r="Y583" s="9">
        <f t="shared" si="1326"/>
        <v>126</v>
      </c>
      <c r="Z583" s="9">
        <f t="shared" si="1327"/>
        <v>0</v>
      </c>
      <c r="AA583" s="9"/>
      <c r="AB583" s="9"/>
      <c r="AC583" s="9"/>
      <c r="AD583" s="9"/>
      <c r="AE583" s="9">
        <f t="shared" si="1328"/>
        <v>126</v>
      </c>
      <c r="AF583" s="9">
        <f t="shared" si="1329"/>
        <v>0</v>
      </c>
      <c r="AG583" s="9"/>
      <c r="AH583" s="9"/>
      <c r="AI583" s="9"/>
      <c r="AJ583" s="9"/>
      <c r="AK583" s="86">
        <f t="shared" si="1330"/>
        <v>126</v>
      </c>
      <c r="AL583" s="86">
        <f t="shared" si="1331"/>
        <v>0</v>
      </c>
      <c r="AM583" s="9"/>
      <c r="AN583" s="9"/>
      <c r="AO583" s="9"/>
      <c r="AP583" s="9"/>
      <c r="AQ583" s="9">
        <f t="shared" si="1332"/>
        <v>126</v>
      </c>
      <c r="AR583" s="9">
        <f t="shared" si="1333"/>
        <v>0</v>
      </c>
      <c r="AS583" s="9"/>
      <c r="AT583" s="9"/>
      <c r="AU583" s="9"/>
      <c r="AV583" s="9"/>
      <c r="AW583" s="9">
        <f t="shared" si="1334"/>
        <v>126</v>
      </c>
      <c r="AX583" s="9">
        <f t="shared" si="1335"/>
        <v>0</v>
      </c>
    </row>
    <row r="584" spans="1:51" hidden="1">
      <c r="A584" s="26"/>
      <c r="B584" s="27"/>
      <c r="C584" s="27"/>
      <c r="D584" s="27"/>
      <c r="E584" s="27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86"/>
      <c r="AL584" s="86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</row>
    <row r="585" spans="1:51" ht="38.25" hidden="1" customHeight="1">
      <c r="A585" s="24" t="s">
        <v>28</v>
      </c>
      <c r="B585" s="25">
        <v>912</v>
      </c>
      <c r="C585" s="25" t="s">
        <v>21</v>
      </c>
      <c r="D585" s="25" t="s">
        <v>29</v>
      </c>
      <c r="E585" s="25"/>
      <c r="F585" s="25"/>
      <c r="G585" s="15">
        <f t="shared" ref="G585:V589" si="1336">G586</f>
        <v>74</v>
      </c>
      <c r="H585" s="15">
        <f t="shared" si="1336"/>
        <v>0</v>
      </c>
      <c r="I585" s="15">
        <f t="shared" si="1336"/>
        <v>0</v>
      </c>
      <c r="J585" s="15">
        <f t="shared" si="1336"/>
        <v>0</v>
      </c>
      <c r="K585" s="15">
        <f t="shared" si="1336"/>
        <v>0</v>
      </c>
      <c r="L585" s="15">
        <f t="shared" si="1336"/>
        <v>0</v>
      </c>
      <c r="M585" s="15">
        <f t="shared" si="1336"/>
        <v>74</v>
      </c>
      <c r="N585" s="15">
        <f t="shared" si="1336"/>
        <v>0</v>
      </c>
      <c r="O585" s="15">
        <f t="shared" si="1336"/>
        <v>0</v>
      </c>
      <c r="P585" s="15">
        <f t="shared" si="1336"/>
        <v>0</v>
      </c>
      <c r="Q585" s="15">
        <f t="shared" si="1336"/>
        <v>0</v>
      </c>
      <c r="R585" s="15">
        <f t="shared" si="1336"/>
        <v>0</v>
      </c>
      <c r="S585" s="15">
        <f t="shared" si="1336"/>
        <v>74</v>
      </c>
      <c r="T585" s="15">
        <f t="shared" si="1336"/>
        <v>0</v>
      </c>
      <c r="U585" s="15">
        <f t="shared" si="1336"/>
        <v>0</v>
      </c>
      <c r="V585" s="15">
        <f t="shared" si="1336"/>
        <v>0</v>
      </c>
      <c r="W585" s="15">
        <f t="shared" ref="U585:AJ589" si="1337">W586</f>
        <v>0</v>
      </c>
      <c r="X585" s="15">
        <f t="shared" si="1337"/>
        <v>0</v>
      </c>
      <c r="Y585" s="15">
        <f t="shared" si="1337"/>
        <v>74</v>
      </c>
      <c r="Z585" s="15">
        <f t="shared" si="1337"/>
        <v>0</v>
      </c>
      <c r="AA585" s="15">
        <f t="shared" si="1337"/>
        <v>0</v>
      </c>
      <c r="AB585" s="15">
        <f t="shared" si="1337"/>
        <v>498</v>
      </c>
      <c r="AC585" s="15">
        <f t="shared" si="1337"/>
        <v>0</v>
      </c>
      <c r="AD585" s="15">
        <f t="shared" si="1337"/>
        <v>0</v>
      </c>
      <c r="AE585" s="15">
        <f t="shared" si="1337"/>
        <v>572</v>
      </c>
      <c r="AF585" s="15">
        <f t="shared" si="1337"/>
        <v>0</v>
      </c>
      <c r="AG585" s="15">
        <f t="shared" si="1337"/>
        <v>0</v>
      </c>
      <c r="AH585" s="15">
        <f t="shared" si="1337"/>
        <v>0</v>
      </c>
      <c r="AI585" s="15">
        <f t="shared" si="1337"/>
        <v>0</v>
      </c>
      <c r="AJ585" s="15">
        <f t="shared" si="1337"/>
        <v>0</v>
      </c>
      <c r="AK585" s="92">
        <f t="shared" ref="AG585:AV589" si="1338">AK586</f>
        <v>572</v>
      </c>
      <c r="AL585" s="92">
        <f t="shared" si="1338"/>
        <v>0</v>
      </c>
      <c r="AM585" s="15">
        <f t="shared" si="1338"/>
        <v>0</v>
      </c>
      <c r="AN585" s="15">
        <f t="shared" si="1338"/>
        <v>0</v>
      </c>
      <c r="AO585" s="15">
        <f t="shared" si="1338"/>
        <v>0</v>
      </c>
      <c r="AP585" s="15">
        <f t="shared" si="1338"/>
        <v>0</v>
      </c>
      <c r="AQ585" s="15">
        <f t="shared" si="1338"/>
        <v>572</v>
      </c>
      <c r="AR585" s="15">
        <f t="shared" si="1338"/>
        <v>0</v>
      </c>
      <c r="AS585" s="15">
        <f t="shared" si="1338"/>
        <v>0</v>
      </c>
      <c r="AT585" s="15">
        <f t="shared" si="1338"/>
        <v>0</v>
      </c>
      <c r="AU585" s="15">
        <f t="shared" si="1338"/>
        <v>0</v>
      </c>
      <c r="AV585" s="15">
        <f t="shared" si="1338"/>
        <v>0</v>
      </c>
      <c r="AW585" s="15">
        <f t="shared" ref="AS585:AX589" si="1339">AW586</f>
        <v>572</v>
      </c>
      <c r="AX585" s="15">
        <f t="shared" si="1339"/>
        <v>0</v>
      </c>
    </row>
    <row r="586" spans="1:51" ht="26.25" hidden="1" customHeight="1">
      <c r="A586" s="26" t="s">
        <v>602</v>
      </c>
      <c r="B586" s="27">
        <v>912</v>
      </c>
      <c r="C586" s="27" t="s">
        <v>21</v>
      </c>
      <c r="D586" s="27" t="s">
        <v>29</v>
      </c>
      <c r="E586" s="27" t="s">
        <v>39</v>
      </c>
      <c r="F586" s="27"/>
      <c r="G586" s="9">
        <f t="shared" si="1336"/>
        <v>74</v>
      </c>
      <c r="H586" s="9">
        <f t="shared" si="1336"/>
        <v>0</v>
      </c>
      <c r="I586" s="9">
        <f t="shared" si="1336"/>
        <v>0</v>
      </c>
      <c r="J586" s="9">
        <f t="shared" si="1336"/>
        <v>0</v>
      </c>
      <c r="K586" s="9">
        <f t="shared" si="1336"/>
        <v>0</v>
      </c>
      <c r="L586" s="9">
        <f t="shared" si="1336"/>
        <v>0</v>
      </c>
      <c r="M586" s="9">
        <f t="shared" si="1336"/>
        <v>74</v>
      </c>
      <c r="N586" s="9">
        <f t="shared" si="1336"/>
        <v>0</v>
      </c>
      <c r="O586" s="9">
        <f t="shared" si="1336"/>
        <v>0</v>
      </c>
      <c r="P586" s="9">
        <f t="shared" si="1336"/>
        <v>0</v>
      </c>
      <c r="Q586" s="9">
        <f t="shared" si="1336"/>
        <v>0</v>
      </c>
      <c r="R586" s="9">
        <f t="shared" si="1336"/>
        <v>0</v>
      </c>
      <c r="S586" s="9">
        <f t="shared" si="1336"/>
        <v>74</v>
      </c>
      <c r="T586" s="9">
        <f t="shared" si="1336"/>
        <v>0</v>
      </c>
      <c r="U586" s="9">
        <f t="shared" si="1337"/>
        <v>0</v>
      </c>
      <c r="V586" s="9">
        <f t="shared" si="1337"/>
        <v>0</v>
      </c>
      <c r="W586" s="9">
        <f t="shared" si="1337"/>
        <v>0</v>
      </c>
      <c r="X586" s="9">
        <f t="shared" si="1337"/>
        <v>0</v>
      </c>
      <c r="Y586" s="9">
        <f t="shared" si="1337"/>
        <v>74</v>
      </c>
      <c r="Z586" s="9">
        <f t="shared" si="1337"/>
        <v>0</v>
      </c>
      <c r="AA586" s="9">
        <f t="shared" si="1337"/>
        <v>0</v>
      </c>
      <c r="AB586" s="9">
        <f t="shared" si="1337"/>
        <v>498</v>
      </c>
      <c r="AC586" s="9">
        <f t="shared" si="1337"/>
        <v>0</v>
      </c>
      <c r="AD586" s="9">
        <f t="shared" si="1337"/>
        <v>0</v>
      </c>
      <c r="AE586" s="9">
        <f t="shared" si="1337"/>
        <v>572</v>
      </c>
      <c r="AF586" s="9">
        <f t="shared" si="1337"/>
        <v>0</v>
      </c>
      <c r="AG586" s="9">
        <f t="shared" si="1338"/>
        <v>0</v>
      </c>
      <c r="AH586" s="9">
        <f t="shared" si="1338"/>
        <v>0</v>
      </c>
      <c r="AI586" s="9">
        <f t="shared" si="1338"/>
        <v>0</v>
      </c>
      <c r="AJ586" s="9">
        <f t="shared" si="1338"/>
        <v>0</v>
      </c>
      <c r="AK586" s="86">
        <f t="shared" si="1338"/>
        <v>572</v>
      </c>
      <c r="AL586" s="86">
        <f t="shared" si="1338"/>
        <v>0</v>
      </c>
      <c r="AM586" s="9">
        <f t="shared" si="1338"/>
        <v>0</v>
      </c>
      <c r="AN586" s="9">
        <f t="shared" si="1338"/>
        <v>0</v>
      </c>
      <c r="AO586" s="9">
        <f t="shared" si="1338"/>
        <v>0</v>
      </c>
      <c r="AP586" s="9">
        <f t="shared" si="1338"/>
        <v>0</v>
      </c>
      <c r="AQ586" s="9">
        <f t="shared" si="1338"/>
        <v>572</v>
      </c>
      <c r="AR586" s="9">
        <f t="shared" si="1338"/>
        <v>0</v>
      </c>
      <c r="AS586" s="9">
        <f t="shared" si="1339"/>
        <v>0</v>
      </c>
      <c r="AT586" s="9">
        <f t="shared" si="1339"/>
        <v>0</v>
      </c>
      <c r="AU586" s="9">
        <f t="shared" si="1339"/>
        <v>0</v>
      </c>
      <c r="AV586" s="9">
        <f t="shared" si="1339"/>
        <v>0</v>
      </c>
      <c r="AW586" s="9">
        <f t="shared" si="1339"/>
        <v>572</v>
      </c>
      <c r="AX586" s="9">
        <f t="shared" si="1339"/>
        <v>0</v>
      </c>
    </row>
    <row r="587" spans="1:51" ht="20.25" hidden="1" customHeight="1">
      <c r="A587" s="26" t="s">
        <v>15</v>
      </c>
      <c r="B587" s="27">
        <v>912</v>
      </c>
      <c r="C587" s="27" t="s">
        <v>21</v>
      </c>
      <c r="D587" s="27" t="s">
        <v>29</v>
      </c>
      <c r="E587" s="27" t="s">
        <v>42</v>
      </c>
      <c r="F587" s="27"/>
      <c r="G587" s="9">
        <f t="shared" si="1336"/>
        <v>74</v>
      </c>
      <c r="H587" s="9">
        <f t="shared" si="1336"/>
        <v>0</v>
      </c>
      <c r="I587" s="9">
        <f t="shared" si="1336"/>
        <v>0</v>
      </c>
      <c r="J587" s="9">
        <f t="shared" si="1336"/>
        <v>0</v>
      </c>
      <c r="K587" s="9">
        <f t="shared" si="1336"/>
        <v>0</v>
      </c>
      <c r="L587" s="9">
        <f t="shared" si="1336"/>
        <v>0</v>
      </c>
      <c r="M587" s="9">
        <f t="shared" si="1336"/>
        <v>74</v>
      </c>
      <c r="N587" s="9">
        <f t="shared" si="1336"/>
        <v>0</v>
      </c>
      <c r="O587" s="9">
        <f t="shared" si="1336"/>
        <v>0</v>
      </c>
      <c r="P587" s="9">
        <f t="shared" si="1336"/>
        <v>0</v>
      </c>
      <c r="Q587" s="9">
        <f t="shared" si="1336"/>
        <v>0</v>
      </c>
      <c r="R587" s="9">
        <f t="shared" si="1336"/>
        <v>0</v>
      </c>
      <c r="S587" s="9">
        <f t="shared" si="1336"/>
        <v>74</v>
      </c>
      <c r="T587" s="9">
        <f t="shared" si="1336"/>
        <v>0</v>
      </c>
      <c r="U587" s="9">
        <f t="shared" si="1337"/>
        <v>0</v>
      </c>
      <c r="V587" s="9">
        <f t="shared" si="1337"/>
        <v>0</v>
      </c>
      <c r="W587" s="9">
        <f t="shared" si="1337"/>
        <v>0</v>
      </c>
      <c r="X587" s="9">
        <f t="shared" si="1337"/>
        <v>0</v>
      </c>
      <c r="Y587" s="9">
        <f t="shared" si="1337"/>
        <v>74</v>
      </c>
      <c r="Z587" s="9">
        <f t="shared" si="1337"/>
        <v>0</v>
      </c>
      <c r="AA587" s="9">
        <f t="shared" si="1337"/>
        <v>0</v>
      </c>
      <c r="AB587" s="9">
        <f t="shared" si="1337"/>
        <v>498</v>
      </c>
      <c r="AC587" s="9">
        <f t="shared" si="1337"/>
        <v>0</v>
      </c>
      <c r="AD587" s="9">
        <f t="shared" si="1337"/>
        <v>0</v>
      </c>
      <c r="AE587" s="9">
        <f t="shared" si="1337"/>
        <v>572</v>
      </c>
      <c r="AF587" s="9">
        <f t="shared" si="1337"/>
        <v>0</v>
      </c>
      <c r="AG587" s="9">
        <f t="shared" si="1338"/>
        <v>0</v>
      </c>
      <c r="AH587" s="9">
        <f t="shared" si="1338"/>
        <v>0</v>
      </c>
      <c r="AI587" s="9">
        <f t="shared" si="1338"/>
        <v>0</v>
      </c>
      <c r="AJ587" s="9">
        <f t="shared" si="1338"/>
        <v>0</v>
      </c>
      <c r="AK587" s="86">
        <f t="shared" si="1338"/>
        <v>572</v>
      </c>
      <c r="AL587" s="86">
        <f t="shared" si="1338"/>
        <v>0</v>
      </c>
      <c r="AM587" s="9">
        <f t="shared" si="1338"/>
        <v>0</v>
      </c>
      <c r="AN587" s="9">
        <f t="shared" si="1338"/>
        <v>0</v>
      </c>
      <c r="AO587" s="9">
        <f t="shared" si="1338"/>
        <v>0</v>
      </c>
      <c r="AP587" s="9">
        <f t="shared" si="1338"/>
        <v>0</v>
      </c>
      <c r="AQ587" s="9">
        <f t="shared" si="1338"/>
        <v>572</v>
      </c>
      <c r="AR587" s="9">
        <f t="shared" si="1338"/>
        <v>0</v>
      </c>
      <c r="AS587" s="9">
        <f t="shared" si="1339"/>
        <v>0</v>
      </c>
      <c r="AT587" s="9">
        <f t="shared" si="1339"/>
        <v>0</v>
      </c>
      <c r="AU587" s="9">
        <f t="shared" si="1339"/>
        <v>0</v>
      </c>
      <c r="AV587" s="9">
        <f t="shared" si="1339"/>
        <v>0</v>
      </c>
      <c r="AW587" s="9">
        <f t="shared" si="1339"/>
        <v>572</v>
      </c>
      <c r="AX587" s="9">
        <f t="shared" si="1339"/>
        <v>0</v>
      </c>
    </row>
    <row r="588" spans="1:51" ht="36" hidden="1" customHeight="1">
      <c r="A588" s="26" t="s">
        <v>30</v>
      </c>
      <c r="B588" s="27">
        <v>912</v>
      </c>
      <c r="C588" s="27" t="s">
        <v>21</v>
      </c>
      <c r="D588" s="27" t="s">
        <v>29</v>
      </c>
      <c r="E588" s="27" t="s">
        <v>54</v>
      </c>
      <c r="F588" s="27"/>
      <c r="G588" s="9">
        <f t="shared" si="1336"/>
        <v>74</v>
      </c>
      <c r="H588" s="9">
        <f t="shared" si="1336"/>
        <v>0</v>
      </c>
      <c r="I588" s="9">
        <f t="shared" si="1336"/>
        <v>0</v>
      </c>
      <c r="J588" s="9">
        <f t="shared" si="1336"/>
        <v>0</v>
      </c>
      <c r="K588" s="9">
        <f t="shared" si="1336"/>
        <v>0</v>
      </c>
      <c r="L588" s="9">
        <f t="shared" si="1336"/>
        <v>0</v>
      </c>
      <c r="M588" s="9">
        <f t="shared" si="1336"/>
        <v>74</v>
      </c>
      <c r="N588" s="9">
        <f t="shared" si="1336"/>
        <v>0</v>
      </c>
      <c r="O588" s="9">
        <f t="shared" si="1336"/>
        <v>0</v>
      </c>
      <c r="P588" s="9">
        <f t="shared" si="1336"/>
        <v>0</v>
      </c>
      <c r="Q588" s="9">
        <f t="shared" si="1336"/>
        <v>0</v>
      </c>
      <c r="R588" s="9">
        <f t="shared" si="1336"/>
        <v>0</v>
      </c>
      <c r="S588" s="9">
        <f t="shared" si="1336"/>
        <v>74</v>
      </c>
      <c r="T588" s="9">
        <f t="shared" si="1336"/>
        <v>0</v>
      </c>
      <c r="U588" s="9">
        <f t="shared" si="1337"/>
        <v>0</v>
      </c>
      <c r="V588" s="9">
        <f t="shared" si="1337"/>
        <v>0</v>
      </c>
      <c r="W588" s="9">
        <f t="shared" si="1337"/>
        <v>0</v>
      </c>
      <c r="X588" s="9">
        <f t="shared" si="1337"/>
        <v>0</v>
      </c>
      <c r="Y588" s="9">
        <f t="shared" si="1337"/>
        <v>74</v>
      </c>
      <c r="Z588" s="9">
        <f t="shared" si="1337"/>
        <v>0</v>
      </c>
      <c r="AA588" s="9">
        <f t="shared" si="1337"/>
        <v>0</v>
      </c>
      <c r="AB588" s="9">
        <f t="shared" si="1337"/>
        <v>498</v>
      </c>
      <c r="AC588" s="9">
        <f t="shared" si="1337"/>
        <v>0</v>
      </c>
      <c r="AD588" s="9">
        <f t="shared" si="1337"/>
        <v>0</v>
      </c>
      <c r="AE588" s="9">
        <f t="shared" si="1337"/>
        <v>572</v>
      </c>
      <c r="AF588" s="9">
        <f t="shared" si="1337"/>
        <v>0</v>
      </c>
      <c r="AG588" s="9">
        <f t="shared" si="1338"/>
        <v>0</v>
      </c>
      <c r="AH588" s="9">
        <f t="shared" si="1338"/>
        <v>0</v>
      </c>
      <c r="AI588" s="9">
        <f t="shared" si="1338"/>
        <v>0</v>
      </c>
      <c r="AJ588" s="9">
        <f t="shared" si="1338"/>
        <v>0</v>
      </c>
      <c r="AK588" s="86">
        <f t="shared" si="1338"/>
        <v>572</v>
      </c>
      <c r="AL588" s="86">
        <f t="shared" si="1338"/>
        <v>0</v>
      </c>
      <c r="AM588" s="9">
        <f t="shared" si="1338"/>
        <v>0</v>
      </c>
      <c r="AN588" s="9">
        <f t="shared" si="1338"/>
        <v>0</v>
      </c>
      <c r="AO588" s="9">
        <f t="shared" si="1338"/>
        <v>0</v>
      </c>
      <c r="AP588" s="9">
        <f t="shared" si="1338"/>
        <v>0</v>
      </c>
      <c r="AQ588" s="9">
        <f t="shared" si="1338"/>
        <v>572</v>
      </c>
      <c r="AR588" s="9">
        <f t="shared" si="1338"/>
        <v>0</v>
      </c>
      <c r="AS588" s="9">
        <f t="shared" si="1339"/>
        <v>0</v>
      </c>
      <c r="AT588" s="9">
        <f t="shared" si="1339"/>
        <v>0</v>
      </c>
      <c r="AU588" s="9">
        <f t="shared" si="1339"/>
        <v>0</v>
      </c>
      <c r="AV588" s="9">
        <f t="shared" si="1339"/>
        <v>0</v>
      </c>
      <c r="AW588" s="9">
        <f t="shared" si="1339"/>
        <v>572</v>
      </c>
      <c r="AX588" s="9">
        <f t="shared" si="1339"/>
        <v>0</v>
      </c>
    </row>
    <row r="589" spans="1:51" ht="33.6" hidden="1">
      <c r="A589" s="26" t="s">
        <v>244</v>
      </c>
      <c r="B589" s="27">
        <v>912</v>
      </c>
      <c r="C589" s="27" t="s">
        <v>21</v>
      </c>
      <c r="D589" s="27" t="s">
        <v>29</v>
      </c>
      <c r="E589" s="27" t="s">
        <v>54</v>
      </c>
      <c r="F589" s="27" t="s">
        <v>31</v>
      </c>
      <c r="G589" s="9">
        <f t="shared" si="1336"/>
        <v>74</v>
      </c>
      <c r="H589" s="9">
        <f t="shared" si="1336"/>
        <v>0</v>
      </c>
      <c r="I589" s="9">
        <f t="shared" si="1336"/>
        <v>0</v>
      </c>
      <c r="J589" s="9">
        <f t="shared" si="1336"/>
        <v>0</v>
      </c>
      <c r="K589" s="9">
        <f t="shared" si="1336"/>
        <v>0</v>
      </c>
      <c r="L589" s="9">
        <f t="shared" si="1336"/>
        <v>0</v>
      </c>
      <c r="M589" s="9">
        <f t="shared" si="1336"/>
        <v>74</v>
      </c>
      <c r="N589" s="9">
        <f t="shared" si="1336"/>
        <v>0</v>
      </c>
      <c r="O589" s="9">
        <f t="shared" si="1336"/>
        <v>0</v>
      </c>
      <c r="P589" s="9">
        <f t="shared" si="1336"/>
        <v>0</v>
      </c>
      <c r="Q589" s="9">
        <f t="shared" si="1336"/>
        <v>0</v>
      </c>
      <c r="R589" s="9">
        <f t="shared" si="1336"/>
        <v>0</v>
      </c>
      <c r="S589" s="9">
        <f t="shared" si="1336"/>
        <v>74</v>
      </c>
      <c r="T589" s="9">
        <f t="shared" si="1336"/>
        <v>0</v>
      </c>
      <c r="U589" s="9">
        <f t="shared" si="1337"/>
        <v>0</v>
      </c>
      <c r="V589" s="9">
        <f t="shared" si="1337"/>
        <v>0</v>
      </c>
      <c r="W589" s="9">
        <f t="shared" si="1337"/>
        <v>0</v>
      </c>
      <c r="X589" s="9">
        <f t="shared" si="1337"/>
        <v>0</v>
      </c>
      <c r="Y589" s="9">
        <f t="shared" si="1337"/>
        <v>74</v>
      </c>
      <c r="Z589" s="9">
        <f t="shared" si="1337"/>
        <v>0</v>
      </c>
      <c r="AA589" s="9">
        <f t="shared" si="1337"/>
        <v>0</v>
      </c>
      <c r="AB589" s="9">
        <f t="shared" si="1337"/>
        <v>498</v>
      </c>
      <c r="AC589" s="9">
        <f t="shared" si="1337"/>
        <v>0</v>
      </c>
      <c r="AD589" s="9">
        <f t="shared" si="1337"/>
        <v>0</v>
      </c>
      <c r="AE589" s="9">
        <f t="shared" si="1337"/>
        <v>572</v>
      </c>
      <c r="AF589" s="9">
        <f t="shared" si="1337"/>
        <v>0</v>
      </c>
      <c r="AG589" s="9">
        <f t="shared" si="1338"/>
        <v>0</v>
      </c>
      <c r="AH589" s="9">
        <f t="shared" si="1338"/>
        <v>0</v>
      </c>
      <c r="AI589" s="9">
        <f t="shared" si="1338"/>
        <v>0</v>
      </c>
      <c r="AJ589" s="9">
        <f t="shared" si="1338"/>
        <v>0</v>
      </c>
      <c r="AK589" s="86">
        <f t="shared" si="1338"/>
        <v>572</v>
      </c>
      <c r="AL589" s="86">
        <f t="shared" si="1338"/>
        <v>0</v>
      </c>
      <c r="AM589" s="9">
        <f t="shared" si="1338"/>
        <v>0</v>
      </c>
      <c r="AN589" s="9">
        <f t="shared" si="1338"/>
        <v>0</v>
      </c>
      <c r="AO589" s="9">
        <f t="shared" si="1338"/>
        <v>0</v>
      </c>
      <c r="AP589" s="9">
        <f t="shared" si="1338"/>
        <v>0</v>
      </c>
      <c r="AQ589" s="9">
        <f t="shared" si="1338"/>
        <v>572</v>
      </c>
      <c r="AR589" s="9">
        <f t="shared" si="1338"/>
        <v>0</v>
      </c>
      <c r="AS589" s="9">
        <f t="shared" si="1339"/>
        <v>0</v>
      </c>
      <c r="AT589" s="9">
        <f t="shared" si="1339"/>
        <v>0</v>
      </c>
      <c r="AU589" s="9">
        <f t="shared" si="1339"/>
        <v>0</v>
      </c>
      <c r="AV589" s="9">
        <f t="shared" si="1339"/>
        <v>0</v>
      </c>
      <c r="AW589" s="9">
        <f t="shared" si="1339"/>
        <v>572</v>
      </c>
      <c r="AX589" s="9">
        <f t="shared" si="1339"/>
        <v>0</v>
      </c>
    </row>
    <row r="590" spans="1:51" ht="36" hidden="1" customHeight="1">
      <c r="A590" s="26" t="s">
        <v>37</v>
      </c>
      <c r="B590" s="27">
        <v>912</v>
      </c>
      <c r="C590" s="27" t="s">
        <v>21</v>
      </c>
      <c r="D590" s="27" t="s">
        <v>29</v>
      </c>
      <c r="E590" s="27" t="s">
        <v>54</v>
      </c>
      <c r="F590" s="27" t="s">
        <v>38</v>
      </c>
      <c r="G590" s="9">
        <v>74</v>
      </c>
      <c r="H590" s="9"/>
      <c r="I590" s="9"/>
      <c r="J590" s="9"/>
      <c r="K590" s="9"/>
      <c r="L590" s="9"/>
      <c r="M590" s="9">
        <f t="shared" ref="M590" si="1340">G590+I590+J590+K590+L590</f>
        <v>74</v>
      </c>
      <c r="N590" s="9">
        <f t="shared" ref="N590" si="1341">H590+L590</f>
        <v>0</v>
      </c>
      <c r="O590" s="9"/>
      <c r="P590" s="9"/>
      <c r="Q590" s="9"/>
      <c r="R590" s="9"/>
      <c r="S590" s="9">
        <f t="shared" ref="S590" si="1342">M590+O590+P590+Q590+R590</f>
        <v>74</v>
      </c>
      <c r="T590" s="9">
        <f t="shared" ref="T590" si="1343">N590+R590</f>
        <v>0</v>
      </c>
      <c r="U590" s="9"/>
      <c r="V590" s="9"/>
      <c r="W590" s="9"/>
      <c r="X590" s="9"/>
      <c r="Y590" s="9">
        <f t="shared" ref="Y590" si="1344">S590+U590+V590+W590+X590</f>
        <v>74</v>
      </c>
      <c r="Z590" s="9">
        <f t="shared" ref="Z590" si="1345">T590+X590</f>
        <v>0</v>
      </c>
      <c r="AA590" s="9"/>
      <c r="AB590" s="9">
        <v>498</v>
      </c>
      <c r="AC590" s="9"/>
      <c r="AD590" s="9"/>
      <c r="AE590" s="9">
        <f t="shared" ref="AE590" si="1346">Y590+AA590+AB590+AC590+AD590</f>
        <v>572</v>
      </c>
      <c r="AF590" s="9">
        <f t="shared" ref="AF590" si="1347">Z590+AD590</f>
        <v>0</v>
      </c>
      <c r="AG590" s="9"/>
      <c r="AH590" s="9"/>
      <c r="AI590" s="9"/>
      <c r="AJ590" s="9"/>
      <c r="AK590" s="86">
        <f t="shared" ref="AK590" si="1348">AE590+AG590+AH590+AI590+AJ590</f>
        <v>572</v>
      </c>
      <c r="AL590" s="86">
        <f t="shared" ref="AL590" si="1349">AF590+AJ590</f>
        <v>0</v>
      </c>
      <c r="AM590" s="9"/>
      <c r="AN590" s="9"/>
      <c r="AO590" s="9"/>
      <c r="AP590" s="9"/>
      <c r="AQ590" s="9">
        <f t="shared" ref="AQ590" si="1350">AK590+AM590+AN590+AO590+AP590</f>
        <v>572</v>
      </c>
      <c r="AR590" s="9">
        <f t="shared" ref="AR590" si="1351">AL590+AP590</f>
        <v>0</v>
      </c>
      <c r="AS590" s="9"/>
      <c r="AT590" s="9"/>
      <c r="AU590" s="9"/>
      <c r="AV590" s="9"/>
      <c r="AW590" s="9">
        <f t="shared" ref="AW590" si="1352">AQ590+AS590+AT590+AU590+AV590</f>
        <v>572</v>
      </c>
      <c r="AX590" s="9">
        <f t="shared" ref="AX590" si="1353">AR590+AV590</f>
        <v>0</v>
      </c>
    </row>
    <row r="591" spans="1:51" hidden="1">
      <c r="A591" s="26"/>
      <c r="B591" s="27"/>
      <c r="C591" s="27"/>
      <c r="D591" s="27"/>
      <c r="E591" s="4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86"/>
      <c r="AL591" s="86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</row>
    <row r="592" spans="1:51" ht="40.799999999999997" hidden="1">
      <c r="A592" s="21" t="s">
        <v>489</v>
      </c>
      <c r="B592" s="22">
        <v>913</v>
      </c>
      <c r="C592" s="22"/>
      <c r="D592" s="22"/>
      <c r="E592" s="22"/>
      <c r="F592" s="22"/>
      <c r="G592" s="6">
        <f t="shared" ref="G592:AR592" si="1354">G594+G629+G666+G703+G714+G741</f>
        <v>2110015</v>
      </c>
      <c r="H592" s="6">
        <f t="shared" si="1354"/>
        <v>123199</v>
      </c>
      <c r="I592" s="6">
        <f t="shared" si="1354"/>
        <v>0</v>
      </c>
      <c r="J592" s="6">
        <f t="shared" si="1354"/>
        <v>34027</v>
      </c>
      <c r="K592" s="6">
        <f t="shared" si="1354"/>
        <v>0</v>
      </c>
      <c r="L592" s="6">
        <f t="shared" si="1354"/>
        <v>0</v>
      </c>
      <c r="M592" s="6">
        <f t="shared" si="1354"/>
        <v>2144042</v>
      </c>
      <c r="N592" s="6">
        <f t="shared" si="1354"/>
        <v>123199</v>
      </c>
      <c r="O592" s="6">
        <f t="shared" si="1354"/>
        <v>0</v>
      </c>
      <c r="P592" s="6">
        <f t="shared" si="1354"/>
        <v>11623</v>
      </c>
      <c r="Q592" s="6">
        <f t="shared" si="1354"/>
        <v>0</v>
      </c>
      <c r="R592" s="6">
        <f t="shared" si="1354"/>
        <v>759715</v>
      </c>
      <c r="S592" s="6">
        <f t="shared" si="1354"/>
        <v>2915380</v>
      </c>
      <c r="T592" s="6">
        <f t="shared" si="1354"/>
        <v>882914</v>
      </c>
      <c r="U592" s="6">
        <f t="shared" si="1354"/>
        <v>0</v>
      </c>
      <c r="V592" s="6">
        <f t="shared" si="1354"/>
        <v>25027</v>
      </c>
      <c r="W592" s="6">
        <f t="shared" si="1354"/>
        <v>0</v>
      </c>
      <c r="X592" s="6">
        <f t="shared" si="1354"/>
        <v>0</v>
      </c>
      <c r="Y592" s="6">
        <f t="shared" si="1354"/>
        <v>2940407</v>
      </c>
      <c r="Z592" s="6">
        <f t="shared" si="1354"/>
        <v>882914</v>
      </c>
      <c r="AA592" s="6">
        <f t="shared" si="1354"/>
        <v>0</v>
      </c>
      <c r="AB592" s="6">
        <f t="shared" si="1354"/>
        <v>2566</v>
      </c>
      <c r="AC592" s="6">
        <f t="shared" si="1354"/>
        <v>0</v>
      </c>
      <c r="AD592" s="6">
        <f t="shared" si="1354"/>
        <v>3120581</v>
      </c>
      <c r="AE592" s="6">
        <f t="shared" si="1354"/>
        <v>6063554</v>
      </c>
      <c r="AF592" s="6">
        <f t="shared" si="1354"/>
        <v>4003495</v>
      </c>
      <c r="AG592" s="6">
        <f t="shared" si="1354"/>
        <v>-1629</v>
      </c>
      <c r="AH592" s="6">
        <f t="shared" si="1354"/>
        <v>0</v>
      </c>
      <c r="AI592" s="6">
        <f t="shared" si="1354"/>
        <v>0</v>
      </c>
      <c r="AJ592" s="6">
        <f t="shared" si="1354"/>
        <v>0</v>
      </c>
      <c r="AK592" s="83">
        <f t="shared" si="1354"/>
        <v>6061925</v>
      </c>
      <c r="AL592" s="83">
        <f t="shared" si="1354"/>
        <v>4003495</v>
      </c>
      <c r="AM592" s="6">
        <f t="shared" si="1354"/>
        <v>-577</v>
      </c>
      <c r="AN592" s="6">
        <f t="shared" si="1354"/>
        <v>6149</v>
      </c>
      <c r="AO592" s="6">
        <f t="shared" si="1354"/>
        <v>0</v>
      </c>
      <c r="AP592" s="6">
        <f t="shared" si="1354"/>
        <v>89637</v>
      </c>
      <c r="AQ592" s="6">
        <f t="shared" si="1354"/>
        <v>6157134</v>
      </c>
      <c r="AR592" s="6">
        <f t="shared" si="1354"/>
        <v>4093132</v>
      </c>
      <c r="AS592" s="6">
        <f t="shared" ref="AS592:AX592" si="1355">AS594+AS629+AS666+AS703+AS714+AS741</f>
        <v>0</v>
      </c>
      <c r="AT592" s="6">
        <f t="shared" si="1355"/>
        <v>12400</v>
      </c>
      <c r="AU592" s="6">
        <f t="shared" si="1355"/>
        <v>0</v>
      </c>
      <c r="AV592" s="6">
        <f t="shared" si="1355"/>
        <v>36518</v>
      </c>
      <c r="AW592" s="6">
        <f t="shared" si="1355"/>
        <v>6206052</v>
      </c>
      <c r="AX592" s="6">
        <f t="shared" si="1355"/>
        <v>4129650</v>
      </c>
      <c r="AY592" s="2"/>
    </row>
    <row r="593" spans="1:50" ht="19.5" hidden="1" customHeight="1">
      <c r="A593" s="21"/>
      <c r="B593" s="22"/>
      <c r="C593" s="22"/>
      <c r="D593" s="22"/>
      <c r="E593" s="22"/>
      <c r="F593" s="22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83"/>
      <c r="AL593" s="83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</row>
    <row r="594" spans="1:50" ht="17.399999999999999" hidden="1">
      <c r="A594" s="24" t="s">
        <v>185</v>
      </c>
      <c r="B594" s="56">
        <v>913</v>
      </c>
      <c r="C594" s="25" t="s">
        <v>7</v>
      </c>
      <c r="D594" s="25" t="s">
        <v>22</v>
      </c>
      <c r="E594" s="25"/>
      <c r="F594" s="25"/>
      <c r="G594" s="7">
        <f>G595+G623</f>
        <v>998044</v>
      </c>
      <c r="H594" s="7">
        <f>H595+H623</f>
        <v>0</v>
      </c>
      <c r="I594" s="7">
        <f t="shared" ref="I594:N594" si="1356">I595+I623</f>
        <v>0</v>
      </c>
      <c r="J594" s="7">
        <f t="shared" si="1356"/>
        <v>18038</v>
      </c>
      <c r="K594" s="7">
        <f t="shared" si="1356"/>
        <v>0</v>
      </c>
      <c r="L594" s="7">
        <f t="shared" si="1356"/>
        <v>0</v>
      </c>
      <c r="M594" s="7">
        <f t="shared" si="1356"/>
        <v>1016082</v>
      </c>
      <c r="N594" s="7">
        <f t="shared" si="1356"/>
        <v>0</v>
      </c>
      <c r="O594" s="7">
        <f t="shared" ref="O594:T594" si="1357">O595+O623</f>
        <v>0</v>
      </c>
      <c r="P594" s="7">
        <f t="shared" si="1357"/>
        <v>11623</v>
      </c>
      <c r="Q594" s="7">
        <f t="shared" si="1357"/>
        <v>0</v>
      </c>
      <c r="R594" s="7">
        <f t="shared" si="1357"/>
        <v>293069</v>
      </c>
      <c r="S594" s="7">
        <f t="shared" si="1357"/>
        <v>1320774</v>
      </c>
      <c r="T594" s="7">
        <f t="shared" si="1357"/>
        <v>293069</v>
      </c>
      <c r="U594" s="7">
        <f t="shared" ref="U594:Z594" si="1358">U595+U623</f>
        <v>0</v>
      </c>
      <c r="V594" s="7">
        <f t="shared" si="1358"/>
        <v>19161</v>
      </c>
      <c r="W594" s="7">
        <f t="shared" si="1358"/>
        <v>0</v>
      </c>
      <c r="X594" s="7">
        <f t="shared" si="1358"/>
        <v>0</v>
      </c>
      <c r="Y594" s="7">
        <f t="shared" si="1358"/>
        <v>1339935</v>
      </c>
      <c r="Z594" s="7">
        <f t="shared" si="1358"/>
        <v>293069</v>
      </c>
      <c r="AA594" s="7">
        <f t="shared" ref="AA594:AF594" si="1359">AA595+AA623</f>
        <v>0</v>
      </c>
      <c r="AB594" s="7">
        <f t="shared" si="1359"/>
        <v>0</v>
      </c>
      <c r="AC594" s="7">
        <f t="shared" si="1359"/>
        <v>0</v>
      </c>
      <c r="AD594" s="7">
        <f t="shared" si="1359"/>
        <v>1244753</v>
      </c>
      <c r="AE594" s="7">
        <f t="shared" si="1359"/>
        <v>2584688</v>
      </c>
      <c r="AF594" s="7">
        <f t="shared" si="1359"/>
        <v>1537822</v>
      </c>
      <c r="AG594" s="7">
        <f t="shared" ref="AG594:AL594" si="1360">AG595+AG623</f>
        <v>0</v>
      </c>
      <c r="AH594" s="7">
        <f t="shared" si="1360"/>
        <v>0</v>
      </c>
      <c r="AI594" s="7">
        <f t="shared" si="1360"/>
        <v>0</v>
      </c>
      <c r="AJ594" s="7">
        <f t="shared" si="1360"/>
        <v>0</v>
      </c>
      <c r="AK594" s="84">
        <f t="shared" si="1360"/>
        <v>2584688</v>
      </c>
      <c r="AL594" s="84">
        <f t="shared" si="1360"/>
        <v>1537822</v>
      </c>
      <c r="AM594" s="7">
        <f t="shared" ref="AM594:AR594" si="1361">AM595+AM623</f>
        <v>220</v>
      </c>
      <c r="AN594" s="7">
        <f t="shared" si="1361"/>
        <v>0</v>
      </c>
      <c r="AO594" s="7">
        <f t="shared" si="1361"/>
        <v>0</v>
      </c>
      <c r="AP594" s="7">
        <f t="shared" si="1361"/>
        <v>87297</v>
      </c>
      <c r="AQ594" s="7">
        <f t="shared" si="1361"/>
        <v>2672205</v>
      </c>
      <c r="AR594" s="7">
        <f t="shared" si="1361"/>
        <v>1625119</v>
      </c>
      <c r="AS594" s="7">
        <f t="shared" ref="AS594:AX594" si="1362">AS595+AS623</f>
        <v>0</v>
      </c>
      <c r="AT594" s="7">
        <f t="shared" si="1362"/>
        <v>0</v>
      </c>
      <c r="AU594" s="7">
        <f t="shared" si="1362"/>
        <v>0</v>
      </c>
      <c r="AV594" s="7">
        <f t="shared" si="1362"/>
        <v>20196</v>
      </c>
      <c r="AW594" s="7">
        <f t="shared" si="1362"/>
        <v>2692401</v>
      </c>
      <c r="AX594" s="7">
        <f t="shared" si="1362"/>
        <v>1645315</v>
      </c>
    </row>
    <row r="595" spans="1:50" ht="34.5" hidden="1" customHeight="1">
      <c r="A595" s="29" t="s">
        <v>601</v>
      </c>
      <c r="B595" s="27">
        <f t="shared" ref="B595:B600" si="1363">B594</f>
        <v>913</v>
      </c>
      <c r="C595" s="27" t="s">
        <v>7</v>
      </c>
      <c r="D595" s="27" t="s">
        <v>22</v>
      </c>
      <c r="E595" s="27" t="s">
        <v>186</v>
      </c>
      <c r="F595" s="27"/>
      <c r="G595" s="9">
        <f>G596+G601+G606</f>
        <v>994606</v>
      </c>
      <c r="H595" s="9">
        <f>H596+H601+H606</f>
        <v>0</v>
      </c>
      <c r="I595" s="9">
        <f t="shared" ref="I595:N595" si="1364">I596+I601+I606</f>
        <v>0</v>
      </c>
      <c r="J595" s="9">
        <f t="shared" si="1364"/>
        <v>18038</v>
      </c>
      <c r="K595" s="9">
        <f t="shared" si="1364"/>
        <v>0</v>
      </c>
      <c r="L595" s="9">
        <f t="shared" si="1364"/>
        <v>0</v>
      </c>
      <c r="M595" s="9">
        <f t="shared" si="1364"/>
        <v>1012644</v>
      </c>
      <c r="N595" s="9">
        <f t="shared" si="1364"/>
        <v>0</v>
      </c>
      <c r="O595" s="9">
        <f>O596+O601+O606+O610</f>
        <v>0</v>
      </c>
      <c r="P595" s="9">
        <f t="shared" ref="P595:T595" si="1365">P596+P601+P606+P610</f>
        <v>11623</v>
      </c>
      <c r="Q595" s="9">
        <f t="shared" si="1365"/>
        <v>0</v>
      </c>
      <c r="R595" s="9">
        <f t="shared" si="1365"/>
        <v>293069</v>
      </c>
      <c r="S595" s="9">
        <f t="shared" si="1365"/>
        <v>1317336</v>
      </c>
      <c r="T595" s="9">
        <f t="shared" si="1365"/>
        <v>293069</v>
      </c>
      <c r="U595" s="9">
        <f>U596+U601+U606+U610</f>
        <v>0</v>
      </c>
      <c r="V595" s="9">
        <f t="shared" ref="V595:Z595" si="1366">V596+V601+V606+V610</f>
        <v>19161</v>
      </c>
      <c r="W595" s="9">
        <f t="shared" si="1366"/>
        <v>0</v>
      </c>
      <c r="X595" s="9">
        <f t="shared" si="1366"/>
        <v>0</v>
      </c>
      <c r="Y595" s="9">
        <f t="shared" si="1366"/>
        <v>1336497</v>
      </c>
      <c r="Z595" s="9">
        <f t="shared" si="1366"/>
        <v>293069</v>
      </c>
      <c r="AA595" s="9">
        <f>AA596+AA601+AA606+AA610</f>
        <v>0</v>
      </c>
      <c r="AB595" s="9">
        <f t="shared" ref="AB595:AF595" si="1367">AB596+AB601+AB606+AB610</f>
        <v>0</v>
      </c>
      <c r="AC595" s="9">
        <f t="shared" si="1367"/>
        <v>0</v>
      </c>
      <c r="AD595" s="9">
        <f t="shared" si="1367"/>
        <v>1244753</v>
      </c>
      <c r="AE595" s="9">
        <f t="shared" si="1367"/>
        <v>2581250</v>
      </c>
      <c r="AF595" s="9">
        <f t="shared" si="1367"/>
        <v>1537822</v>
      </c>
      <c r="AG595" s="9">
        <f>AG596+AG601+AG606+AG610</f>
        <v>0</v>
      </c>
      <c r="AH595" s="9">
        <f t="shared" ref="AH595:AJ595" si="1368">AH596+AH601+AH606+AH610</f>
        <v>0</v>
      </c>
      <c r="AI595" s="9">
        <f t="shared" si="1368"/>
        <v>0</v>
      </c>
      <c r="AJ595" s="9">
        <f t="shared" si="1368"/>
        <v>0</v>
      </c>
      <c r="AK595" s="86">
        <f>AK596+AK601+AK606+AK610+AK619</f>
        <v>2581250</v>
      </c>
      <c r="AL595" s="86">
        <f t="shared" ref="AL595:AR595" si="1369">AL596+AL601+AL606+AL610+AL619</f>
        <v>1537822</v>
      </c>
      <c r="AM595" s="9">
        <f t="shared" si="1369"/>
        <v>220</v>
      </c>
      <c r="AN595" s="9">
        <f t="shared" si="1369"/>
        <v>0</v>
      </c>
      <c r="AO595" s="9">
        <f t="shared" si="1369"/>
        <v>0</v>
      </c>
      <c r="AP595" s="9">
        <f t="shared" si="1369"/>
        <v>87297</v>
      </c>
      <c r="AQ595" s="9">
        <f t="shared" si="1369"/>
        <v>2668767</v>
      </c>
      <c r="AR595" s="9">
        <f t="shared" si="1369"/>
        <v>1625119</v>
      </c>
      <c r="AS595" s="9">
        <f t="shared" ref="AS595:AX595" si="1370">AS596+AS601+AS606+AS610+AS619</f>
        <v>0</v>
      </c>
      <c r="AT595" s="9">
        <f t="shared" si="1370"/>
        <v>0</v>
      </c>
      <c r="AU595" s="9">
        <f t="shared" si="1370"/>
        <v>0</v>
      </c>
      <c r="AV595" s="9">
        <f t="shared" si="1370"/>
        <v>20196</v>
      </c>
      <c r="AW595" s="9">
        <f t="shared" si="1370"/>
        <v>2688963</v>
      </c>
      <c r="AX595" s="9">
        <f t="shared" si="1370"/>
        <v>1645315</v>
      </c>
    </row>
    <row r="596" spans="1:50" ht="33.6" hidden="1">
      <c r="A596" s="26" t="s">
        <v>10</v>
      </c>
      <c r="B596" s="27">
        <f t="shared" si="1363"/>
        <v>913</v>
      </c>
      <c r="C596" s="27" t="s">
        <v>7</v>
      </c>
      <c r="D596" s="27" t="s">
        <v>22</v>
      </c>
      <c r="E596" s="27" t="s">
        <v>197</v>
      </c>
      <c r="F596" s="27"/>
      <c r="G596" s="11">
        <f>G597</f>
        <v>635842</v>
      </c>
      <c r="H596" s="11">
        <f>H597</f>
        <v>0</v>
      </c>
      <c r="I596" s="11">
        <f t="shared" ref="I596:X597" si="1371">I597</f>
        <v>0</v>
      </c>
      <c r="J596" s="11">
        <f t="shared" si="1371"/>
        <v>18038</v>
      </c>
      <c r="K596" s="11">
        <f t="shared" si="1371"/>
        <v>0</v>
      </c>
      <c r="L596" s="11">
        <f t="shared" si="1371"/>
        <v>0</v>
      </c>
      <c r="M596" s="11">
        <f t="shared" si="1371"/>
        <v>653880</v>
      </c>
      <c r="N596" s="11">
        <f t="shared" si="1371"/>
        <v>0</v>
      </c>
      <c r="O596" s="11">
        <f t="shared" si="1371"/>
        <v>0</v>
      </c>
      <c r="P596" s="11">
        <f t="shared" si="1371"/>
        <v>0</v>
      </c>
      <c r="Q596" s="11">
        <f t="shared" si="1371"/>
        <v>0</v>
      </c>
      <c r="R596" s="11">
        <f t="shared" si="1371"/>
        <v>0</v>
      </c>
      <c r="S596" s="11">
        <f t="shared" si="1371"/>
        <v>653880</v>
      </c>
      <c r="T596" s="11">
        <f t="shared" si="1371"/>
        <v>0</v>
      </c>
      <c r="U596" s="11">
        <f t="shared" si="1371"/>
        <v>0</v>
      </c>
      <c r="V596" s="11">
        <f t="shared" si="1371"/>
        <v>19161</v>
      </c>
      <c r="W596" s="11">
        <f t="shared" si="1371"/>
        <v>0</v>
      </c>
      <c r="X596" s="11">
        <f t="shared" si="1371"/>
        <v>0</v>
      </c>
      <c r="Y596" s="11">
        <f t="shared" ref="U596:AJ597" si="1372">Y597</f>
        <v>673041</v>
      </c>
      <c r="Z596" s="11">
        <f t="shared" si="1372"/>
        <v>0</v>
      </c>
      <c r="AA596" s="11">
        <f t="shared" si="1372"/>
        <v>0</v>
      </c>
      <c r="AB596" s="11">
        <f t="shared" si="1372"/>
        <v>0</v>
      </c>
      <c r="AC596" s="11">
        <f t="shared" si="1372"/>
        <v>0</v>
      </c>
      <c r="AD596" s="11">
        <f t="shared" si="1372"/>
        <v>0</v>
      </c>
      <c r="AE596" s="11">
        <f t="shared" si="1372"/>
        <v>673041</v>
      </c>
      <c r="AF596" s="11">
        <f t="shared" si="1372"/>
        <v>0</v>
      </c>
      <c r="AG596" s="11">
        <f t="shared" si="1372"/>
        <v>0</v>
      </c>
      <c r="AH596" s="11">
        <f t="shared" si="1372"/>
        <v>0</v>
      </c>
      <c r="AI596" s="11">
        <f t="shared" si="1372"/>
        <v>0</v>
      </c>
      <c r="AJ596" s="11">
        <f t="shared" si="1372"/>
        <v>0</v>
      </c>
      <c r="AK596" s="88">
        <f t="shared" ref="AG596:AV597" si="1373">AK597</f>
        <v>673041</v>
      </c>
      <c r="AL596" s="88">
        <f t="shared" si="1373"/>
        <v>0</v>
      </c>
      <c r="AM596" s="11">
        <f t="shared" si="1373"/>
        <v>0</v>
      </c>
      <c r="AN596" s="11">
        <f t="shared" si="1373"/>
        <v>0</v>
      </c>
      <c r="AO596" s="11">
        <f t="shared" si="1373"/>
        <v>0</v>
      </c>
      <c r="AP596" s="11">
        <f t="shared" si="1373"/>
        <v>0</v>
      </c>
      <c r="AQ596" s="11">
        <f t="shared" si="1373"/>
        <v>673041</v>
      </c>
      <c r="AR596" s="11">
        <f t="shared" si="1373"/>
        <v>0</v>
      </c>
      <c r="AS596" s="11">
        <f t="shared" si="1373"/>
        <v>0</v>
      </c>
      <c r="AT596" s="11">
        <f t="shared" si="1373"/>
        <v>0</v>
      </c>
      <c r="AU596" s="11">
        <f t="shared" si="1373"/>
        <v>0</v>
      </c>
      <c r="AV596" s="11">
        <f t="shared" si="1373"/>
        <v>0</v>
      </c>
      <c r="AW596" s="11">
        <f t="shared" ref="AS596:AX597" si="1374">AW597</f>
        <v>673041</v>
      </c>
      <c r="AX596" s="11">
        <f t="shared" si="1374"/>
        <v>0</v>
      </c>
    </row>
    <row r="597" spans="1:50" ht="19.5" hidden="1" customHeight="1">
      <c r="A597" s="26" t="s">
        <v>198</v>
      </c>
      <c r="B597" s="27">
        <f t="shared" si="1363"/>
        <v>913</v>
      </c>
      <c r="C597" s="27" t="s">
        <v>7</v>
      </c>
      <c r="D597" s="27" t="s">
        <v>22</v>
      </c>
      <c r="E597" s="27" t="s">
        <v>199</v>
      </c>
      <c r="F597" s="27"/>
      <c r="G597" s="11">
        <f>G598</f>
        <v>635842</v>
      </c>
      <c r="H597" s="11">
        <f>H598</f>
        <v>0</v>
      </c>
      <c r="I597" s="11">
        <f t="shared" si="1371"/>
        <v>0</v>
      </c>
      <c r="J597" s="11">
        <f t="shared" si="1371"/>
        <v>18038</v>
      </c>
      <c r="K597" s="11">
        <f t="shared" si="1371"/>
        <v>0</v>
      </c>
      <c r="L597" s="11">
        <f t="shared" si="1371"/>
        <v>0</v>
      </c>
      <c r="M597" s="11">
        <f t="shared" si="1371"/>
        <v>653880</v>
      </c>
      <c r="N597" s="11">
        <f t="shared" si="1371"/>
        <v>0</v>
      </c>
      <c r="O597" s="11">
        <f t="shared" si="1371"/>
        <v>0</v>
      </c>
      <c r="P597" s="11">
        <f t="shared" si="1371"/>
        <v>0</v>
      </c>
      <c r="Q597" s="11">
        <f t="shared" si="1371"/>
        <v>0</v>
      </c>
      <c r="R597" s="11">
        <f t="shared" si="1371"/>
        <v>0</v>
      </c>
      <c r="S597" s="11">
        <f t="shared" si="1371"/>
        <v>653880</v>
      </c>
      <c r="T597" s="11">
        <f t="shared" si="1371"/>
        <v>0</v>
      </c>
      <c r="U597" s="11">
        <f t="shared" si="1372"/>
        <v>0</v>
      </c>
      <c r="V597" s="11">
        <f t="shared" si="1372"/>
        <v>19161</v>
      </c>
      <c r="W597" s="11">
        <f t="shared" si="1372"/>
        <v>0</v>
      </c>
      <c r="X597" s="11">
        <f t="shared" si="1372"/>
        <v>0</v>
      </c>
      <c r="Y597" s="11">
        <f t="shared" si="1372"/>
        <v>673041</v>
      </c>
      <c r="Z597" s="11">
        <f t="shared" si="1372"/>
        <v>0</v>
      </c>
      <c r="AA597" s="11">
        <f t="shared" si="1372"/>
        <v>0</v>
      </c>
      <c r="AB597" s="11">
        <f t="shared" si="1372"/>
        <v>0</v>
      </c>
      <c r="AC597" s="11">
        <f t="shared" si="1372"/>
        <v>0</v>
      </c>
      <c r="AD597" s="11">
        <f t="shared" si="1372"/>
        <v>0</v>
      </c>
      <c r="AE597" s="11">
        <f t="shared" si="1372"/>
        <v>673041</v>
      </c>
      <c r="AF597" s="11">
        <f t="shared" si="1372"/>
        <v>0</v>
      </c>
      <c r="AG597" s="11">
        <f t="shared" si="1373"/>
        <v>0</v>
      </c>
      <c r="AH597" s="11">
        <f t="shared" si="1373"/>
        <v>0</v>
      </c>
      <c r="AI597" s="11">
        <f t="shared" si="1373"/>
        <v>0</v>
      </c>
      <c r="AJ597" s="11">
        <f t="shared" si="1373"/>
        <v>0</v>
      </c>
      <c r="AK597" s="88">
        <f t="shared" si="1373"/>
        <v>673041</v>
      </c>
      <c r="AL597" s="88">
        <f t="shared" si="1373"/>
        <v>0</v>
      </c>
      <c r="AM597" s="11">
        <f t="shared" si="1373"/>
        <v>0</v>
      </c>
      <c r="AN597" s="11">
        <f t="shared" si="1373"/>
        <v>0</v>
      </c>
      <c r="AO597" s="11">
        <f t="shared" si="1373"/>
        <v>0</v>
      </c>
      <c r="AP597" s="11">
        <f t="shared" si="1373"/>
        <v>0</v>
      </c>
      <c r="AQ597" s="11">
        <f t="shared" si="1373"/>
        <v>673041</v>
      </c>
      <c r="AR597" s="11">
        <f t="shared" si="1373"/>
        <v>0</v>
      </c>
      <c r="AS597" s="11">
        <f t="shared" si="1374"/>
        <v>0</v>
      </c>
      <c r="AT597" s="11">
        <f t="shared" si="1374"/>
        <v>0</v>
      </c>
      <c r="AU597" s="11">
        <f t="shared" si="1374"/>
        <v>0</v>
      </c>
      <c r="AV597" s="11">
        <f t="shared" si="1374"/>
        <v>0</v>
      </c>
      <c r="AW597" s="11">
        <f t="shared" si="1374"/>
        <v>673041</v>
      </c>
      <c r="AX597" s="11">
        <f t="shared" si="1374"/>
        <v>0</v>
      </c>
    </row>
    <row r="598" spans="1:50" ht="33.6" hidden="1">
      <c r="A598" s="26" t="s">
        <v>12</v>
      </c>
      <c r="B598" s="27">
        <f t="shared" si="1363"/>
        <v>913</v>
      </c>
      <c r="C598" s="27" t="s">
        <v>7</v>
      </c>
      <c r="D598" s="27" t="s">
        <v>22</v>
      </c>
      <c r="E598" s="27" t="s">
        <v>199</v>
      </c>
      <c r="F598" s="27" t="s">
        <v>13</v>
      </c>
      <c r="G598" s="8">
        <f t="shared" ref="G598:H598" si="1375">G599+G600</f>
        <v>635842</v>
      </c>
      <c r="H598" s="8">
        <f t="shared" si="1375"/>
        <v>0</v>
      </c>
      <c r="I598" s="8">
        <f t="shared" ref="I598:N598" si="1376">I599+I600</f>
        <v>0</v>
      </c>
      <c r="J598" s="8">
        <f t="shared" si="1376"/>
        <v>18038</v>
      </c>
      <c r="K598" s="8">
        <f t="shared" si="1376"/>
        <v>0</v>
      </c>
      <c r="L598" s="8">
        <f t="shared" si="1376"/>
        <v>0</v>
      </c>
      <c r="M598" s="8">
        <f t="shared" si="1376"/>
        <v>653880</v>
      </c>
      <c r="N598" s="8">
        <f t="shared" si="1376"/>
        <v>0</v>
      </c>
      <c r="O598" s="8">
        <f t="shared" ref="O598:T598" si="1377">O599+O600</f>
        <v>0</v>
      </c>
      <c r="P598" s="8">
        <f t="shared" si="1377"/>
        <v>0</v>
      </c>
      <c r="Q598" s="8">
        <f t="shared" si="1377"/>
        <v>0</v>
      </c>
      <c r="R598" s="8">
        <f t="shared" si="1377"/>
        <v>0</v>
      </c>
      <c r="S598" s="8">
        <f t="shared" si="1377"/>
        <v>653880</v>
      </c>
      <c r="T598" s="8">
        <f t="shared" si="1377"/>
        <v>0</v>
      </c>
      <c r="U598" s="8">
        <f t="shared" ref="U598:Z598" si="1378">U599+U600</f>
        <v>0</v>
      </c>
      <c r="V598" s="8">
        <f t="shared" si="1378"/>
        <v>19161</v>
      </c>
      <c r="W598" s="8">
        <f t="shared" si="1378"/>
        <v>0</v>
      </c>
      <c r="X598" s="8">
        <f t="shared" si="1378"/>
        <v>0</v>
      </c>
      <c r="Y598" s="8">
        <f t="shared" si="1378"/>
        <v>673041</v>
      </c>
      <c r="Z598" s="8">
        <f t="shared" si="1378"/>
        <v>0</v>
      </c>
      <c r="AA598" s="8">
        <f t="shared" ref="AA598:AF598" si="1379">AA599+AA600</f>
        <v>0</v>
      </c>
      <c r="AB598" s="8">
        <f t="shared" si="1379"/>
        <v>0</v>
      </c>
      <c r="AC598" s="8">
        <f t="shared" si="1379"/>
        <v>0</v>
      </c>
      <c r="AD598" s="8">
        <f t="shared" si="1379"/>
        <v>0</v>
      </c>
      <c r="AE598" s="8">
        <f t="shared" si="1379"/>
        <v>673041</v>
      </c>
      <c r="AF598" s="8">
        <f t="shared" si="1379"/>
        <v>0</v>
      </c>
      <c r="AG598" s="8">
        <f t="shared" ref="AG598:AL598" si="1380">AG599+AG600</f>
        <v>0</v>
      </c>
      <c r="AH598" s="8">
        <f t="shared" si="1380"/>
        <v>0</v>
      </c>
      <c r="AI598" s="8">
        <f t="shared" si="1380"/>
        <v>0</v>
      </c>
      <c r="AJ598" s="8">
        <f t="shared" si="1380"/>
        <v>0</v>
      </c>
      <c r="AK598" s="85">
        <f t="shared" si="1380"/>
        <v>673041</v>
      </c>
      <c r="AL598" s="85">
        <f t="shared" si="1380"/>
        <v>0</v>
      </c>
      <c r="AM598" s="8">
        <f t="shared" ref="AM598:AR598" si="1381">AM599+AM600</f>
        <v>0</v>
      </c>
      <c r="AN598" s="8">
        <f t="shared" si="1381"/>
        <v>0</v>
      </c>
      <c r="AO598" s="8">
        <f t="shared" si="1381"/>
        <v>0</v>
      </c>
      <c r="AP598" s="8">
        <f t="shared" si="1381"/>
        <v>0</v>
      </c>
      <c r="AQ598" s="8">
        <f t="shared" si="1381"/>
        <v>673041</v>
      </c>
      <c r="AR598" s="8">
        <f t="shared" si="1381"/>
        <v>0</v>
      </c>
      <c r="AS598" s="8">
        <f t="shared" ref="AS598:AX598" si="1382">AS599+AS600</f>
        <v>0</v>
      </c>
      <c r="AT598" s="8">
        <f t="shared" si="1382"/>
        <v>0</v>
      </c>
      <c r="AU598" s="8">
        <f t="shared" si="1382"/>
        <v>0</v>
      </c>
      <c r="AV598" s="8">
        <f t="shared" si="1382"/>
        <v>0</v>
      </c>
      <c r="AW598" s="8">
        <f t="shared" si="1382"/>
        <v>673041</v>
      </c>
      <c r="AX598" s="8">
        <f t="shared" si="1382"/>
        <v>0</v>
      </c>
    </row>
    <row r="599" spans="1:50" ht="21.75" hidden="1" customHeight="1">
      <c r="A599" s="39" t="s">
        <v>14</v>
      </c>
      <c r="B599" s="27">
        <f t="shared" si="1363"/>
        <v>913</v>
      </c>
      <c r="C599" s="27" t="s">
        <v>7</v>
      </c>
      <c r="D599" s="27" t="s">
        <v>22</v>
      </c>
      <c r="E599" s="27" t="s">
        <v>199</v>
      </c>
      <c r="F599" s="9">
        <v>610</v>
      </c>
      <c r="G599" s="9">
        <f>562742+3515</f>
        <v>566257</v>
      </c>
      <c r="H599" s="9"/>
      <c r="I599" s="9"/>
      <c r="J599" s="9">
        <f>14151+2465</f>
        <v>16616</v>
      </c>
      <c r="K599" s="9"/>
      <c r="L599" s="9"/>
      <c r="M599" s="9">
        <f t="shared" ref="M599:M600" si="1383">G599+I599+J599+K599+L599</f>
        <v>582873</v>
      </c>
      <c r="N599" s="9">
        <f t="shared" ref="N599:N600" si="1384">H599+L599</f>
        <v>0</v>
      </c>
      <c r="O599" s="9"/>
      <c r="P599" s="9"/>
      <c r="Q599" s="9"/>
      <c r="R599" s="9"/>
      <c r="S599" s="9">
        <f t="shared" ref="S599:S600" si="1385">M599+O599+P599+Q599+R599</f>
        <v>582873</v>
      </c>
      <c r="T599" s="9">
        <f t="shared" ref="T599:T600" si="1386">N599+R599</f>
        <v>0</v>
      </c>
      <c r="U599" s="9"/>
      <c r="V599" s="9">
        <f>15050+2599</f>
        <v>17649</v>
      </c>
      <c r="W599" s="9"/>
      <c r="X599" s="9"/>
      <c r="Y599" s="9">
        <f t="shared" ref="Y599:Y600" si="1387">S599+U599+V599+W599+X599</f>
        <v>600522</v>
      </c>
      <c r="Z599" s="9">
        <f t="shared" ref="Z599:Z600" si="1388">T599+X599</f>
        <v>0</v>
      </c>
      <c r="AA599" s="9"/>
      <c r="AB599" s="9"/>
      <c r="AC599" s="9"/>
      <c r="AD599" s="9"/>
      <c r="AE599" s="9">
        <f t="shared" ref="AE599:AE600" si="1389">Y599+AA599+AB599+AC599+AD599</f>
        <v>600522</v>
      </c>
      <c r="AF599" s="9">
        <f t="shared" ref="AF599:AF600" si="1390">Z599+AD599</f>
        <v>0</v>
      </c>
      <c r="AG599" s="9"/>
      <c r="AH599" s="9"/>
      <c r="AI599" s="9"/>
      <c r="AJ599" s="9"/>
      <c r="AK599" s="86">
        <f t="shared" ref="AK599:AK600" si="1391">AE599+AG599+AH599+AI599+AJ599</f>
        <v>600522</v>
      </c>
      <c r="AL599" s="86">
        <f t="shared" ref="AL599:AL600" si="1392">AF599+AJ599</f>
        <v>0</v>
      </c>
      <c r="AM599" s="9"/>
      <c r="AN599" s="9"/>
      <c r="AO599" s="9"/>
      <c r="AP599" s="9"/>
      <c r="AQ599" s="9">
        <f t="shared" ref="AQ599:AQ600" si="1393">AK599+AM599+AN599+AO599+AP599</f>
        <v>600522</v>
      </c>
      <c r="AR599" s="9">
        <f t="shared" ref="AR599:AR600" si="1394">AL599+AP599</f>
        <v>0</v>
      </c>
      <c r="AS599" s="9"/>
      <c r="AT599" s="9"/>
      <c r="AU599" s="9"/>
      <c r="AV599" s="9"/>
      <c r="AW599" s="9">
        <f t="shared" ref="AW599:AW600" si="1395">AQ599+AS599+AT599+AU599+AV599</f>
        <v>600522</v>
      </c>
      <c r="AX599" s="9">
        <f t="shared" ref="AX599:AX600" si="1396">AR599+AV599</f>
        <v>0</v>
      </c>
    </row>
    <row r="600" spans="1:50" ht="19.5" hidden="1" customHeight="1">
      <c r="A600" s="39" t="s">
        <v>24</v>
      </c>
      <c r="B600" s="27">
        <f t="shared" si="1363"/>
        <v>913</v>
      </c>
      <c r="C600" s="27" t="s">
        <v>7</v>
      </c>
      <c r="D600" s="27" t="s">
        <v>22</v>
      </c>
      <c r="E600" s="27" t="s">
        <v>199</v>
      </c>
      <c r="F600" s="9">
        <v>620</v>
      </c>
      <c r="G600" s="9">
        <f>73100-3515</f>
        <v>69585</v>
      </c>
      <c r="H600" s="9"/>
      <c r="I600" s="9"/>
      <c r="J600" s="9">
        <v>1422</v>
      </c>
      <c r="K600" s="9"/>
      <c r="L600" s="9"/>
      <c r="M600" s="9">
        <f t="shared" si="1383"/>
        <v>71007</v>
      </c>
      <c r="N600" s="9">
        <f t="shared" si="1384"/>
        <v>0</v>
      </c>
      <c r="O600" s="9"/>
      <c r="P600" s="9"/>
      <c r="Q600" s="9"/>
      <c r="R600" s="9"/>
      <c r="S600" s="9">
        <f t="shared" si="1385"/>
        <v>71007</v>
      </c>
      <c r="T600" s="9">
        <f t="shared" si="1386"/>
        <v>0</v>
      </c>
      <c r="U600" s="9"/>
      <c r="V600" s="9">
        <v>1512</v>
      </c>
      <c r="W600" s="9"/>
      <c r="X600" s="9"/>
      <c r="Y600" s="9">
        <f t="shared" si="1387"/>
        <v>72519</v>
      </c>
      <c r="Z600" s="9">
        <f t="shared" si="1388"/>
        <v>0</v>
      </c>
      <c r="AA600" s="9"/>
      <c r="AB600" s="9"/>
      <c r="AC600" s="9"/>
      <c r="AD600" s="9"/>
      <c r="AE600" s="9">
        <f t="shared" si="1389"/>
        <v>72519</v>
      </c>
      <c r="AF600" s="9">
        <f t="shared" si="1390"/>
        <v>0</v>
      </c>
      <c r="AG600" s="9"/>
      <c r="AH600" s="9"/>
      <c r="AI600" s="9"/>
      <c r="AJ600" s="9"/>
      <c r="AK600" s="86">
        <f t="shared" si="1391"/>
        <v>72519</v>
      </c>
      <c r="AL600" s="86">
        <f t="shared" si="1392"/>
        <v>0</v>
      </c>
      <c r="AM600" s="9"/>
      <c r="AN600" s="9"/>
      <c r="AO600" s="9"/>
      <c r="AP600" s="9"/>
      <c r="AQ600" s="9">
        <f t="shared" si="1393"/>
        <v>72519</v>
      </c>
      <c r="AR600" s="9">
        <f t="shared" si="1394"/>
        <v>0</v>
      </c>
      <c r="AS600" s="9"/>
      <c r="AT600" s="9"/>
      <c r="AU600" s="9"/>
      <c r="AV600" s="9"/>
      <c r="AW600" s="9">
        <f t="shared" si="1395"/>
        <v>72519</v>
      </c>
      <c r="AX600" s="9">
        <f t="shared" si="1396"/>
        <v>0</v>
      </c>
    </row>
    <row r="601" spans="1:50" ht="18" hidden="1" customHeight="1">
      <c r="A601" s="26" t="s">
        <v>15</v>
      </c>
      <c r="B601" s="27">
        <f>B598</f>
        <v>913</v>
      </c>
      <c r="C601" s="27" t="s">
        <v>7</v>
      </c>
      <c r="D601" s="27" t="s">
        <v>22</v>
      </c>
      <c r="E601" s="27" t="s">
        <v>187</v>
      </c>
      <c r="F601" s="27"/>
      <c r="G601" s="11">
        <f>G602</f>
        <v>86578</v>
      </c>
      <c r="H601" s="11">
        <f>H602</f>
        <v>0</v>
      </c>
      <c r="I601" s="11">
        <f t="shared" ref="I601:X602" si="1397">I602</f>
        <v>0</v>
      </c>
      <c r="J601" s="11">
        <f t="shared" si="1397"/>
        <v>0</v>
      </c>
      <c r="K601" s="11">
        <f t="shared" si="1397"/>
        <v>0</v>
      </c>
      <c r="L601" s="11">
        <f t="shared" si="1397"/>
        <v>0</v>
      </c>
      <c r="M601" s="11">
        <f t="shared" si="1397"/>
        <v>86578</v>
      </c>
      <c r="N601" s="11">
        <f t="shared" si="1397"/>
        <v>0</v>
      </c>
      <c r="O601" s="11">
        <f t="shared" si="1397"/>
        <v>0</v>
      </c>
      <c r="P601" s="11">
        <f t="shared" si="1397"/>
        <v>0</v>
      </c>
      <c r="Q601" s="11">
        <f t="shared" si="1397"/>
        <v>0</v>
      </c>
      <c r="R601" s="11">
        <f t="shared" si="1397"/>
        <v>0</v>
      </c>
      <c r="S601" s="11">
        <f t="shared" si="1397"/>
        <v>86578</v>
      </c>
      <c r="T601" s="11">
        <f t="shared" si="1397"/>
        <v>0</v>
      </c>
      <c r="U601" s="11">
        <f t="shared" si="1397"/>
        <v>0</v>
      </c>
      <c r="V601" s="11">
        <f t="shared" si="1397"/>
        <v>0</v>
      </c>
      <c r="W601" s="11">
        <f t="shared" si="1397"/>
        <v>0</v>
      </c>
      <c r="X601" s="11">
        <f t="shared" si="1397"/>
        <v>0</v>
      </c>
      <c r="Y601" s="11">
        <f t="shared" ref="U601:AJ602" si="1398">Y602</f>
        <v>86578</v>
      </c>
      <c r="Z601" s="11">
        <f t="shared" si="1398"/>
        <v>0</v>
      </c>
      <c r="AA601" s="11">
        <f t="shared" si="1398"/>
        <v>0</v>
      </c>
      <c r="AB601" s="11">
        <f t="shared" si="1398"/>
        <v>0</v>
      </c>
      <c r="AC601" s="11">
        <f t="shared" si="1398"/>
        <v>0</v>
      </c>
      <c r="AD601" s="11">
        <f t="shared" si="1398"/>
        <v>0</v>
      </c>
      <c r="AE601" s="11">
        <f t="shared" si="1398"/>
        <v>86578</v>
      </c>
      <c r="AF601" s="11">
        <f t="shared" si="1398"/>
        <v>0</v>
      </c>
      <c r="AG601" s="11">
        <f t="shared" si="1398"/>
        <v>0</v>
      </c>
      <c r="AH601" s="11">
        <f t="shared" si="1398"/>
        <v>0</v>
      </c>
      <c r="AI601" s="11">
        <f t="shared" si="1398"/>
        <v>0</v>
      </c>
      <c r="AJ601" s="11">
        <f t="shared" si="1398"/>
        <v>0</v>
      </c>
      <c r="AK601" s="88">
        <f t="shared" ref="AG601:AV602" si="1399">AK602</f>
        <v>86578</v>
      </c>
      <c r="AL601" s="88">
        <f t="shared" si="1399"/>
        <v>0</v>
      </c>
      <c r="AM601" s="11">
        <f t="shared" si="1399"/>
        <v>220</v>
      </c>
      <c r="AN601" s="11">
        <f t="shared" si="1399"/>
        <v>0</v>
      </c>
      <c r="AO601" s="11">
        <f t="shared" si="1399"/>
        <v>0</v>
      </c>
      <c r="AP601" s="11">
        <f t="shared" si="1399"/>
        <v>0</v>
      </c>
      <c r="AQ601" s="11">
        <f t="shared" si="1399"/>
        <v>86798</v>
      </c>
      <c r="AR601" s="11">
        <f t="shared" si="1399"/>
        <v>0</v>
      </c>
      <c r="AS601" s="11">
        <f t="shared" si="1399"/>
        <v>0</v>
      </c>
      <c r="AT601" s="11">
        <f t="shared" si="1399"/>
        <v>0</v>
      </c>
      <c r="AU601" s="11">
        <f t="shared" si="1399"/>
        <v>0</v>
      </c>
      <c r="AV601" s="11">
        <f t="shared" si="1399"/>
        <v>0</v>
      </c>
      <c r="AW601" s="11">
        <f t="shared" ref="AS601:AX602" si="1400">AW602</f>
        <v>86798</v>
      </c>
      <c r="AX601" s="11">
        <f t="shared" si="1400"/>
        <v>0</v>
      </c>
    </row>
    <row r="602" spans="1:50" ht="16.5" hidden="1" customHeight="1">
      <c r="A602" s="26" t="s">
        <v>200</v>
      </c>
      <c r="B602" s="27">
        <f>B601</f>
        <v>913</v>
      </c>
      <c r="C602" s="27" t="s">
        <v>7</v>
      </c>
      <c r="D602" s="27" t="s">
        <v>22</v>
      </c>
      <c r="E602" s="27" t="s">
        <v>201</v>
      </c>
      <c r="F602" s="27"/>
      <c r="G602" s="11">
        <f>G603</f>
        <v>86578</v>
      </c>
      <c r="H602" s="11">
        <f>H603</f>
        <v>0</v>
      </c>
      <c r="I602" s="11">
        <f t="shared" si="1397"/>
        <v>0</v>
      </c>
      <c r="J602" s="11">
        <f t="shared" si="1397"/>
        <v>0</v>
      </c>
      <c r="K602" s="11">
        <f t="shared" si="1397"/>
        <v>0</v>
      </c>
      <c r="L602" s="11">
        <f t="shared" si="1397"/>
        <v>0</v>
      </c>
      <c r="M602" s="11">
        <f t="shared" si="1397"/>
        <v>86578</v>
      </c>
      <c r="N602" s="11">
        <f t="shared" si="1397"/>
        <v>0</v>
      </c>
      <c r="O602" s="11">
        <f t="shared" si="1397"/>
        <v>0</v>
      </c>
      <c r="P602" s="11">
        <f t="shared" si="1397"/>
        <v>0</v>
      </c>
      <c r="Q602" s="11">
        <f t="shared" si="1397"/>
        <v>0</v>
      </c>
      <c r="R602" s="11">
        <f t="shared" si="1397"/>
        <v>0</v>
      </c>
      <c r="S602" s="11">
        <f t="shared" si="1397"/>
        <v>86578</v>
      </c>
      <c r="T602" s="11">
        <f t="shared" si="1397"/>
        <v>0</v>
      </c>
      <c r="U602" s="11">
        <f t="shared" si="1398"/>
        <v>0</v>
      </c>
      <c r="V602" s="11">
        <f t="shared" si="1398"/>
        <v>0</v>
      </c>
      <c r="W602" s="11">
        <f t="shared" si="1398"/>
        <v>0</v>
      </c>
      <c r="X602" s="11">
        <f t="shared" si="1398"/>
        <v>0</v>
      </c>
      <c r="Y602" s="11">
        <f t="shared" si="1398"/>
        <v>86578</v>
      </c>
      <c r="Z602" s="11">
        <f t="shared" si="1398"/>
        <v>0</v>
      </c>
      <c r="AA602" s="11">
        <f t="shared" si="1398"/>
        <v>0</v>
      </c>
      <c r="AB602" s="11">
        <f t="shared" si="1398"/>
        <v>0</v>
      </c>
      <c r="AC602" s="11">
        <f t="shared" si="1398"/>
        <v>0</v>
      </c>
      <c r="AD602" s="11">
        <f t="shared" si="1398"/>
        <v>0</v>
      </c>
      <c r="AE602" s="11">
        <f t="shared" si="1398"/>
        <v>86578</v>
      </c>
      <c r="AF602" s="11">
        <f t="shared" si="1398"/>
        <v>0</v>
      </c>
      <c r="AG602" s="11">
        <f t="shared" si="1399"/>
        <v>0</v>
      </c>
      <c r="AH602" s="11">
        <f t="shared" si="1399"/>
        <v>0</v>
      </c>
      <c r="AI602" s="11">
        <f t="shared" si="1399"/>
        <v>0</v>
      </c>
      <c r="AJ602" s="11">
        <f t="shared" si="1399"/>
        <v>0</v>
      </c>
      <c r="AK602" s="88">
        <f t="shared" si="1399"/>
        <v>86578</v>
      </c>
      <c r="AL602" s="88">
        <f t="shared" si="1399"/>
        <v>0</v>
      </c>
      <c r="AM602" s="11">
        <f t="shared" si="1399"/>
        <v>220</v>
      </c>
      <c r="AN602" s="11">
        <f t="shared" si="1399"/>
        <v>0</v>
      </c>
      <c r="AO602" s="11">
        <f t="shared" si="1399"/>
        <v>0</v>
      </c>
      <c r="AP602" s="11">
        <f t="shared" si="1399"/>
        <v>0</v>
      </c>
      <c r="AQ602" s="11">
        <f t="shared" si="1399"/>
        <v>86798</v>
      </c>
      <c r="AR602" s="11">
        <f t="shared" si="1399"/>
        <v>0</v>
      </c>
      <c r="AS602" s="11">
        <f t="shared" si="1400"/>
        <v>0</v>
      </c>
      <c r="AT602" s="11">
        <f t="shared" si="1400"/>
        <v>0</v>
      </c>
      <c r="AU602" s="11">
        <f t="shared" si="1400"/>
        <v>0</v>
      </c>
      <c r="AV602" s="11">
        <f t="shared" si="1400"/>
        <v>0</v>
      </c>
      <c r="AW602" s="11">
        <f t="shared" si="1400"/>
        <v>86798</v>
      </c>
      <c r="AX602" s="11">
        <f t="shared" si="1400"/>
        <v>0</v>
      </c>
    </row>
    <row r="603" spans="1:50" ht="33.6" hidden="1">
      <c r="A603" s="26" t="s">
        <v>12</v>
      </c>
      <c r="B603" s="27">
        <f>B602</f>
        <v>913</v>
      </c>
      <c r="C603" s="27" t="s">
        <v>7</v>
      </c>
      <c r="D603" s="27" t="s">
        <v>22</v>
      </c>
      <c r="E603" s="27" t="s">
        <v>201</v>
      </c>
      <c r="F603" s="27" t="s">
        <v>13</v>
      </c>
      <c r="G603" s="8">
        <f t="shared" ref="G603:H603" si="1401">G604+G605</f>
        <v>86578</v>
      </c>
      <c r="H603" s="8">
        <f t="shared" si="1401"/>
        <v>0</v>
      </c>
      <c r="I603" s="8">
        <f t="shared" ref="I603:N603" si="1402">I604+I605</f>
        <v>0</v>
      </c>
      <c r="J603" s="8">
        <f t="shared" si="1402"/>
        <v>0</v>
      </c>
      <c r="K603" s="8">
        <f t="shared" si="1402"/>
        <v>0</v>
      </c>
      <c r="L603" s="8">
        <f t="shared" si="1402"/>
        <v>0</v>
      </c>
      <c r="M603" s="8">
        <f t="shared" si="1402"/>
        <v>86578</v>
      </c>
      <c r="N603" s="8">
        <f t="shared" si="1402"/>
        <v>0</v>
      </c>
      <c r="O603" s="8">
        <f t="shared" ref="O603:T603" si="1403">O604+O605</f>
        <v>0</v>
      </c>
      <c r="P603" s="8">
        <f t="shared" si="1403"/>
        <v>0</v>
      </c>
      <c r="Q603" s="8">
        <f t="shared" si="1403"/>
        <v>0</v>
      </c>
      <c r="R603" s="8">
        <f t="shared" si="1403"/>
        <v>0</v>
      </c>
      <c r="S603" s="8">
        <f t="shared" si="1403"/>
        <v>86578</v>
      </c>
      <c r="T603" s="8">
        <f t="shared" si="1403"/>
        <v>0</v>
      </c>
      <c r="U603" s="8">
        <f t="shared" ref="U603:Z603" si="1404">U604+U605</f>
        <v>0</v>
      </c>
      <c r="V603" s="8">
        <f t="shared" si="1404"/>
        <v>0</v>
      </c>
      <c r="W603" s="8">
        <f t="shared" si="1404"/>
        <v>0</v>
      </c>
      <c r="X603" s="8">
        <f t="shared" si="1404"/>
        <v>0</v>
      </c>
      <c r="Y603" s="8">
        <f t="shared" si="1404"/>
        <v>86578</v>
      </c>
      <c r="Z603" s="8">
        <f t="shared" si="1404"/>
        <v>0</v>
      </c>
      <c r="AA603" s="8">
        <f t="shared" ref="AA603:AF603" si="1405">AA604+AA605</f>
        <v>0</v>
      </c>
      <c r="AB603" s="8">
        <f t="shared" si="1405"/>
        <v>0</v>
      </c>
      <c r="AC603" s="8">
        <f t="shared" si="1405"/>
        <v>0</v>
      </c>
      <c r="AD603" s="8">
        <f t="shared" si="1405"/>
        <v>0</v>
      </c>
      <c r="AE603" s="8">
        <f t="shared" si="1405"/>
        <v>86578</v>
      </c>
      <c r="AF603" s="8">
        <f t="shared" si="1405"/>
        <v>0</v>
      </c>
      <c r="AG603" s="8">
        <f t="shared" ref="AG603:AL603" si="1406">AG604+AG605</f>
        <v>0</v>
      </c>
      <c r="AH603" s="8">
        <f t="shared" si="1406"/>
        <v>0</v>
      </c>
      <c r="AI603" s="8">
        <f t="shared" si="1406"/>
        <v>0</v>
      </c>
      <c r="AJ603" s="8">
        <f t="shared" si="1406"/>
        <v>0</v>
      </c>
      <c r="AK603" s="85">
        <f t="shared" si="1406"/>
        <v>86578</v>
      </c>
      <c r="AL603" s="85">
        <f t="shared" si="1406"/>
        <v>0</v>
      </c>
      <c r="AM603" s="8">
        <f t="shared" ref="AM603:AR603" si="1407">AM604+AM605</f>
        <v>220</v>
      </c>
      <c r="AN603" s="8">
        <f t="shared" si="1407"/>
        <v>0</v>
      </c>
      <c r="AO603" s="8">
        <f t="shared" si="1407"/>
        <v>0</v>
      </c>
      <c r="AP603" s="8">
        <f t="shared" si="1407"/>
        <v>0</v>
      </c>
      <c r="AQ603" s="8">
        <f t="shared" si="1407"/>
        <v>86798</v>
      </c>
      <c r="AR603" s="8">
        <f t="shared" si="1407"/>
        <v>0</v>
      </c>
      <c r="AS603" s="8">
        <f t="shared" ref="AS603:AX603" si="1408">AS604+AS605</f>
        <v>0</v>
      </c>
      <c r="AT603" s="8">
        <f t="shared" si="1408"/>
        <v>0</v>
      </c>
      <c r="AU603" s="8">
        <f t="shared" si="1408"/>
        <v>0</v>
      </c>
      <c r="AV603" s="8">
        <f t="shared" si="1408"/>
        <v>0</v>
      </c>
      <c r="AW603" s="8">
        <f t="shared" si="1408"/>
        <v>86798</v>
      </c>
      <c r="AX603" s="8">
        <f t="shared" si="1408"/>
        <v>0</v>
      </c>
    </row>
    <row r="604" spans="1:50" ht="18.75" hidden="1" customHeight="1">
      <c r="A604" s="39" t="s">
        <v>14</v>
      </c>
      <c r="B604" s="27">
        <f>B603</f>
        <v>913</v>
      </c>
      <c r="C604" s="27" t="s">
        <v>7</v>
      </c>
      <c r="D604" s="27" t="s">
        <v>22</v>
      </c>
      <c r="E604" s="27" t="s">
        <v>201</v>
      </c>
      <c r="F604" s="9">
        <v>610</v>
      </c>
      <c r="G604" s="9">
        <v>83314</v>
      </c>
      <c r="H604" s="9"/>
      <c r="I604" s="9"/>
      <c r="J604" s="9"/>
      <c r="K604" s="9"/>
      <c r="L604" s="9"/>
      <c r="M604" s="9">
        <f t="shared" ref="M604:M605" si="1409">G604+I604+J604+K604+L604</f>
        <v>83314</v>
      </c>
      <c r="N604" s="9">
        <f t="shared" ref="N604:N605" si="1410">H604+L604</f>
        <v>0</v>
      </c>
      <c r="O604" s="9"/>
      <c r="P604" s="9"/>
      <c r="Q604" s="9"/>
      <c r="R604" s="9"/>
      <c r="S604" s="9">
        <f t="shared" ref="S604:S605" si="1411">M604+O604+P604+Q604+R604</f>
        <v>83314</v>
      </c>
      <c r="T604" s="9">
        <f t="shared" ref="T604:T605" si="1412">N604+R604</f>
        <v>0</v>
      </c>
      <c r="U604" s="9"/>
      <c r="V604" s="9"/>
      <c r="W604" s="9"/>
      <c r="X604" s="9"/>
      <c r="Y604" s="9">
        <f t="shared" ref="Y604:Y605" si="1413">S604+U604+V604+W604+X604</f>
        <v>83314</v>
      </c>
      <c r="Z604" s="9">
        <f t="shared" ref="Z604:Z605" si="1414">T604+X604</f>
        <v>0</v>
      </c>
      <c r="AA604" s="9"/>
      <c r="AB604" s="9"/>
      <c r="AC604" s="9"/>
      <c r="AD604" s="9"/>
      <c r="AE604" s="9">
        <f t="shared" ref="AE604:AE605" si="1415">Y604+AA604+AB604+AC604+AD604</f>
        <v>83314</v>
      </c>
      <c r="AF604" s="9">
        <f t="shared" ref="AF604:AF605" si="1416">Z604+AD604</f>
        <v>0</v>
      </c>
      <c r="AG604" s="9"/>
      <c r="AH604" s="9"/>
      <c r="AI604" s="9"/>
      <c r="AJ604" s="9"/>
      <c r="AK604" s="86">
        <f t="shared" ref="AK604:AK605" si="1417">AE604+AG604+AH604+AI604+AJ604</f>
        <v>83314</v>
      </c>
      <c r="AL604" s="86">
        <f t="shared" ref="AL604:AL605" si="1418">AF604+AJ604</f>
        <v>0</v>
      </c>
      <c r="AM604" s="9">
        <v>220</v>
      </c>
      <c r="AN604" s="9"/>
      <c r="AO604" s="9"/>
      <c r="AP604" s="9"/>
      <c r="AQ604" s="9">
        <f t="shared" ref="AQ604:AQ605" si="1419">AK604+AM604+AN604+AO604+AP604</f>
        <v>83534</v>
      </c>
      <c r="AR604" s="9">
        <f t="shared" ref="AR604:AR605" si="1420">AL604+AP604</f>
        <v>0</v>
      </c>
      <c r="AS604" s="9"/>
      <c r="AT604" s="9"/>
      <c r="AU604" s="9"/>
      <c r="AV604" s="9"/>
      <c r="AW604" s="9">
        <f t="shared" ref="AW604:AW605" si="1421">AQ604+AS604+AT604+AU604+AV604</f>
        <v>83534</v>
      </c>
      <c r="AX604" s="9">
        <f t="shared" ref="AX604:AX605" si="1422">AR604+AV604</f>
        <v>0</v>
      </c>
    </row>
    <row r="605" spans="1:50" ht="18.75" hidden="1" customHeight="1">
      <c r="A605" s="39" t="s">
        <v>24</v>
      </c>
      <c r="B605" s="27">
        <f>B601</f>
        <v>913</v>
      </c>
      <c r="C605" s="27" t="s">
        <v>7</v>
      </c>
      <c r="D605" s="27" t="s">
        <v>22</v>
      </c>
      <c r="E605" s="27" t="s">
        <v>201</v>
      </c>
      <c r="F605" s="9">
        <v>620</v>
      </c>
      <c r="G605" s="9">
        <v>3264</v>
      </c>
      <c r="H605" s="9"/>
      <c r="I605" s="9"/>
      <c r="J605" s="9"/>
      <c r="K605" s="9"/>
      <c r="L605" s="9"/>
      <c r="M605" s="9">
        <f t="shared" si="1409"/>
        <v>3264</v>
      </c>
      <c r="N605" s="9">
        <f t="shared" si="1410"/>
        <v>0</v>
      </c>
      <c r="O605" s="9"/>
      <c r="P605" s="9"/>
      <c r="Q605" s="9"/>
      <c r="R605" s="9"/>
      <c r="S605" s="9">
        <f t="shared" si="1411"/>
        <v>3264</v>
      </c>
      <c r="T605" s="9">
        <f t="shared" si="1412"/>
        <v>0</v>
      </c>
      <c r="U605" s="9"/>
      <c r="V605" s="9"/>
      <c r="W605" s="9"/>
      <c r="X605" s="9"/>
      <c r="Y605" s="9">
        <f t="shared" si="1413"/>
        <v>3264</v>
      </c>
      <c r="Z605" s="9">
        <f t="shared" si="1414"/>
        <v>0</v>
      </c>
      <c r="AA605" s="9"/>
      <c r="AB605" s="9"/>
      <c r="AC605" s="9"/>
      <c r="AD605" s="9"/>
      <c r="AE605" s="9">
        <f t="shared" si="1415"/>
        <v>3264</v>
      </c>
      <c r="AF605" s="9">
        <f t="shared" si="1416"/>
        <v>0</v>
      </c>
      <c r="AG605" s="9"/>
      <c r="AH605" s="9"/>
      <c r="AI605" s="9"/>
      <c r="AJ605" s="9"/>
      <c r="AK605" s="86">
        <f t="shared" si="1417"/>
        <v>3264</v>
      </c>
      <c r="AL605" s="86">
        <f t="shared" si="1418"/>
        <v>0</v>
      </c>
      <c r="AM605" s="9"/>
      <c r="AN605" s="9"/>
      <c r="AO605" s="9"/>
      <c r="AP605" s="9"/>
      <c r="AQ605" s="9">
        <f t="shared" si="1419"/>
        <v>3264</v>
      </c>
      <c r="AR605" s="9">
        <f t="shared" si="1420"/>
        <v>0</v>
      </c>
      <c r="AS605" s="9"/>
      <c r="AT605" s="9"/>
      <c r="AU605" s="9"/>
      <c r="AV605" s="9"/>
      <c r="AW605" s="9">
        <f t="shared" si="1421"/>
        <v>3264</v>
      </c>
      <c r="AX605" s="9">
        <f t="shared" si="1422"/>
        <v>0</v>
      </c>
    </row>
    <row r="606" spans="1:50" ht="22.5" hidden="1" customHeight="1">
      <c r="A606" s="26" t="s">
        <v>139</v>
      </c>
      <c r="B606" s="27" t="s">
        <v>202</v>
      </c>
      <c r="C606" s="27" t="s">
        <v>7</v>
      </c>
      <c r="D606" s="27" t="s">
        <v>22</v>
      </c>
      <c r="E606" s="27" t="s">
        <v>203</v>
      </c>
      <c r="F606" s="27"/>
      <c r="G606" s="8">
        <f t="shared" ref="G606:V608" si="1423">G607</f>
        <v>272186</v>
      </c>
      <c r="H606" s="8">
        <f t="shared" si="1423"/>
        <v>0</v>
      </c>
      <c r="I606" s="8">
        <f t="shared" si="1423"/>
        <v>0</v>
      </c>
      <c r="J606" s="8">
        <f t="shared" si="1423"/>
        <v>0</v>
      </c>
      <c r="K606" s="8">
        <f t="shared" si="1423"/>
        <v>0</v>
      </c>
      <c r="L606" s="8">
        <f t="shared" si="1423"/>
        <v>0</v>
      </c>
      <c r="M606" s="8">
        <f t="shared" si="1423"/>
        <v>272186</v>
      </c>
      <c r="N606" s="8">
        <f t="shared" si="1423"/>
        <v>0</v>
      </c>
      <c r="O606" s="8">
        <f t="shared" si="1423"/>
        <v>0</v>
      </c>
      <c r="P606" s="8">
        <f t="shared" si="1423"/>
        <v>11623</v>
      </c>
      <c r="Q606" s="8">
        <f t="shared" si="1423"/>
        <v>0</v>
      </c>
      <c r="R606" s="8">
        <f t="shared" si="1423"/>
        <v>0</v>
      </c>
      <c r="S606" s="8">
        <f t="shared" si="1423"/>
        <v>283809</v>
      </c>
      <c r="T606" s="8">
        <f t="shared" si="1423"/>
        <v>0</v>
      </c>
      <c r="U606" s="8">
        <f t="shared" si="1423"/>
        <v>0</v>
      </c>
      <c r="V606" s="8">
        <f t="shared" si="1423"/>
        <v>0</v>
      </c>
      <c r="W606" s="8">
        <f t="shared" ref="U606:AJ608" si="1424">W607</f>
        <v>0</v>
      </c>
      <c r="X606" s="8">
        <f t="shared" si="1424"/>
        <v>0</v>
      </c>
      <c r="Y606" s="8">
        <f t="shared" si="1424"/>
        <v>283809</v>
      </c>
      <c r="Z606" s="8">
        <f t="shared" si="1424"/>
        <v>0</v>
      </c>
      <c r="AA606" s="8">
        <f t="shared" si="1424"/>
        <v>0</v>
      </c>
      <c r="AB606" s="8">
        <f t="shared" si="1424"/>
        <v>0</v>
      </c>
      <c r="AC606" s="8">
        <f t="shared" si="1424"/>
        <v>0</v>
      </c>
      <c r="AD606" s="8">
        <f t="shared" si="1424"/>
        <v>0</v>
      </c>
      <c r="AE606" s="8">
        <f t="shared" si="1424"/>
        <v>283809</v>
      </c>
      <c r="AF606" s="8">
        <f t="shared" si="1424"/>
        <v>0</v>
      </c>
      <c r="AG606" s="8">
        <f t="shared" si="1424"/>
        <v>0</v>
      </c>
      <c r="AH606" s="8">
        <f t="shared" si="1424"/>
        <v>0</v>
      </c>
      <c r="AI606" s="8">
        <f t="shared" si="1424"/>
        <v>0</v>
      </c>
      <c r="AJ606" s="8">
        <f t="shared" si="1424"/>
        <v>0</v>
      </c>
      <c r="AK606" s="85">
        <f t="shared" ref="AG606:AV608" si="1425">AK607</f>
        <v>283809</v>
      </c>
      <c r="AL606" s="85">
        <f t="shared" si="1425"/>
        <v>0</v>
      </c>
      <c r="AM606" s="8">
        <f t="shared" si="1425"/>
        <v>0</v>
      </c>
      <c r="AN606" s="8">
        <f t="shared" si="1425"/>
        <v>0</v>
      </c>
      <c r="AO606" s="8">
        <f t="shared" si="1425"/>
        <v>0</v>
      </c>
      <c r="AP606" s="8">
        <f t="shared" si="1425"/>
        <v>0</v>
      </c>
      <c r="AQ606" s="8">
        <f t="shared" si="1425"/>
        <v>283809</v>
      </c>
      <c r="AR606" s="8">
        <f t="shared" si="1425"/>
        <v>0</v>
      </c>
      <c r="AS606" s="8">
        <f t="shared" si="1425"/>
        <v>0</v>
      </c>
      <c r="AT606" s="8">
        <f t="shared" si="1425"/>
        <v>0</v>
      </c>
      <c r="AU606" s="8">
        <f t="shared" si="1425"/>
        <v>0</v>
      </c>
      <c r="AV606" s="8">
        <f t="shared" si="1425"/>
        <v>0</v>
      </c>
      <c r="AW606" s="8">
        <f t="shared" ref="AS606:AX608" si="1426">AW607</f>
        <v>283809</v>
      </c>
      <c r="AX606" s="8">
        <f t="shared" si="1426"/>
        <v>0</v>
      </c>
    </row>
    <row r="607" spans="1:50" ht="33.6" hidden="1">
      <c r="A607" s="26" t="s">
        <v>204</v>
      </c>
      <c r="B607" s="27" t="s">
        <v>202</v>
      </c>
      <c r="C607" s="27" t="s">
        <v>7</v>
      </c>
      <c r="D607" s="27" t="s">
        <v>22</v>
      </c>
      <c r="E607" s="27" t="s">
        <v>205</v>
      </c>
      <c r="F607" s="27"/>
      <c r="G607" s="8">
        <f t="shared" si="1423"/>
        <v>272186</v>
      </c>
      <c r="H607" s="8">
        <f t="shared" si="1423"/>
        <v>0</v>
      </c>
      <c r="I607" s="8">
        <f t="shared" si="1423"/>
        <v>0</v>
      </c>
      <c r="J607" s="8">
        <f t="shared" si="1423"/>
        <v>0</v>
      </c>
      <c r="K607" s="8">
        <f t="shared" si="1423"/>
        <v>0</v>
      </c>
      <c r="L607" s="8">
        <f t="shared" si="1423"/>
        <v>0</v>
      </c>
      <c r="M607" s="8">
        <f t="shared" si="1423"/>
        <v>272186</v>
      </c>
      <c r="N607" s="8">
        <f t="shared" si="1423"/>
        <v>0</v>
      </c>
      <c r="O607" s="8">
        <f t="shared" si="1423"/>
        <v>0</v>
      </c>
      <c r="P607" s="8">
        <f t="shared" si="1423"/>
        <v>11623</v>
      </c>
      <c r="Q607" s="8">
        <f t="shared" si="1423"/>
        <v>0</v>
      </c>
      <c r="R607" s="8">
        <f t="shared" si="1423"/>
        <v>0</v>
      </c>
      <c r="S607" s="8">
        <f t="shared" si="1423"/>
        <v>283809</v>
      </c>
      <c r="T607" s="8">
        <f t="shared" si="1423"/>
        <v>0</v>
      </c>
      <c r="U607" s="8">
        <f t="shared" si="1424"/>
        <v>0</v>
      </c>
      <c r="V607" s="8">
        <f t="shared" si="1424"/>
        <v>0</v>
      </c>
      <c r="W607" s="8">
        <f t="shared" si="1424"/>
        <v>0</v>
      </c>
      <c r="X607" s="8">
        <f t="shared" si="1424"/>
        <v>0</v>
      </c>
      <c r="Y607" s="8">
        <f t="shared" si="1424"/>
        <v>283809</v>
      </c>
      <c r="Z607" s="8">
        <f t="shared" si="1424"/>
        <v>0</v>
      </c>
      <c r="AA607" s="8">
        <f t="shared" si="1424"/>
        <v>0</v>
      </c>
      <c r="AB607" s="8">
        <f t="shared" si="1424"/>
        <v>0</v>
      </c>
      <c r="AC607" s="8">
        <f t="shared" si="1424"/>
        <v>0</v>
      </c>
      <c r="AD607" s="8">
        <f t="shared" si="1424"/>
        <v>0</v>
      </c>
      <c r="AE607" s="8">
        <f t="shared" si="1424"/>
        <v>283809</v>
      </c>
      <c r="AF607" s="8">
        <f t="shared" si="1424"/>
        <v>0</v>
      </c>
      <c r="AG607" s="8">
        <f t="shared" si="1425"/>
        <v>0</v>
      </c>
      <c r="AH607" s="8">
        <f t="shared" si="1425"/>
        <v>0</v>
      </c>
      <c r="AI607" s="8">
        <f t="shared" si="1425"/>
        <v>0</v>
      </c>
      <c r="AJ607" s="8">
        <f t="shared" si="1425"/>
        <v>0</v>
      </c>
      <c r="AK607" s="85">
        <f t="shared" si="1425"/>
        <v>283809</v>
      </c>
      <c r="AL607" s="85">
        <f t="shared" si="1425"/>
        <v>0</v>
      </c>
      <c r="AM607" s="8">
        <f t="shared" si="1425"/>
        <v>0</v>
      </c>
      <c r="AN607" s="8">
        <f t="shared" si="1425"/>
        <v>0</v>
      </c>
      <c r="AO607" s="8">
        <f t="shared" si="1425"/>
        <v>0</v>
      </c>
      <c r="AP607" s="8">
        <f t="shared" si="1425"/>
        <v>0</v>
      </c>
      <c r="AQ607" s="8">
        <f t="shared" si="1425"/>
        <v>283809</v>
      </c>
      <c r="AR607" s="8">
        <f t="shared" si="1425"/>
        <v>0</v>
      </c>
      <c r="AS607" s="8">
        <f t="shared" si="1426"/>
        <v>0</v>
      </c>
      <c r="AT607" s="8">
        <f t="shared" si="1426"/>
        <v>0</v>
      </c>
      <c r="AU607" s="8">
        <f t="shared" si="1426"/>
        <v>0</v>
      </c>
      <c r="AV607" s="8">
        <f t="shared" si="1426"/>
        <v>0</v>
      </c>
      <c r="AW607" s="8">
        <f t="shared" si="1426"/>
        <v>283809</v>
      </c>
      <c r="AX607" s="8">
        <f t="shared" si="1426"/>
        <v>0</v>
      </c>
    </row>
    <row r="608" spans="1:50" ht="33.6" hidden="1">
      <c r="A608" s="26" t="s">
        <v>12</v>
      </c>
      <c r="B608" s="27" t="str">
        <f>B606</f>
        <v>913</v>
      </c>
      <c r="C608" s="27" t="s">
        <v>7</v>
      </c>
      <c r="D608" s="27" t="s">
        <v>22</v>
      </c>
      <c r="E608" s="27" t="s">
        <v>205</v>
      </c>
      <c r="F608" s="27" t="s">
        <v>13</v>
      </c>
      <c r="G608" s="8">
        <f t="shared" si="1423"/>
        <v>272186</v>
      </c>
      <c r="H608" s="8">
        <f t="shared" si="1423"/>
        <v>0</v>
      </c>
      <c r="I608" s="8">
        <f t="shared" si="1423"/>
        <v>0</v>
      </c>
      <c r="J608" s="8">
        <f t="shared" si="1423"/>
        <v>0</v>
      </c>
      <c r="K608" s="8">
        <f t="shared" si="1423"/>
        <v>0</v>
      </c>
      <c r="L608" s="8">
        <f t="shared" si="1423"/>
        <v>0</v>
      </c>
      <c r="M608" s="8">
        <f t="shared" si="1423"/>
        <v>272186</v>
      </c>
      <c r="N608" s="8">
        <f t="shared" si="1423"/>
        <v>0</v>
      </c>
      <c r="O608" s="8">
        <f t="shared" si="1423"/>
        <v>0</v>
      </c>
      <c r="P608" s="8">
        <f t="shared" si="1423"/>
        <v>11623</v>
      </c>
      <c r="Q608" s="8">
        <f t="shared" si="1423"/>
        <v>0</v>
      </c>
      <c r="R608" s="8">
        <f t="shared" si="1423"/>
        <v>0</v>
      </c>
      <c r="S608" s="8">
        <f t="shared" si="1423"/>
        <v>283809</v>
      </c>
      <c r="T608" s="8">
        <f t="shared" si="1423"/>
        <v>0</v>
      </c>
      <c r="U608" s="8">
        <f t="shared" si="1424"/>
        <v>0</v>
      </c>
      <c r="V608" s="8">
        <f t="shared" si="1424"/>
        <v>0</v>
      </c>
      <c r="W608" s="8">
        <f t="shared" si="1424"/>
        <v>0</v>
      </c>
      <c r="X608" s="8">
        <f t="shared" si="1424"/>
        <v>0</v>
      </c>
      <c r="Y608" s="8">
        <f t="shared" si="1424"/>
        <v>283809</v>
      </c>
      <c r="Z608" s="8">
        <f t="shared" si="1424"/>
        <v>0</v>
      </c>
      <c r="AA608" s="8">
        <f t="shared" si="1424"/>
        <v>0</v>
      </c>
      <c r="AB608" s="8">
        <f t="shared" si="1424"/>
        <v>0</v>
      </c>
      <c r="AC608" s="8">
        <f t="shared" si="1424"/>
        <v>0</v>
      </c>
      <c r="AD608" s="8">
        <f t="shared" si="1424"/>
        <v>0</v>
      </c>
      <c r="AE608" s="8">
        <f t="shared" si="1424"/>
        <v>283809</v>
      </c>
      <c r="AF608" s="8">
        <f t="shared" si="1424"/>
        <v>0</v>
      </c>
      <c r="AG608" s="8">
        <f t="shared" si="1425"/>
        <v>0</v>
      </c>
      <c r="AH608" s="8">
        <f t="shared" si="1425"/>
        <v>0</v>
      </c>
      <c r="AI608" s="8">
        <f t="shared" si="1425"/>
        <v>0</v>
      </c>
      <c r="AJ608" s="8">
        <f t="shared" si="1425"/>
        <v>0</v>
      </c>
      <c r="AK608" s="85">
        <f t="shared" si="1425"/>
        <v>283809</v>
      </c>
      <c r="AL608" s="85">
        <f t="shared" si="1425"/>
        <v>0</v>
      </c>
      <c r="AM608" s="8">
        <f t="shared" si="1425"/>
        <v>0</v>
      </c>
      <c r="AN608" s="8">
        <f t="shared" si="1425"/>
        <v>0</v>
      </c>
      <c r="AO608" s="8">
        <f t="shared" si="1425"/>
        <v>0</v>
      </c>
      <c r="AP608" s="8">
        <f t="shared" si="1425"/>
        <v>0</v>
      </c>
      <c r="AQ608" s="8">
        <f t="shared" si="1425"/>
        <v>283809</v>
      </c>
      <c r="AR608" s="8">
        <f t="shared" si="1425"/>
        <v>0</v>
      </c>
      <c r="AS608" s="8">
        <f t="shared" si="1426"/>
        <v>0</v>
      </c>
      <c r="AT608" s="8">
        <f t="shared" si="1426"/>
        <v>0</v>
      </c>
      <c r="AU608" s="8">
        <f t="shared" si="1426"/>
        <v>0</v>
      </c>
      <c r="AV608" s="8">
        <f t="shared" si="1426"/>
        <v>0</v>
      </c>
      <c r="AW608" s="8">
        <f t="shared" si="1426"/>
        <v>283809</v>
      </c>
      <c r="AX608" s="8">
        <f t="shared" si="1426"/>
        <v>0</v>
      </c>
    </row>
    <row r="609" spans="1:50" ht="33.75" hidden="1" customHeight="1">
      <c r="A609" s="26" t="s">
        <v>131</v>
      </c>
      <c r="B609" s="27" t="str">
        <f>B607</f>
        <v>913</v>
      </c>
      <c r="C609" s="27" t="s">
        <v>7</v>
      </c>
      <c r="D609" s="27" t="s">
        <v>22</v>
      </c>
      <c r="E609" s="27" t="s">
        <v>205</v>
      </c>
      <c r="F609" s="9">
        <v>630</v>
      </c>
      <c r="G609" s="9">
        <f>272812-626</f>
        <v>272186</v>
      </c>
      <c r="H609" s="9"/>
      <c r="I609" s="9"/>
      <c r="J609" s="9"/>
      <c r="K609" s="9"/>
      <c r="L609" s="9"/>
      <c r="M609" s="9">
        <f t="shared" ref="M609" si="1427">G609+I609+J609+K609+L609</f>
        <v>272186</v>
      </c>
      <c r="N609" s="9">
        <f t="shared" ref="N609" si="1428">H609+L609</f>
        <v>0</v>
      </c>
      <c r="O609" s="9"/>
      <c r="P609" s="9">
        <v>11623</v>
      </c>
      <c r="Q609" s="9"/>
      <c r="R609" s="9"/>
      <c r="S609" s="9">
        <f t="shared" ref="S609" si="1429">M609+O609+P609+Q609+R609</f>
        <v>283809</v>
      </c>
      <c r="T609" s="9">
        <f t="shared" ref="T609" si="1430">N609+R609</f>
        <v>0</v>
      </c>
      <c r="U609" s="9"/>
      <c r="V609" s="9"/>
      <c r="W609" s="9"/>
      <c r="X609" s="9"/>
      <c r="Y609" s="9">
        <f t="shared" ref="Y609" si="1431">S609+U609+V609+W609+X609</f>
        <v>283809</v>
      </c>
      <c r="Z609" s="9">
        <f t="shared" ref="Z609" si="1432">T609+X609</f>
        <v>0</v>
      </c>
      <c r="AA609" s="9"/>
      <c r="AB609" s="9"/>
      <c r="AC609" s="9"/>
      <c r="AD609" s="9"/>
      <c r="AE609" s="9">
        <f t="shared" ref="AE609" si="1433">Y609+AA609+AB609+AC609+AD609</f>
        <v>283809</v>
      </c>
      <c r="AF609" s="9">
        <f t="shared" ref="AF609" si="1434">Z609+AD609</f>
        <v>0</v>
      </c>
      <c r="AG609" s="9"/>
      <c r="AH609" s="9"/>
      <c r="AI609" s="9"/>
      <c r="AJ609" s="9"/>
      <c r="AK609" s="86">
        <f t="shared" ref="AK609" si="1435">AE609+AG609+AH609+AI609+AJ609</f>
        <v>283809</v>
      </c>
      <c r="AL609" s="86">
        <f t="shared" ref="AL609" si="1436">AF609+AJ609</f>
        <v>0</v>
      </c>
      <c r="AM609" s="9"/>
      <c r="AN609" s="9"/>
      <c r="AO609" s="9"/>
      <c r="AP609" s="9"/>
      <c r="AQ609" s="9">
        <f t="shared" ref="AQ609" si="1437">AK609+AM609+AN609+AO609+AP609</f>
        <v>283809</v>
      </c>
      <c r="AR609" s="9">
        <f t="shared" ref="AR609" si="1438">AL609+AP609</f>
        <v>0</v>
      </c>
      <c r="AS609" s="9"/>
      <c r="AT609" s="9"/>
      <c r="AU609" s="9"/>
      <c r="AV609" s="9"/>
      <c r="AW609" s="9">
        <f t="shared" ref="AW609" si="1439">AQ609+AS609+AT609+AU609+AV609</f>
        <v>283809</v>
      </c>
      <c r="AX609" s="9">
        <f t="shared" ref="AX609" si="1440">AR609+AV609</f>
        <v>0</v>
      </c>
    </row>
    <row r="610" spans="1:50" ht="20.25" hidden="1" customHeight="1">
      <c r="A610" s="26" t="s">
        <v>603</v>
      </c>
      <c r="B610" s="43" t="s">
        <v>202</v>
      </c>
      <c r="C610" s="27" t="s">
        <v>7</v>
      </c>
      <c r="D610" s="27" t="s">
        <v>22</v>
      </c>
      <c r="E610" s="27" t="s">
        <v>638</v>
      </c>
      <c r="F610" s="9"/>
      <c r="G610" s="9"/>
      <c r="H610" s="9"/>
      <c r="I610" s="9"/>
      <c r="J610" s="9"/>
      <c r="K610" s="9"/>
      <c r="L610" s="9"/>
      <c r="M610" s="9"/>
      <c r="N610" s="9"/>
      <c r="O610" s="9">
        <f>O611+O615</f>
        <v>0</v>
      </c>
      <c r="P610" s="9">
        <f t="shared" ref="P610:T610" si="1441">P611+P615</f>
        <v>0</v>
      </c>
      <c r="Q610" s="9">
        <f t="shared" si="1441"/>
        <v>0</v>
      </c>
      <c r="R610" s="9">
        <f t="shared" si="1441"/>
        <v>293069</v>
      </c>
      <c r="S610" s="9">
        <f t="shared" si="1441"/>
        <v>293069</v>
      </c>
      <c r="T610" s="9">
        <f t="shared" si="1441"/>
        <v>293069</v>
      </c>
      <c r="U610" s="9">
        <f>U611+U615</f>
        <v>0</v>
      </c>
      <c r="V610" s="9">
        <f t="shared" ref="V610:Z610" si="1442">V611+V615</f>
        <v>0</v>
      </c>
      <c r="W610" s="9">
        <f t="shared" si="1442"/>
        <v>0</v>
      </c>
      <c r="X610" s="9">
        <f t="shared" si="1442"/>
        <v>0</v>
      </c>
      <c r="Y610" s="9">
        <f t="shared" si="1442"/>
        <v>293069</v>
      </c>
      <c r="Z610" s="9">
        <f t="shared" si="1442"/>
        <v>293069</v>
      </c>
      <c r="AA610" s="9">
        <f>AA611+AA615</f>
        <v>0</v>
      </c>
      <c r="AB610" s="9">
        <f t="shared" ref="AB610:AF610" si="1443">AB611+AB615</f>
        <v>0</v>
      </c>
      <c r="AC610" s="9">
        <f t="shared" si="1443"/>
        <v>0</v>
      </c>
      <c r="AD610" s="9">
        <f t="shared" si="1443"/>
        <v>1244753</v>
      </c>
      <c r="AE610" s="9">
        <f t="shared" si="1443"/>
        <v>1537822</v>
      </c>
      <c r="AF610" s="9">
        <f t="shared" si="1443"/>
        <v>1537822</v>
      </c>
      <c r="AG610" s="9">
        <f>AG611+AG615</f>
        <v>0</v>
      </c>
      <c r="AH610" s="9">
        <f t="shared" ref="AH610:AL610" si="1444">AH611+AH615</f>
        <v>0</v>
      </c>
      <c r="AI610" s="9">
        <f t="shared" si="1444"/>
        <v>0</v>
      </c>
      <c r="AJ610" s="9">
        <f t="shared" si="1444"/>
        <v>0</v>
      </c>
      <c r="AK610" s="86">
        <f t="shared" si="1444"/>
        <v>1537822</v>
      </c>
      <c r="AL610" s="86">
        <f t="shared" si="1444"/>
        <v>1537822</v>
      </c>
      <c r="AM610" s="9">
        <f>AM611+AM615</f>
        <v>0</v>
      </c>
      <c r="AN610" s="9">
        <f t="shared" ref="AN610:AR610" si="1445">AN611+AN615</f>
        <v>0</v>
      </c>
      <c r="AO610" s="9">
        <f t="shared" si="1445"/>
        <v>0</v>
      </c>
      <c r="AP610" s="9">
        <f t="shared" si="1445"/>
        <v>0</v>
      </c>
      <c r="AQ610" s="9">
        <f t="shared" si="1445"/>
        <v>1537822</v>
      </c>
      <c r="AR610" s="9">
        <f t="shared" si="1445"/>
        <v>1537822</v>
      </c>
      <c r="AS610" s="9">
        <f>AS611+AS615</f>
        <v>0</v>
      </c>
      <c r="AT610" s="9">
        <f t="shared" ref="AT610:AX610" si="1446">AT611+AT615</f>
        <v>0</v>
      </c>
      <c r="AU610" s="9">
        <f t="shared" si="1446"/>
        <v>0</v>
      </c>
      <c r="AV610" s="9">
        <f t="shared" si="1446"/>
        <v>20196</v>
      </c>
      <c r="AW610" s="9">
        <f t="shared" si="1446"/>
        <v>1558018</v>
      </c>
      <c r="AX610" s="9">
        <f t="shared" si="1446"/>
        <v>1558018</v>
      </c>
    </row>
    <row r="611" spans="1:50" ht="53.25" hidden="1" customHeight="1">
      <c r="A611" s="26" t="s">
        <v>639</v>
      </c>
      <c r="B611" s="43" t="s">
        <v>202</v>
      </c>
      <c r="C611" s="27" t="s">
        <v>7</v>
      </c>
      <c r="D611" s="27" t="s">
        <v>22</v>
      </c>
      <c r="E611" s="27" t="s">
        <v>640</v>
      </c>
      <c r="F611" s="9"/>
      <c r="G611" s="9"/>
      <c r="H611" s="9"/>
      <c r="I611" s="9"/>
      <c r="J611" s="9"/>
      <c r="K611" s="9"/>
      <c r="L611" s="9"/>
      <c r="M611" s="9"/>
      <c r="N611" s="9"/>
      <c r="O611" s="9">
        <f>O612</f>
        <v>0</v>
      </c>
      <c r="P611" s="9">
        <f t="shared" ref="P611:AX611" si="1447">P612</f>
        <v>0</v>
      </c>
      <c r="Q611" s="9">
        <f t="shared" si="1447"/>
        <v>0</v>
      </c>
      <c r="R611" s="9">
        <f t="shared" si="1447"/>
        <v>258210</v>
      </c>
      <c r="S611" s="9">
        <f t="shared" si="1447"/>
        <v>258210</v>
      </c>
      <c r="T611" s="9">
        <f t="shared" si="1447"/>
        <v>258210</v>
      </c>
      <c r="U611" s="9">
        <f>U612</f>
        <v>0</v>
      </c>
      <c r="V611" s="9">
        <f t="shared" si="1447"/>
        <v>0</v>
      </c>
      <c r="W611" s="9">
        <f t="shared" si="1447"/>
        <v>0</v>
      </c>
      <c r="X611" s="9">
        <f t="shared" si="1447"/>
        <v>0</v>
      </c>
      <c r="Y611" s="9">
        <f t="shared" si="1447"/>
        <v>258210</v>
      </c>
      <c r="Z611" s="9">
        <f t="shared" si="1447"/>
        <v>258210</v>
      </c>
      <c r="AA611" s="9">
        <f>AA612</f>
        <v>0</v>
      </c>
      <c r="AB611" s="9">
        <f t="shared" si="1447"/>
        <v>0</v>
      </c>
      <c r="AC611" s="9">
        <f t="shared" si="1447"/>
        <v>0</v>
      </c>
      <c r="AD611" s="9">
        <f t="shared" si="1447"/>
        <v>1095193</v>
      </c>
      <c r="AE611" s="9">
        <f t="shared" si="1447"/>
        <v>1353403</v>
      </c>
      <c r="AF611" s="9">
        <f t="shared" si="1447"/>
        <v>1353403</v>
      </c>
      <c r="AG611" s="9">
        <f>AG612</f>
        <v>0</v>
      </c>
      <c r="AH611" s="9">
        <f t="shared" si="1447"/>
        <v>0</v>
      </c>
      <c r="AI611" s="9">
        <f t="shared" si="1447"/>
        <v>0</v>
      </c>
      <c r="AJ611" s="9">
        <f t="shared" si="1447"/>
        <v>0</v>
      </c>
      <c r="AK611" s="86">
        <f t="shared" si="1447"/>
        <v>1353403</v>
      </c>
      <c r="AL611" s="86">
        <f t="shared" si="1447"/>
        <v>1353403</v>
      </c>
      <c r="AM611" s="9">
        <f>AM612</f>
        <v>0</v>
      </c>
      <c r="AN611" s="9">
        <f t="shared" si="1447"/>
        <v>0</v>
      </c>
      <c r="AO611" s="9">
        <f t="shared" si="1447"/>
        <v>0</v>
      </c>
      <c r="AP611" s="9">
        <f t="shared" si="1447"/>
        <v>0</v>
      </c>
      <c r="AQ611" s="9">
        <f t="shared" si="1447"/>
        <v>1353403</v>
      </c>
      <c r="AR611" s="9">
        <f t="shared" si="1447"/>
        <v>1353403</v>
      </c>
      <c r="AS611" s="9">
        <f>AS612</f>
        <v>0</v>
      </c>
      <c r="AT611" s="9">
        <f t="shared" si="1447"/>
        <v>0</v>
      </c>
      <c r="AU611" s="9">
        <f t="shared" si="1447"/>
        <v>0</v>
      </c>
      <c r="AV611" s="9">
        <f t="shared" si="1447"/>
        <v>20196</v>
      </c>
      <c r="AW611" s="9">
        <f t="shared" si="1447"/>
        <v>1373599</v>
      </c>
      <c r="AX611" s="9">
        <f t="shared" si="1447"/>
        <v>1373599</v>
      </c>
    </row>
    <row r="612" spans="1:50" ht="33.75" hidden="1" customHeight="1">
      <c r="A612" s="26" t="s">
        <v>12</v>
      </c>
      <c r="B612" s="43" t="s">
        <v>202</v>
      </c>
      <c r="C612" s="27" t="s">
        <v>7</v>
      </c>
      <c r="D612" s="27" t="s">
        <v>22</v>
      </c>
      <c r="E612" s="27" t="s">
        <v>640</v>
      </c>
      <c r="F612" s="9">
        <v>600</v>
      </c>
      <c r="G612" s="9"/>
      <c r="H612" s="9"/>
      <c r="I612" s="9"/>
      <c r="J612" s="9"/>
      <c r="K612" s="9"/>
      <c r="L612" s="9"/>
      <c r="M612" s="9"/>
      <c r="N612" s="9"/>
      <c r="O612" s="9">
        <f>O613+O614</f>
        <v>0</v>
      </c>
      <c r="P612" s="9">
        <f t="shared" ref="P612:T612" si="1448">P613+P614</f>
        <v>0</v>
      </c>
      <c r="Q612" s="9">
        <f t="shared" si="1448"/>
        <v>0</v>
      </c>
      <c r="R612" s="9">
        <f t="shared" si="1448"/>
        <v>258210</v>
      </c>
      <c r="S612" s="9">
        <f t="shared" si="1448"/>
        <v>258210</v>
      </c>
      <c r="T612" s="9">
        <f t="shared" si="1448"/>
        <v>258210</v>
      </c>
      <c r="U612" s="9">
        <f>U613+U614</f>
        <v>0</v>
      </c>
      <c r="V612" s="9">
        <f t="shared" ref="V612:Z612" si="1449">V613+V614</f>
        <v>0</v>
      </c>
      <c r="W612" s="9">
        <f t="shared" si="1449"/>
        <v>0</v>
      </c>
      <c r="X612" s="9">
        <f t="shared" si="1449"/>
        <v>0</v>
      </c>
      <c r="Y612" s="9">
        <f t="shared" si="1449"/>
        <v>258210</v>
      </c>
      <c r="Z612" s="9">
        <f t="shared" si="1449"/>
        <v>258210</v>
      </c>
      <c r="AA612" s="9">
        <f>AA613+AA614</f>
        <v>0</v>
      </c>
      <c r="AB612" s="9">
        <f t="shared" ref="AB612:AF612" si="1450">AB613+AB614</f>
        <v>0</v>
      </c>
      <c r="AC612" s="9">
        <f t="shared" si="1450"/>
        <v>0</v>
      </c>
      <c r="AD612" s="9">
        <f t="shared" si="1450"/>
        <v>1095193</v>
      </c>
      <c r="AE612" s="9">
        <f t="shared" si="1450"/>
        <v>1353403</v>
      </c>
      <c r="AF612" s="9">
        <f t="shared" si="1450"/>
        <v>1353403</v>
      </c>
      <c r="AG612" s="9">
        <f>AG613+AG614</f>
        <v>0</v>
      </c>
      <c r="AH612" s="9">
        <f t="shared" ref="AH612:AL612" si="1451">AH613+AH614</f>
        <v>0</v>
      </c>
      <c r="AI612" s="9">
        <f t="shared" si="1451"/>
        <v>0</v>
      </c>
      <c r="AJ612" s="9">
        <f t="shared" si="1451"/>
        <v>0</v>
      </c>
      <c r="AK612" s="86">
        <f t="shared" si="1451"/>
        <v>1353403</v>
      </c>
      <c r="AL612" s="86">
        <f t="shared" si="1451"/>
        <v>1353403</v>
      </c>
      <c r="AM612" s="9">
        <f>AM613+AM614</f>
        <v>0</v>
      </c>
      <c r="AN612" s="9">
        <f t="shared" ref="AN612:AR612" si="1452">AN613+AN614</f>
        <v>0</v>
      </c>
      <c r="AO612" s="9">
        <f t="shared" si="1452"/>
        <v>0</v>
      </c>
      <c r="AP612" s="9">
        <f t="shared" si="1452"/>
        <v>0</v>
      </c>
      <c r="AQ612" s="9">
        <f t="shared" si="1452"/>
        <v>1353403</v>
      </c>
      <c r="AR612" s="9">
        <f t="shared" si="1452"/>
        <v>1353403</v>
      </c>
      <c r="AS612" s="9">
        <f>AS613+AS614</f>
        <v>0</v>
      </c>
      <c r="AT612" s="9">
        <f t="shared" ref="AT612:AX612" si="1453">AT613+AT614</f>
        <v>0</v>
      </c>
      <c r="AU612" s="9">
        <f t="shared" si="1453"/>
        <v>0</v>
      </c>
      <c r="AV612" s="9">
        <f t="shared" si="1453"/>
        <v>20196</v>
      </c>
      <c r="AW612" s="9">
        <f t="shared" si="1453"/>
        <v>1373599</v>
      </c>
      <c r="AX612" s="9">
        <f t="shared" si="1453"/>
        <v>1373599</v>
      </c>
    </row>
    <row r="613" spans="1:50" ht="20.25" hidden="1" customHeight="1">
      <c r="A613" s="39" t="s">
        <v>14</v>
      </c>
      <c r="B613" s="43" t="s">
        <v>202</v>
      </c>
      <c r="C613" s="27" t="s">
        <v>7</v>
      </c>
      <c r="D613" s="27" t="s">
        <v>22</v>
      </c>
      <c r="E613" s="27" t="s">
        <v>640</v>
      </c>
      <c r="F613" s="9">
        <v>610</v>
      </c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>
        <v>239210</v>
      </c>
      <c r="S613" s="9">
        <f t="shared" ref="S613:S614" si="1454">M613+O613+P613+Q613+R613</f>
        <v>239210</v>
      </c>
      <c r="T613" s="9">
        <f t="shared" ref="T613:T614" si="1455">N613+R613</f>
        <v>239210</v>
      </c>
      <c r="U613" s="9"/>
      <c r="V613" s="9"/>
      <c r="W613" s="9"/>
      <c r="X613" s="9"/>
      <c r="Y613" s="9">
        <f t="shared" ref="Y613:Y614" si="1456">S613+U613+V613+W613+X613</f>
        <v>239210</v>
      </c>
      <c r="Z613" s="9">
        <f t="shared" ref="Z613:Z614" si="1457">T613+X613</f>
        <v>239210</v>
      </c>
      <c r="AA613" s="9"/>
      <c r="AB613" s="9"/>
      <c r="AC613" s="9"/>
      <c r="AD613" s="9">
        <f>137237+873630</f>
        <v>1010867</v>
      </c>
      <c r="AE613" s="9">
        <f t="shared" ref="AE613:AE614" si="1458">Y613+AA613+AB613+AC613+AD613</f>
        <v>1250077</v>
      </c>
      <c r="AF613" s="9">
        <f t="shared" ref="AF613:AF614" si="1459">Z613+AD613</f>
        <v>1250077</v>
      </c>
      <c r="AG613" s="9"/>
      <c r="AH613" s="9"/>
      <c r="AI613" s="9"/>
      <c r="AJ613" s="9"/>
      <c r="AK613" s="86">
        <f t="shared" ref="AK613:AK614" si="1460">AE613+AG613+AH613+AI613+AJ613</f>
        <v>1250077</v>
      </c>
      <c r="AL613" s="86">
        <f t="shared" ref="AL613:AL614" si="1461">AF613+AJ613</f>
        <v>1250077</v>
      </c>
      <c r="AM613" s="9"/>
      <c r="AN613" s="9"/>
      <c r="AO613" s="9"/>
      <c r="AP613" s="9"/>
      <c r="AQ613" s="9">
        <f t="shared" ref="AQ613:AQ614" si="1462">AK613+AM613+AN613+AO613+AP613</f>
        <v>1250077</v>
      </c>
      <c r="AR613" s="9">
        <f t="shared" ref="AR613:AR614" si="1463">AL613+AP613</f>
        <v>1250077</v>
      </c>
      <c r="AS613" s="9"/>
      <c r="AT613" s="9"/>
      <c r="AU613" s="9"/>
      <c r="AV613" s="9">
        <v>18402</v>
      </c>
      <c r="AW613" s="9">
        <f t="shared" ref="AW613:AW614" si="1464">AQ613+AS613+AT613+AU613+AV613</f>
        <v>1268479</v>
      </c>
      <c r="AX613" s="9">
        <f t="shared" ref="AX613:AX614" si="1465">AR613+AV613</f>
        <v>1268479</v>
      </c>
    </row>
    <row r="614" spans="1:50" ht="21" hidden="1" customHeight="1">
      <c r="A614" s="39" t="s">
        <v>24</v>
      </c>
      <c r="B614" s="43" t="s">
        <v>202</v>
      </c>
      <c r="C614" s="27" t="s">
        <v>7</v>
      </c>
      <c r="D614" s="27" t="s">
        <v>22</v>
      </c>
      <c r="E614" s="27" t="s">
        <v>640</v>
      </c>
      <c r="F614" s="9">
        <v>620</v>
      </c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>
        <v>19000</v>
      </c>
      <c r="S614" s="9">
        <f t="shared" si="1454"/>
        <v>19000</v>
      </c>
      <c r="T614" s="9">
        <f t="shared" si="1455"/>
        <v>19000</v>
      </c>
      <c r="U614" s="9"/>
      <c r="V614" s="9"/>
      <c r="W614" s="9"/>
      <c r="X614" s="9"/>
      <c r="Y614" s="9">
        <f t="shared" si="1456"/>
        <v>19000</v>
      </c>
      <c r="Z614" s="9">
        <f t="shared" si="1457"/>
        <v>19000</v>
      </c>
      <c r="AA614" s="9"/>
      <c r="AB614" s="9"/>
      <c r="AC614" s="9"/>
      <c r="AD614" s="9">
        <v>84326</v>
      </c>
      <c r="AE614" s="9">
        <f t="shared" si="1458"/>
        <v>103326</v>
      </c>
      <c r="AF614" s="9">
        <f t="shared" si="1459"/>
        <v>103326</v>
      </c>
      <c r="AG614" s="9"/>
      <c r="AH614" s="9"/>
      <c r="AI614" s="9"/>
      <c r="AJ614" s="9"/>
      <c r="AK614" s="86">
        <f t="shared" si="1460"/>
        <v>103326</v>
      </c>
      <c r="AL614" s="86">
        <f t="shared" si="1461"/>
        <v>103326</v>
      </c>
      <c r="AM614" s="9"/>
      <c r="AN614" s="9"/>
      <c r="AO614" s="9"/>
      <c r="AP614" s="9"/>
      <c r="AQ614" s="9">
        <f t="shared" si="1462"/>
        <v>103326</v>
      </c>
      <c r="AR614" s="9">
        <f t="shared" si="1463"/>
        <v>103326</v>
      </c>
      <c r="AS614" s="9"/>
      <c r="AT614" s="9"/>
      <c r="AU614" s="9"/>
      <c r="AV614" s="9">
        <v>1794</v>
      </c>
      <c r="AW614" s="9">
        <f t="shared" si="1464"/>
        <v>105120</v>
      </c>
      <c r="AX614" s="9">
        <f t="shared" si="1465"/>
        <v>105120</v>
      </c>
    </row>
    <row r="615" spans="1:50" ht="101.25" hidden="1" customHeight="1">
      <c r="A615" s="39" t="s">
        <v>641</v>
      </c>
      <c r="B615" s="43" t="s">
        <v>202</v>
      </c>
      <c r="C615" s="27" t="s">
        <v>7</v>
      </c>
      <c r="D615" s="27" t="s">
        <v>22</v>
      </c>
      <c r="E615" s="27" t="s">
        <v>642</v>
      </c>
      <c r="F615" s="9"/>
      <c r="G615" s="9"/>
      <c r="H615" s="9"/>
      <c r="I615" s="9"/>
      <c r="J615" s="9"/>
      <c r="K615" s="9"/>
      <c r="L615" s="9"/>
      <c r="M615" s="9"/>
      <c r="N615" s="9"/>
      <c r="O615" s="9">
        <f>O616</f>
        <v>0</v>
      </c>
      <c r="P615" s="9">
        <f t="shared" ref="P615:AX615" si="1466">P616</f>
        <v>0</v>
      </c>
      <c r="Q615" s="9">
        <f t="shared" si="1466"/>
        <v>0</v>
      </c>
      <c r="R615" s="9">
        <f t="shared" si="1466"/>
        <v>34859</v>
      </c>
      <c r="S615" s="9">
        <f t="shared" si="1466"/>
        <v>34859</v>
      </c>
      <c r="T615" s="9">
        <f t="shared" si="1466"/>
        <v>34859</v>
      </c>
      <c r="U615" s="9">
        <f>U616</f>
        <v>0</v>
      </c>
      <c r="V615" s="9">
        <f t="shared" si="1466"/>
        <v>0</v>
      </c>
      <c r="W615" s="9">
        <f t="shared" si="1466"/>
        <v>0</v>
      </c>
      <c r="X615" s="9">
        <f t="shared" si="1466"/>
        <v>0</v>
      </c>
      <c r="Y615" s="9">
        <f t="shared" si="1466"/>
        <v>34859</v>
      </c>
      <c r="Z615" s="9">
        <f t="shared" si="1466"/>
        <v>34859</v>
      </c>
      <c r="AA615" s="9">
        <f>AA616</f>
        <v>0</v>
      </c>
      <c r="AB615" s="9">
        <f t="shared" si="1466"/>
        <v>0</v>
      </c>
      <c r="AC615" s="9">
        <f t="shared" si="1466"/>
        <v>0</v>
      </c>
      <c r="AD615" s="9">
        <f t="shared" si="1466"/>
        <v>149560</v>
      </c>
      <c r="AE615" s="9">
        <f t="shared" si="1466"/>
        <v>184419</v>
      </c>
      <c r="AF615" s="9">
        <f t="shared" si="1466"/>
        <v>184419</v>
      </c>
      <c r="AG615" s="9">
        <f>AG616</f>
        <v>0</v>
      </c>
      <c r="AH615" s="9">
        <f t="shared" si="1466"/>
        <v>0</v>
      </c>
      <c r="AI615" s="9">
        <f t="shared" si="1466"/>
        <v>0</v>
      </c>
      <c r="AJ615" s="9">
        <f t="shared" si="1466"/>
        <v>0</v>
      </c>
      <c r="AK615" s="86">
        <f t="shared" si="1466"/>
        <v>184419</v>
      </c>
      <c r="AL615" s="86">
        <f t="shared" si="1466"/>
        <v>184419</v>
      </c>
      <c r="AM615" s="9">
        <f>AM616</f>
        <v>0</v>
      </c>
      <c r="AN615" s="9">
        <f t="shared" si="1466"/>
        <v>0</v>
      </c>
      <c r="AO615" s="9">
        <f t="shared" si="1466"/>
        <v>0</v>
      </c>
      <c r="AP615" s="9">
        <f t="shared" si="1466"/>
        <v>0</v>
      </c>
      <c r="AQ615" s="9">
        <f t="shared" si="1466"/>
        <v>184419</v>
      </c>
      <c r="AR615" s="9">
        <f t="shared" si="1466"/>
        <v>184419</v>
      </c>
      <c r="AS615" s="9">
        <f>AS616</f>
        <v>0</v>
      </c>
      <c r="AT615" s="9">
        <f t="shared" si="1466"/>
        <v>0</v>
      </c>
      <c r="AU615" s="9">
        <f t="shared" si="1466"/>
        <v>0</v>
      </c>
      <c r="AV615" s="9">
        <f t="shared" si="1466"/>
        <v>0</v>
      </c>
      <c r="AW615" s="9">
        <f t="shared" si="1466"/>
        <v>184419</v>
      </c>
      <c r="AX615" s="9">
        <f t="shared" si="1466"/>
        <v>184419</v>
      </c>
    </row>
    <row r="616" spans="1:50" ht="33.75" hidden="1" customHeight="1">
      <c r="A616" s="26" t="s">
        <v>12</v>
      </c>
      <c r="B616" s="43" t="s">
        <v>202</v>
      </c>
      <c r="C616" s="27" t="s">
        <v>7</v>
      </c>
      <c r="D616" s="27" t="s">
        <v>22</v>
      </c>
      <c r="E616" s="27" t="s">
        <v>642</v>
      </c>
      <c r="F616" s="9">
        <v>600</v>
      </c>
      <c r="G616" s="9"/>
      <c r="H616" s="9"/>
      <c r="I616" s="9"/>
      <c r="J616" s="9"/>
      <c r="K616" s="9"/>
      <c r="L616" s="9"/>
      <c r="M616" s="9"/>
      <c r="N616" s="9"/>
      <c r="O616" s="9">
        <f>O617+O618</f>
        <v>0</v>
      </c>
      <c r="P616" s="9">
        <f t="shared" ref="P616:T616" si="1467">P617+P618</f>
        <v>0</v>
      </c>
      <c r="Q616" s="9">
        <f t="shared" si="1467"/>
        <v>0</v>
      </c>
      <c r="R616" s="9">
        <f t="shared" si="1467"/>
        <v>34859</v>
      </c>
      <c r="S616" s="9">
        <f t="shared" si="1467"/>
        <v>34859</v>
      </c>
      <c r="T616" s="9">
        <f t="shared" si="1467"/>
        <v>34859</v>
      </c>
      <c r="U616" s="9">
        <f>U617+U618</f>
        <v>0</v>
      </c>
      <c r="V616" s="9">
        <f t="shared" ref="V616:Z616" si="1468">V617+V618</f>
        <v>0</v>
      </c>
      <c r="W616" s="9">
        <f t="shared" si="1468"/>
        <v>0</v>
      </c>
      <c r="X616" s="9">
        <f t="shared" si="1468"/>
        <v>0</v>
      </c>
      <c r="Y616" s="9">
        <f t="shared" si="1468"/>
        <v>34859</v>
      </c>
      <c r="Z616" s="9">
        <f t="shared" si="1468"/>
        <v>34859</v>
      </c>
      <c r="AA616" s="9">
        <f>AA617+AA618</f>
        <v>0</v>
      </c>
      <c r="AB616" s="9">
        <f t="shared" ref="AB616:AF616" si="1469">AB617+AB618</f>
        <v>0</v>
      </c>
      <c r="AC616" s="9">
        <f t="shared" si="1469"/>
        <v>0</v>
      </c>
      <c r="AD616" s="9">
        <f t="shared" si="1469"/>
        <v>149560</v>
      </c>
      <c r="AE616" s="9">
        <f t="shared" si="1469"/>
        <v>184419</v>
      </c>
      <c r="AF616" s="9">
        <f t="shared" si="1469"/>
        <v>184419</v>
      </c>
      <c r="AG616" s="9">
        <f>AG617+AG618</f>
        <v>0</v>
      </c>
      <c r="AH616" s="9">
        <f t="shared" ref="AH616:AL616" si="1470">AH617+AH618</f>
        <v>0</v>
      </c>
      <c r="AI616" s="9">
        <f t="shared" si="1470"/>
        <v>0</v>
      </c>
      <c r="AJ616" s="9">
        <f t="shared" si="1470"/>
        <v>0</v>
      </c>
      <c r="AK616" s="86">
        <f t="shared" si="1470"/>
        <v>184419</v>
      </c>
      <c r="AL616" s="86">
        <f t="shared" si="1470"/>
        <v>184419</v>
      </c>
      <c r="AM616" s="9">
        <f>AM617+AM618</f>
        <v>0</v>
      </c>
      <c r="AN616" s="9">
        <f t="shared" ref="AN616:AR616" si="1471">AN617+AN618</f>
        <v>0</v>
      </c>
      <c r="AO616" s="9">
        <f t="shared" si="1471"/>
        <v>0</v>
      </c>
      <c r="AP616" s="9">
        <f t="shared" si="1471"/>
        <v>0</v>
      </c>
      <c r="AQ616" s="9">
        <f t="shared" si="1471"/>
        <v>184419</v>
      </c>
      <c r="AR616" s="9">
        <f t="shared" si="1471"/>
        <v>184419</v>
      </c>
      <c r="AS616" s="9">
        <f>AS617+AS618</f>
        <v>0</v>
      </c>
      <c r="AT616" s="9">
        <f t="shared" ref="AT616:AX616" si="1472">AT617+AT618</f>
        <v>0</v>
      </c>
      <c r="AU616" s="9">
        <f t="shared" si="1472"/>
        <v>0</v>
      </c>
      <c r="AV616" s="9">
        <f t="shared" si="1472"/>
        <v>0</v>
      </c>
      <c r="AW616" s="9">
        <f t="shared" si="1472"/>
        <v>184419</v>
      </c>
      <c r="AX616" s="9">
        <f t="shared" si="1472"/>
        <v>184419</v>
      </c>
    </row>
    <row r="617" spans="1:50" ht="21" hidden="1" customHeight="1">
      <c r="A617" s="39" t="s">
        <v>14</v>
      </c>
      <c r="B617" s="43" t="s">
        <v>202</v>
      </c>
      <c r="C617" s="27" t="s">
        <v>7</v>
      </c>
      <c r="D617" s="27" t="s">
        <v>22</v>
      </c>
      <c r="E617" s="27" t="s">
        <v>642</v>
      </c>
      <c r="F617" s="9">
        <v>610</v>
      </c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>
        <v>31359</v>
      </c>
      <c r="S617" s="9">
        <f t="shared" ref="S617:S618" si="1473">M617+O617+P617+Q617+R617</f>
        <v>31359</v>
      </c>
      <c r="T617" s="9">
        <f t="shared" ref="T617:T618" si="1474">N617+R617</f>
        <v>31359</v>
      </c>
      <c r="U617" s="9"/>
      <c r="V617" s="9"/>
      <c r="W617" s="9"/>
      <c r="X617" s="9"/>
      <c r="Y617" s="9">
        <f t="shared" ref="Y617:Y618" si="1475">S617+U617+V617+W617+X617</f>
        <v>31359</v>
      </c>
      <c r="Z617" s="9">
        <f t="shared" ref="Z617:Z618" si="1476">T617+X617</f>
        <v>31359</v>
      </c>
      <c r="AA617" s="9"/>
      <c r="AB617" s="9"/>
      <c r="AC617" s="9"/>
      <c r="AD617" s="9">
        <f>118665+19931</f>
        <v>138596</v>
      </c>
      <c r="AE617" s="9">
        <f t="shared" ref="AE617:AE618" si="1477">Y617+AA617+AB617+AC617+AD617</f>
        <v>169955</v>
      </c>
      <c r="AF617" s="9">
        <f t="shared" ref="AF617:AF618" si="1478">Z617+AD617</f>
        <v>169955</v>
      </c>
      <c r="AG617" s="9"/>
      <c r="AH617" s="9"/>
      <c r="AI617" s="9"/>
      <c r="AJ617" s="9"/>
      <c r="AK617" s="86">
        <f t="shared" ref="AK617:AK618" si="1479">AE617+AG617+AH617+AI617+AJ617</f>
        <v>169955</v>
      </c>
      <c r="AL617" s="86">
        <f t="shared" ref="AL617:AL618" si="1480">AF617+AJ617</f>
        <v>169955</v>
      </c>
      <c r="AM617" s="9"/>
      <c r="AN617" s="9"/>
      <c r="AO617" s="9"/>
      <c r="AP617" s="9"/>
      <c r="AQ617" s="9">
        <f t="shared" ref="AQ617:AQ618" si="1481">AK617+AM617+AN617+AO617+AP617</f>
        <v>169955</v>
      </c>
      <c r="AR617" s="9">
        <f t="shared" ref="AR617:AR618" si="1482">AL617+AP617</f>
        <v>169955</v>
      </c>
      <c r="AS617" s="9"/>
      <c r="AT617" s="9"/>
      <c r="AU617" s="9"/>
      <c r="AV617" s="9"/>
      <c r="AW617" s="9">
        <f t="shared" ref="AW617:AW618" si="1483">AQ617+AS617+AT617+AU617+AV617</f>
        <v>169955</v>
      </c>
      <c r="AX617" s="9">
        <f t="shared" ref="AX617:AX618" si="1484">AR617+AV617</f>
        <v>169955</v>
      </c>
    </row>
    <row r="618" spans="1:50" ht="20.25" hidden="1" customHeight="1">
      <c r="A618" s="39" t="s">
        <v>24</v>
      </c>
      <c r="B618" s="43" t="s">
        <v>202</v>
      </c>
      <c r="C618" s="27" t="s">
        <v>7</v>
      </c>
      <c r="D618" s="27" t="s">
        <v>22</v>
      </c>
      <c r="E618" s="27" t="s">
        <v>642</v>
      </c>
      <c r="F618" s="9">
        <v>620</v>
      </c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>
        <v>3500</v>
      </c>
      <c r="S618" s="9">
        <f t="shared" si="1473"/>
        <v>3500</v>
      </c>
      <c r="T618" s="9">
        <f t="shared" si="1474"/>
        <v>3500</v>
      </c>
      <c r="U618" s="9"/>
      <c r="V618" s="9"/>
      <c r="W618" s="9"/>
      <c r="X618" s="9"/>
      <c r="Y618" s="9">
        <f t="shared" si="1475"/>
        <v>3500</v>
      </c>
      <c r="Z618" s="9">
        <f t="shared" si="1476"/>
        <v>3500</v>
      </c>
      <c r="AA618" s="9"/>
      <c r="AB618" s="9"/>
      <c r="AC618" s="9"/>
      <c r="AD618" s="9">
        <v>10964</v>
      </c>
      <c r="AE618" s="9">
        <f t="shared" si="1477"/>
        <v>14464</v>
      </c>
      <c r="AF618" s="9">
        <f t="shared" si="1478"/>
        <v>14464</v>
      </c>
      <c r="AG618" s="9"/>
      <c r="AH618" s="9"/>
      <c r="AI618" s="9"/>
      <c r="AJ618" s="9"/>
      <c r="AK618" s="86">
        <f t="shared" si="1479"/>
        <v>14464</v>
      </c>
      <c r="AL618" s="86">
        <f t="shared" si="1480"/>
        <v>14464</v>
      </c>
      <c r="AM618" s="9"/>
      <c r="AN618" s="9"/>
      <c r="AO618" s="9"/>
      <c r="AP618" s="9"/>
      <c r="AQ618" s="9">
        <f t="shared" si="1481"/>
        <v>14464</v>
      </c>
      <c r="AR618" s="9">
        <f t="shared" si="1482"/>
        <v>14464</v>
      </c>
      <c r="AS618" s="9"/>
      <c r="AT618" s="9"/>
      <c r="AU618" s="9"/>
      <c r="AV618" s="9"/>
      <c r="AW618" s="9">
        <f t="shared" si="1483"/>
        <v>14464</v>
      </c>
      <c r="AX618" s="9">
        <f t="shared" si="1484"/>
        <v>14464</v>
      </c>
    </row>
    <row r="619" spans="1:50" ht="34.5" hidden="1" customHeight="1">
      <c r="A619" s="39" t="s">
        <v>401</v>
      </c>
      <c r="B619" s="27">
        <v>913</v>
      </c>
      <c r="C619" s="27" t="s">
        <v>7</v>
      </c>
      <c r="D619" s="27" t="s">
        <v>22</v>
      </c>
      <c r="E619" s="31" t="s">
        <v>653</v>
      </c>
      <c r="F619" s="32"/>
      <c r="G619" s="11"/>
      <c r="H619" s="9"/>
      <c r="I619" s="11"/>
      <c r="J619" s="9"/>
      <c r="K619" s="11"/>
      <c r="L619" s="9"/>
      <c r="M619" s="9"/>
      <c r="N619" s="9"/>
      <c r="O619" s="11"/>
      <c r="P619" s="9"/>
      <c r="Q619" s="11"/>
      <c r="R619" s="9"/>
      <c r="S619" s="9"/>
      <c r="T619" s="9"/>
      <c r="U619" s="11"/>
      <c r="V619" s="9"/>
      <c r="W619" s="11"/>
      <c r="X619" s="9"/>
      <c r="Y619" s="9"/>
      <c r="Z619" s="9"/>
      <c r="AA619" s="11"/>
      <c r="AB619" s="9"/>
      <c r="AC619" s="11"/>
      <c r="AD619" s="9"/>
      <c r="AE619" s="9"/>
      <c r="AF619" s="9"/>
      <c r="AG619" s="11"/>
      <c r="AH619" s="9"/>
      <c r="AI619" s="11"/>
      <c r="AJ619" s="9"/>
      <c r="AK619" s="86">
        <f>AK620</f>
        <v>0</v>
      </c>
      <c r="AL619" s="86">
        <f t="shared" ref="AL619:AX621" si="1485">AL620</f>
        <v>0</v>
      </c>
      <c r="AM619" s="9">
        <f t="shared" si="1485"/>
        <v>0</v>
      </c>
      <c r="AN619" s="9">
        <f t="shared" si="1485"/>
        <v>0</v>
      </c>
      <c r="AO619" s="9">
        <f t="shared" si="1485"/>
        <v>0</v>
      </c>
      <c r="AP619" s="9">
        <f t="shared" si="1485"/>
        <v>87297</v>
      </c>
      <c r="AQ619" s="9">
        <f t="shared" si="1485"/>
        <v>87297</v>
      </c>
      <c r="AR619" s="9">
        <f t="shared" si="1485"/>
        <v>87297</v>
      </c>
      <c r="AS619" s="9">
        <f t="shared" si="1485"/>
        <v>0</v>
      </c>
      <c r="AT619" s="9">
        <f t="shared" si="1485"/>
        <v>0</v>
      </c>
      <c r="AU619" s="9">
        <f t="shared" si="1485"/>
        <v>0</v>
      </c>
      <c r="AV619" s="9">
        <f t="shared" si="1485"/>
        <v>0</v>
      </c>
      <c r="AW619" s="9">
        <f t="shared" si="1485"/>
        <v>87297</v>
      </c>
      <c r="AX619" s="9">
        <f t="shared" si="1485"/>
        <v>87297</v>
      </c>
    </row>
    <row r="620" spans="1:50" ht="35.25" hidden="1" customHeight="1">
      <c r="A620" s="39" t="s">
        <v>402</v>
      </c>
      <c r="B620" s="27">
        <v>913</v>
      </c>
      <c r="C620" s="27" t="s">
        <v>7</v>
      </c>
      <c r="D620" s="27" t="s">
        <v>22</v>
      </c>
      <c r="E620" s="31" t="s">
        <v>654</v>
      </c>
      <c r="F620" s="32"/>
      <c r="G620" s="11"/>
      <c r="H620" s="9"/>
      <c r="I620" s="11"/>
      <c r="J620" s="9"/>
      <c r="K620" s="11"/>
      <c r="L620" s="9"/>
      <c r="M620" s="9"/>
      <c r="N620" s="9"/>
      <c r="O620" s="11"/>
      <c r="P620" s="9"/>
      <c r="Q620" s="11"/>
      <c r="R620" s="9"/>
      <c r="S620" s="9"/>
      <c r="T620" s="9"/>
      <c r="U620" s="11"/>
      <c r="V620" s="9"/>
      <c r="W620" s="11"/>
      <c r="X620" s="9"/>
      <c r="Y620" s="9"/>
      <c r="Z620" s="9"/>
      <c r="AA620" s="11"/>
      <c r="AB620" s="9"/>
      <c r="AC620" s="11"/>
      <c r="AD620" s="9"/>
      <c r="AE620" s="9"/>
      <c r="AF620" s="9"/>
      <c r="AG620" s="11"/>
      <c r="AH620" s="9"/>
      <c r="AI620" s="11"/>
      <c r="AJ620" s="9"/>
      <c r="AK620" s="86">
        <f>AK621</f>
        <v>0</v>
      </c>
      <c r="AL620" s="86">
        <f t="shared" si="1485"/>
        <v>0</v>
      </c>
      <c r="AM620" s="9">
        <f t="shared" si="1485"/>
        <v>0</v>
      </c>
      <c r="AN620" s="9">
        <f t="shared" si="1485"/>
        <v>0</v>
      </c>
      <c r="AO620" s="9">
        <f t="shared" si="1485"/>
        <v>0</v>
      </c>
      <c r="AP620" s="9">
        <f t="shared" si="1485"/>
        <v>87297</v>
      </c>
      <c r="AQ620" s="9">
        <f t="shared" si="1485"/>
        <v>87297</v>
      </c>
      <c r="AR620" s="9">
        <f t="shared" si="1485"/>
        <v>87297</v>
      </c>
      <c r="AS620" s="9">
        <f t="shared" si="1485"/>
        <v>0</v>
      </c>
      <c r="AT620" s="9">
        <f t="shared" si="1485"/>
        <v>0</v>
      </c>
      <c r="AU620" s="9">
        <f t="shared" si="1485"/>
        <v>0</v>
      </c>
      <c r="AV620" s="9">
        <f t="shared" si="1485"/>
        <v>0</v>
      </c>
      <c r="AW620" s="9">
        <f t="shared" si="1485"/>
        <v>87297</v>
      </c>
      <c r="AX620" s="9">
        <f t="shared" si="1485"/>
        <v>87297</v>
      </c>
    </row>
    <row r="621" spans="1:50" ht="33" hidden="1" customHeight="1">
      <c r="A621" s="26" t="s">
        <v>12</v>
      </c>
      <c r="B621" s="27">
        <v>913</v>
      </c>
      <c r="C621" s="27" t="s">
        <v>7</v>
      </c>
      <c r="D621" s="27" t="s">
        <v>22</v>
      </c>
      <c r="E621" s="31" t="s">
        <v>654</v>
      </c>
      <c r="F621" s="32">
        <v>600</v>
      </c>
      <c r="G621" s="11"/>
      <c r="H621" s="9"/>
      <c r="I621" s="11"/>
      <c r="J621" s="9"/>
      <c r="K621" s="11"/>
      <c r="L621" s="9"/>
      <c r="M621" s="9"/>
      <c r="N621" s="9"/>
      <c r="O621" s="11"/>
      <c r="P621" s="9"/>
      <c r="Q621" s="11"/>
      <c r="R621" s="9"/>
      <c r="S621" s="9"/>
      <c r="T621" s="9"/>
      <c r="U621" s="11"/>
      <c r="V621" s="9"/>
      <c r="W621" s="11"/>
      <c r="X621" s="9"/>
      <c r="Y621" s="9"/>
      <c r="Z621" s="9"/>
      <c r="AA621" s="11"/>
      <c r="AB621" s="9"/>
      <c r="AC621" s="11"/>
      <c r="AD621" s="9"/>
      <c r="AE621" s="9"/>
      <c r="AF621" s="9"/>
      <c r="AG621" s="11"/>
      <c r="AH621" s="9"/>
      <c r="AI621" s="11"/>
      <c r="AJ621" s="9"/>
      <c r="AK621" s="86">
        <f>AK622</f>
        <v>0</v>
      </c>
      <c r="AL621" s="86">
        <f t="shared" si="1485"/>
        <v>0</v>
      </c>
      <c r="AM621" s="9">
        <f t="shared" si="1485"/>
        <v>0</v>
      </c>
      <c r="AN621" s="9">
        <f t="shared" si="1485"/>
        <v>0</v>
      </c>
      <c r="AO621" s="9">
        <f t="shared" si="1485"/>
        <v>0</v>
      </c>
      <c r="AP621" s="9">
        <f t="shared" si="1485"/>
        <v>87297</v>
      </c>
      <c r="AQ621" s="9">
        <f t="shared" si="1485"/>
        <v>87297</v>
      </c>
      <c r="AR621" s="9">
        <f t="shared" si="1485"/>
        <v>87297</v>
      </c>
      <c r="AS621" s="9">
        <f t="shared" si="1485"/>
        <v>0</v>
      </c>
      <c r="AT621" s="9">
        <f t="shared" si="1485"/>
        <v>0</v>
      </c>
      <c r="AU621" s="9">
        <f t="shared" si="1485"/>
        <v>0</v>
      </c>
      <c r="AV621" s="9">
        <f t="shared" si="1485"/>
        <v>0</v>
      </c>
      <c r="AW621" s="9">
        <f t="shared" si="1485"/>
        <v>87297</v>
      </c>
      <c r="AX621" s="9">
        <f t="shared" si="1485"/>
        <v>87297</v>
      </c>
    </row>
    <row r="622" spans="1:50" ht="33.75" hidden="1" customHeight="1">
      <c r="A622" s="26" t="s">
        <v>242</v>
      </c>
      <c r="B622" s="27">
        <v>913</v>
      </c>
      <c r="C622" s="27" t="s">
        <v>7</v>
      </c>
      <c r="D622" s="27" t="s">
        <v>22</v>
      </c>
      <c r="E622" s="31" t="s">
        <v>654</v>
      </c>
      <c r="F622" s="9">
        <v>630</v>
      </c>
      <c r="G622" s="11"/>
      <c r="H622" s="9"/>
      <c r="I622" s="11"/>
      <c r="J622" s="9"/>
      <c r="K622" s="11"/>
      <c r="L622" s="9"/>
      <c r="M622" s="9"/>
      <c r="N622" s="9"/>
      <c r="O622" s="11"/>
      <c r="P622" s="9"/>
      <c r="Q622" s="11"/>
      <c r="R622" s="9"/>
      <c r="S622" s="9"/>
      <c r="T622" s="9"/>
      <c r="U622" s="11"/>
      <c r="V622" s="9"/>
      <c r="W622" s="11"/>
      <c r="X622" s="9"/>
      <c r="Y622" s="9"/>
      <c r="Z622" s="9"/>
      <c r="AA622" s="11"/>
      <c r="AB622" s="9"/>
      <c r="AC622" s="11"/>
      <c r="AD622" s="9"/>
      <c r="AE622" s="9"/>
      <c r="AF622" s="9"/>
      <c r="AG622" s="11"/>
      <c r="AH622" s="9"/>
      <c r="AI622" s="11"/>
      <c r="AJ622" s="9"/>
      <c r="AK622" s="86"/>
      <c r="AL622" s="86"/>
      <c r="AM622" s="11"/>
      <c r="AN622" s="9"/>
      <c r="AO622" s="11"/>
      <c r="AP622" s="9">
        <v>87297</v>
      </c>
      <c r="AQ622" s="9">
        <f>AK622+AM622+AN622+AO622+AP622</f>
        <v>87297</v>
      </c>
      <c r="AR622" s="9">
        <f>AL622+AP622</f>
        <v>87297</v>
      </c>
      <c r="AS622" s="11"/>
      <c r="AT622" s="9"/>
      <c r="AU622" s="11"/>
      <c r="AV622" s="9"/>
      <c r="AW622" s="9">
        <f>AQ622+AS622+AT622+AU622+AV622</f>
        <v>87297</v>
      </c>
      <c r="AX622" s="9">
        <f>AR622+AV622</f>
        <v>87297</v>
      </c>
    </row>
    <row r="623" spans="1:50" ht="33" hidden="1" customHeight="1">
      <c r="A623" s="26" t="s">
        <v>327</v>
      </c>
      <c r="B623" s="27">
        <v>913</v>
      </c>
      <c r="C623" s="27" t="s">
        <v>7</v>
      </c>
      <c r="D623" s="27" t="s">
        <v>22</v>
      </c>
      <c r="E623" s="49" t="s">
        <v>397</v>
      </c>
      <c r="F623" s="27"/>
      <c r="G623" s="11">
        <f t="shared" ref="G623:U626" si="1486">G624</f>
        <v>3438</v>
      </c>
      <c r="H623" s="9"/>
      <c r="I623" s="11">
        <f t="shared" si="1486"/>
        <v>0</v>
      </c>
      <c r="J623" s="9"/>
      <c r="K623" s="11">
        <f t="shared" si="1486"/>
        <v>0</v>
      </c>
      <c r="L623" s="9"/>
      <c r="M623" s="11">
        <f t="shared" si="1486"/>
        <v>3438</v>
      </c>
      <c r="N623" s="9"/>
      <c r="O623" s="11">
        <f t="shared" si="1486"/>
        <v>0</v>
      </c>
      <c r="P623" s="9"/>
      <c r="Q623" s="11">
        <f t="shared" si="1486"/>
        <v>0</v>
      </c>
      <c r="R623" s="9"/>
      <c r="S623" s="11">
        <f t="shared" si="1486"/>
        <v>3438</v>
      </c>
      <c r="T623" s="9"/>
      <c r="U623" s="11">
        <f t="shared" si="1486"/>
        <v>0</v>
      </c>
      <c r="V623" s="9"/>
      <c r="W623" s="11">
        <f t="shared" ref="U623:Y626" si="1487">W624</f>
        <v>0</v>
      </c>
      <c r="X623" s="9"/>
      <c r="Y623" s="11">
        <f t="shared" si="1487"/>
        <v>3438</v>
      </c>
      <c r="Z623" s="9"/>
      <c r="AA623" s="11">
        <f t="shared" ref="AA623" si="1488">AA624</f>
        <v>0</v>
      </c>
      <c r="AB623" s="9"/>
      <c r="AC623" s="11">
        <f t="shared" ref="AA623:AE626" si="1489">AC624</f>
        <v>0</v>
      </c>
      <c r="AD623" s="9"/>
      <c r="AE623" s="11">
        <f t="shared" si="1489"/>
        <v>3438</v>
      </c>
      <c r="AF623" s="9"/>
      <c r="AG623" s="11">
        <f t="shared" ref="AG623" si="1490">AG624</f>
        <v>0</v>
      </c>
      <c r="AH623" s="9"/>
      <c r="AI623" s="11">
        <f t="shared" ref="AG623:AK626" si="1491">AI624</f>
        <v>0</v>
      </c>
      <c r="AJ623" s="9"/>
      <c r="AK623" s="88">
        <f t="shared" si="1491"/>
        <v>3438</v>
      </c>
      <c r="AL623" s="86"/>
      <c r="AM623" s="11">
        <f t="shared" ref="AM623" si="1492">AM624</f>
        <v>0</v>
      </c>
      <c r="AN623" s="9"/>
      <c r="AO623" s="11">
        <f t="shared" ref="AM623:AQ626" si="1493">AO624</f>
        <v>0</v>
      </c>
      <c r="AP623" s="9"/>
      <c r="AQ623" s="11">
        <f t="shared" si="1493"/>
        <v>3438</v>
      </c>
      <c r="AR623" s="9"/>
      <c r="AS623" s="11">
        <f t="shared" ref="AS623" si="1494">AS624</f>
        <v>0</v>
      </c>
      <c r="AT623" s="9"/>
      <c r="AU623" s="11">
        <f t="shared" ref="AS623:AW626" si="1495">AU624</f>
        <v>0</v>
      </c>
      <c r="AV623" s="9"/>
      <c r="AW623" s="11">
        <f t="shared" si="1495"/>
        <v>3438</v>
      </c>
      <c r="AX623" s="9"/>
    </row>
    <row r="624" spans="1:50" ht="20.25" hidden="1" customHeight="1">
      <c r="A624" s="26" t="s">
        <v>15</v>
      </c>
      <c r="B624" s="27">
        <v>913</v>
      </c>
      <c r="C624" s="27" t="s">
        <v>7</v>
      </c>
      <c r="D624" s="27" t="s">
        <v>22</v>
      </c>
      <c r="E624" s="27" t="s">
        <v>398</v>
      </c>
      <c r="F624" s="27"/>
      <c r="G624" s="11">
        <f t="shared" si="1486"/>
        <v>3438</v>
      </c>
      <c r="H624" s="9"/>
      <c r="I624" s="11">
        <f t="shared" si="1486"/>
        <v>0</v>
      </c>
      <c r="J624" s="9"/>
      <c r="K624" s="11">
        <f t="shared" si="1486"/>
        <v>0</v>
      </c>
      <c r="L624" s="9"/>
      <c r="M624" s="11">
        <f t="shared" si="1486"/>
        <v>3438</v>
      </c>
      <c r="N624" s="9"/>
      <c r="O624" s="11">
        <f t="shared" si="1486"/>
        <v>0</v>
      </c>
      <c r="P624" s="9"/>
      <c r="Q624" s="11">
        <f t="shared" si="1486"/>
        <v>0</v>
      </c>
      <c r="R624" s="9"/>
      <c r="S624" s="11">
        <f t="shared" si="1486"/>
        <v>3438</v>
      </c>
      <c r="T624" s="9"/>
      <c r="U624" s="11">
        <f t="shared" si="1487"/>
        <v>0</v>
      </c>
      <c r="V624" s="9"/>
      <c r="W624" s="11">
        <f t="shared" si="1487"/>
        <v>0</v>
      </c>
      <c r="X624" s="9"/>
      <c r="Y624" s="11">
        <f t="shared" si="1487"/>
        <v>3438</v>
      </c>
      <c r="Z624" s="9"/>
      <c r="AA624" s="11">
        <f t="shared" si="1489"/>
        <v>0</v>
      </c>
      <c r="AB624" s="9"/>
      <c r="AC624" s="11">
        <f t="shared" si="1489"/>
        <v>0</v>
      </c>
      <c r="AD624" s="9"/>
      <c r="AE624" s="11">
        <f t="shared" si="1489"/>
        <v>3438</v>
      </c>
      <c r="AF624" s="9"/>
      <c r="AG624" s="11">
        <f t="shared" si="1491"/>
        <v>0</v>
      </c>
      <c r="AH624" s="9"/>
      <c r="AI624" s="11">
        <f t="shared" si="1491"/>
        <v>0</v>
      </c>
      <c r="AJ624" s="9"/>
      <c r="AK624" s="88">
        <f t="shared" si="1491"/>
        <v>3438</v>
      </c>
      <c r="AL624" s="86"/>
      <c r="AM624" s="11">
        <f t="shared" si="1493"/>
        <v>0</v>
      </c>
      <c r="AN624" s="9"/>
      <c r="AO624" s="11">
        <f t="shared" si="1493"/>
        <v>0</v>
      </c>
      <c r="AP624" s="9"/>
      <c r="AQ624" s="11">
        <f t="shared" si="1493"/>
        <v>3438</v>
      </c>
      <c r="AR624" s="9"/>
      <c r="AS624" s="11">
        <f t="shared" si="1495"/>
        <v>0</v>
      </c>
      <c r="AT624" s="9"/>
      <c r="AU624" s="11">
        <f t="shared" si="1495"/>
        <v>0</v>
      </c>
      <c r="AV624" s="9"/>
      <c r="AW624" s="11">
        <f t="shared" si="1495"/>
        <v>3438</v>
      </c>
      <c r="AX624" s="9"/>
    </row>
    <row r="625" spans="1:50" ht="20.25" hidden="1" customHeight="1">
      <c r="A625" s="57" t="s">
        <v>200</v>
      </c>
      <c r="B625" s="27">
        <v>913</v>
      </c>
      <c r="C625" s="27" t="s">
        <v>7</v>
      </c>
      <c r="D625" s="27" t="s">
        <v>22</v>
      </c>
      <c r="E625" s="27" t="s">
        <v>547</v>
      </c>
      <c r="F625" s="27"/>
      <c r="G625" s="11">
        <f t="shared" si="1486"/>
        <v>3438</v>
      </c>
      <c r="H625" s="9"/>
      <c r="I625" s="11">
        <f t="shared" si="1486"/>
        <v>0</v>
      </c>
      <c r="J625" s="9"/>
      <c r="K625" s="11">
        <f t="shared" si="1486"/>
        <v>0</v>
      </c>
      <c r="L625" s="9"/>
      <c r="M625" s="11">
        <f t="shared" si="1486"/>
        <v>3438</v>
      </c>
      <c r="N625" s="9"/>
      <c r="O625" s="11">
        <f t="shared" si="1486"/>
        <v>0</v>
      </c>
      <c r="P625" s="9"/>
      <c r="Q625" s="11">
        <f t="shared" si="1486"/>
        <v>0</v>
      </c>
      <c r="R625" s="9"/>
      <c r="S625" s="11">
        <f t="shared" si="1486"/>
        <v>3438</v>
      </c>
      <c r="T625" s="9"/>
      <c r="U625" s="11">
        <f t="shared" si="1487"/>
        <v>0</v>
      </c>
      <c r="V625" s="9"/>
      <c r="W625" s="11">
        <f t="shared" si="1487"/>
        <v>0</v>
      </c>
      <c r="X625" s="9"/>
      <c r="Y625" s="11">
        <f t="shared" si="1487"/>
        <v>3438</v>
      </c>
      <c r="Z625" s="9"/>
      <c r="AA625" s="11">
        <f t="shared" si="1489"/>
        <v>0</v>
      </c>
      <c r="AB625" s="9"/>
      <c r="AC625" s="11">
        <f t="shared" si="1489"/>
        <v>0</v>
      </c>
      <c r="AD625" s="9"/>
      <c r="AE625" s="11">
        <f t="shared" si="1489"/>
        <v>3438</v>
      </c>
      <c r="AF625" s="9"/>
      <c r="AG625" s="11">
        <f t="shared" si="1491"/>
        <v>0</v>
      </c>
      <c r="AH625" s="9"/>
      <c r="AI625" s="11">
        <f t="shared" si="1491"/>
        <v>0</v>
      </c>
      <c r="AJ625" s="9"/>
      <c r="AK625" s="88">
        <f t="shared" si="1491"/>
        <v>3438</v>
      </c>
      <c r="AL625" s="86"/>
      <c r="AM625" s="11">
        <f t="shared" si="1493"/>
        <v>0</v>
      </c>
      <c r="AN625" s="9"/>
      <c r="AO625" s="11">
        <f t="shared" si="1493"/>
        <v>0</v>
      </c>
      <c r="AP625" s="9"/>
      <c r="AQ625" s="11">
        <f t="shared" si="1493"/>
        <v>3438</v>
      </c>
      <c r="AR625" s="9"/>
      <c r="AS625" s="11">
        <f t="shared" si="1495"/>
        <v>0</v>
      </c>
      <c r="AT625" s="9"/>
      <c r="AU625" s="11">
        <f t="shared" si="1495"/>
        <v>0</v>
      </c>
      <c r="AV625" s="9"/>
      <c r="AW625" s="11">
        <f t="shared" si="1495"/>
        <v>3438</v>
      </c>
      <c r="AX625" s="9"/>
    </row>
    <row r="626" spans="1:50" ht="33" hidden="1" customHeight="1">
      <c r="A626" s="57" t="s">
        <v>12</v>
      </c>
      <c r="B626" s="27">
        <v>913</v>
      </c>
      <c r="C626" s="27" t="s">
        <v>7</v>
      </c>
      <c r="D626" s="27" t="s">
        <v>22</v>
      </c>
      <c r="E626" s="27" t="s">
        <v>547</v>
      </c>
      <c r="F626" s="27" t="s">
        <v>13</v>
      </c>
      <c r="G626" s="11">
        <f t="shared" si="1486"/>
        <v>3438</v>
      </c>
      <c r="H626" s="9"/>
      <c r="I626" s="11">
        <f t="shared" si="1486"/>
        <v>0</v>
      </c>
      <c r="J626" s="9"/>
      <c r="K626" s="11">
        <f t="shared" si="1486"/>
        <v>0</v>
      </c>
      <c r="L626" s="9"/>
      <c r="M626" s="11">
        <f t="shared" si="1486"/>
        <v>3438</v>
      </c>
      <c r="N626" s="9"/>
      <c r="O626" s="11">
        <f t="shared" si="1486"/>
        <v>0</v>
      </c>
      <c r="P626" s="9"/>
      <c r="Q626" s="11">
        <f t="shared" si="1486"/>
        <v>0</v>
      </c>
      <c r="R626" s="9"/>
      <c r="S626" s="11">
        <f t="shared" si="1486"/>
        <v>3438</v>
      </c>
      <c r="T626" s="9"/>
      <c r="U626" s="11">
        <f t="shared" si="1487"/>
        <v>0</v>
      </c>
      <c r="V626" s="9"/>
      <c r="W626" s="11">
        <f t="shared" si="1487"/>
        <v>0</v>
      </c>
      <c r="X626" s="9"/>
      <c r="Y626" s="11">
        <f t="shared" si="1487"/>
        <v>3438</v>
      </c>
      <c r="Z626" s="9"/>
      <c r="AA626" s="11">
        <f t="shared" si="1489"/>
        <v>0</v>
      </c>
      <c r="AB626" s="9"/>
      <c r="AC626" s="11">
        <f t="shared" si="1489"/>
        <v>0</v>
      </c>
      <c r="AD626" s="9"/>
      <c r="AE626" s="11">
        <f t="shared" si="1489"/>
        <v>3438</v>
      </c>
      <c r="AF626" s="9"/>
      <c r="AG626" s="11">
        <f t="shared" si="1491"/>
        <v>0</v>
      </c>
      <c r="AH626" s="9"/>
      <c r="AI626" s="11">
        <f t="shared" si="1491"/>
        <v>0</v>
      </c>
      <c r="AJ626" s="9"/>
      <c r="AK626" s="88">
        <f t="shared" si="1491"/>
        <v>3438</v>
      </c>
      <c r="AL626" s="86"/>
      <c r="AM626" s="11">
        <f t="shared" si="1493"/>
        <v>0</v>
      </c>
      <c r="AN626" s="9"/>
      <c r="AO626" s="11">
        <f t="shared" si="1493"/>
        <v>0</v>
      </c>
      <c r="AP626" s="9"/>
      <c r="AQ626" s="11">
        <f t="shared" si="1493"/>
        <v>3438</v>
      </c>
      <c r="AR626" s="9"/>
      <c r="AS626" s="11">
        <f t="shared" si="1495"/>
        <v>0</v>
      </c>
      <c r="AT626" s="9"/>
      <c r="AU626" s="11">
        <f t="shared" si="1495"/>
        <v>0</v>
      </c>
      <c r="AV626" s="9"/>
      <c r="AW626" s="11">
        <f t="shared" si="1495"/>
        <v>3438</v>
      </c>
      <c r="AX626" s="9"/>
    </row>
    <row r="627" spans="1:50" ht="17.25" hidden="1" customHeight="1">
      <c r="A627" s="57" t="s">
        <v>14</v>
      </c>
      <c r="B627" s="27">
        <v>913</v>
      </c>
      <c r="C627" s="27" t="s">
        <v>7</v>
      </c>
      <c r="D627" s="27" t="s">
        <v>22</v>
      </c>
      <c r="E627" s="27" t="s">
        <v>547</v>
      </c>
      <c r="F627" s="27" t="s">
        <v>35</v>
      </c>
      <c r="G627" s="11">
        <v>3438</v>
      </c>
      <c r="H627" s="9"/>
      <c r="I627" s="11"/>
      <c r="J627" s="9"/>
      <c r="K627" s="11"/>
      <c r="L627" s="9"/>
      <c r="M627" s="9">
        <f t="shared" ref="M627" si="1496">G627+I627+J627+K627+L627</f>
        <v>3438</v>
      </c>
      <c r="N627" s="9">
        <f t="shared" ref="N627" si="1497">H627+L627</f>
        <v>0</v>
      </c>
      <c r="O627" s="11"/>
      <c r="P627" s="9"/>
      <c r="Q627" s="11"/>
      <c r="R627" s="9"/>
      <c r="S627" s="9">
        <f t="shared" ref="S627" si="1498">M627+O627+P627+Q627+R627</f>
        <v>3438</v>
      </c>
      <c r="T627" s="9">
        <f t="shared" ref="T627" si="1499">N627+R627</f>
        <v>0</v>
      </c>
      <c r="U627" s="11"/>
      <c r="V627" s="9"/>
      <c r="W627" s="11"/>
      <c r="X627" s="9"/>
      <c r="Y627" s="9">
        <f t="shared" ref="Y627" si="1500">S627+U627+V627+W627+X627</f>
        <v>3438</v>
      </c>
      <c r="Z627" s="9">
        <f t="shared" ref="Z627" si="1501">T627+X627</f>
        <v>0</v>
      </c>
      <c r="AA627" s="11"/>
      <c r="AB627" s="9"/>
      <c r="AC627" s="11"/>
      <c r="AD627" s="9"/>
      <c r="AE627" s="9">
        <f t="shared" ref="AE627" si="1502">Y627+AA627+AB627+AC627+AD627</f>
        <v>3438</v>
      </c>
      <c r="AF627" s="9">
        <f t="shared" ref="AF627" si="1503">Z627+AD627</f>
        <v>0</v>
      </c>
      <c r="AG627" s="11"/>
      <c r="AH627" s="9"/>
      <c r="AI627" s="11"/>
      <c r="AJ627" s="9"/>
      <c r="AK627" s="86">
        <f t="shared" ref="AK627" si="1504">AE627+AG627+AH627+AI627+AJ627</f>
        <v>3438</v>
      </c>
      <c r="AL627" s="86">
        <f t="shared" ref="AL627" si="1505">AF627+AJ627</f>
        <v>0</v>
      </c>
      <c r="AM627" s="11"/>
      <c r="AN627" s="9"/>
      <c r="AO627" s="11"/>
      <c r="AP627" s="9"/>
      <c r="AQ627" s="9">
        <f t="shared" ref="AQ627" si="1506">AK627+AM627+AN627+AO627+AP627</f>
        <v>3438</v>
      </c>
      <c r="AR627" s="9">
        <f t="shared" ref="AR627" si="1507">AL627+AP627</f>
        <v>0</v>
      </c>
      <c r="AS627" s="11"/>
      <c r="AT627" s="9"/>
      <c r="AU627" s="11"/>
      <c r="AV627" s="9"/>
      <c r="AW627" s="9">
        <f t="shared" ref="AW627" si="1508">AQ627+AS627+AT627+AU627+AV627</f>
        <v>3438</v>
      </c>
      <c r="AX627" s="9">
        <f t="shared" ref="AX627" si="1509">AR627+AV627</f>
        <v>0</v>
      </c>
    </row>
    <row r="628" spans="1:50" ht="17.25" hidden="1" customHeight="1">
      <c r="A628" s="57"/>
      <c r="B628" s="27"/>
      <c r="C628" s="27"/>
      <c r="D628" s="27"/>
      <c r="E628" s="27"/>
      <c r="F628" s="27"/>
      <c r="G628" s="11"/>
      <c r="H628" s="9"/>
      <c r="I628" s="11"/>
      <c r="J628" s="9"/>
      <c r="K628" s="11"/>
      <c r="L628" s="9"/>
      <c r="M628" s="9"/>
      <c r="N628" s="9"/>
      <c r="O628" s="11"/>
      <c r="P628" s="9"/>
      <c r="Q628" s="11"/>
      <c r="R628" s="9"/>
      <c r="S628" s="9"/>
      <c r="T628" s="9"/>
      <c r="U628" s="11"/>
      <c r="V628" s="9"/>
      <c r="W628" s="11"/>
      <c r="X628" s="9"/>
      <c r="Y628" s="9"/>
      <c r="Z628" s="9"/>
      <c r="AA628" s="11"/>
      <c r="AB628" s="9"/>
      <c r="AC628" s="11"/>
      <c r="AD628" s="9"/>
      <c r="AE628" s="9"/>
      <c r="AF628" s="9"/>
      <c r="AG628" s="11"/>
      <c r="AH628" s="9"/>
      <c r="AI628" s="11"/>
      <c r="AJ628" s="9"/>
      <c r="AK628" s="86"/>
      <c r="AL628" s="86"/>
      <c r="AM628" s="11"/>
      <c r="AN628" s="9"/>
      <c r="AO628" s="11"/>
      <c r="AP628" s="9"/>
      <c r="AQ628" s="9"/>
      <c r="AR628" s="9"/>
      <c r="AS628" s="11"/>
      <c r="AT628" s="9"/>
      <c r="AU628" s="11"/>
      <c r="AV628" s="9"/>
      <c r="AW628" s="9"/>
      <c r="AX628" s="9"/>
    </row>
    <row r="629" spans="1:50" ht="17.399999999999999" hidden="1">
      <c r="A629" s="24" t="s">
        <v>6</v>
      </c>
      <c r="B629" s="25" t="s">
        <v>202</v>
      </c>
      <c r="C629" s="25" t="s">
        <v>7</v>
      </c>
      <c r="D629" s="25" t="s">
        <v>8</v>
      </c>
      <c r="E629" s="25"/>
      <c r="F629" s="25"/>
      <c r="G629" s="7">
        <f t="shared" ref="G629:H629" si="1510">G630+G657</f>
        <v>656056</v>
      </c>
      <c r="H629" s="7">
        <f t="shared" si="1510"/>
        <v>0</v>
      </c>
      <c r="I629" s="7">
        <f t="shared" ref="I629:N629" si="1511">I630+I657</f>
        <v>0</v>
      </c>
      <c r="J629" s="7">
        <f t="shared" si="1511"/>
        <v>48</v>
      </c>
      <c r="K629" s="7">
        <f t="shared" si="1511"/>
        <v>0</v>
      </c>
      <c r="L629" s="7">
        <f t="shared" si="1511"/>
        <v>0</v>
      </c>
      <c r="M629" s="7">
        <f t="shared" si="1511"/>
        <v>656104</v>
      </c>
      <c r="N629" s="7">
        <f t="shared" si="1511"/>
        <v>0</v>
      </c>
      <c r="O629" s="7">
        <f t="shared" ref="O629:T629" si="1512">O630+O657</f>
        <v>0</v>
      </c>
      <c r="P629" s="7">
        <f t="shared" si="1512"/>
        <v>0</v>
      </c>
      <c r="Q629" s="7">
        <f t="shared" si="1512"/>
        <v>0</v>
      </c>
      <c r="R629" s="7">
        <f t="shared" si="1512"/>
        <v>452423</v>
      </c>
      <c r="S629" s="7">
        <f t="shared" si="1512"/>
        <v>1108527</v>
      </c>
      <c r="T629" s="7">
        <f t="shared" si="1512"/>
        <v>452423</v>
      </c>
      <c r="U629" s="7">
        <f t="shared" ref="U629:Z629" si="1513">U630+U657</f>
        <v>0</v>
      </c>
      <c r="V629" s="7">
        <f t="shared" si="1513"/>
        <v>0</v>
      </c>
      <c r="W629" s="7">
        <f t="shared" si="1513"/>
        <v>0</v>
      </c>
      <c r="X629" s="7">
        <f t="shared" si="1513"/>
        <v>0</v>
      </c>
      <c r="Y629" s="7">
        <f t="shared" si="1513"/>
        <v>1108527</v>
      </c>
      <c r="Z629" s="7">
        <f t="shared" si="1513"/>
        <v>452423</v>
      </c>
      <c r="AA629" s="7">
        <f t="shared" ref="AA629:AF629" si="1514">AA630+AA657</f>
        <v>0</v>
      </c>
      <c r="AB629" s="7">
        <f t="shared" si="1514"/>
        <v>0</v>
      </c>
      <c r="AC629" s="7">
        <f t="shared" si="1514"/>
        <v>0</v>
      </c>
      <c r="AD629" s="7">
        <f t="shared" si="1514"/>
        <v>1814160</v>
      </c>
      <c r="AE629" s="7">
        <f t="shared" si="1514"/>
        <v>2922687</v>
      </c>
      <c r="AF629" s="7">
        <f t="shared" si="1514"/>
        <v>2266583</v>
      </c>
      <c r="AG629" s="7">
        <f t="shared" ref="AG629:AL629" si="1515">AG630+AG657</f>
        <v>0</v>
      </c>
      <c r="AH629" s="7">
        <f t="shared" si="1515"/>
        <v>0</v>
      </c>
      <c r="AI629" s="7">
        <f t="shared" si="1515"/>
        <v>0</v>
      </c>
      <c r="AJ629" s="7">
        <f t="shared" si="1515"/>
        <v>0</v>
      </c>
      <c r="AK629" s="84">
        <f t="shared" si="1515"/>
        <v>2922687</v>
      </c>
      <c r="AL629" s="84">
        <f t="shared" si="1515"/>
        <v>2266583</v>
      </c>
      <c r="AM629" s="7">
        <f t="shared" ref="AM629:AR629" si="1516">AM630+AM657</f>
        <v>-305</v>
      </c>
      <c r="AN629" s="7">
        <f t="shared" si="1516"/>
        <v>660</v>
      </c>
      <c r="AO629" s="7">
        <f t="shared" si="1516"/>
        <v>0</v>
      </c>
      <c r="AP629" s="7">
        <f t="shared" si="1516"/>
        <v>2340</v>
      </c>
      <c r="AQ629" s="7">
        <f t="shared" si="1516"/>
        <v>2925382</v>
      </c>
      <c r="AR629" s="7">
        <f t="shared" si="1516"/>
        <v>2268923</v>
      </c>
      <c r="AS629" s="7">
        <f t="shared" ref="AS629:AX629" si="1517">AS630+AS657</f>
        <v>0</v>
      </c>
      <c r="AT629" s="7">
        <f t="shared" si="1517"/>
        <v>12400</v>
      </c>
      <c r="AU629" s="7">
        <f t="shared" si="1517"/>
        <v>0</v>
      </c>
      <c r="AV629" s="7">
        <f t="shared" si="1517"/>
        <v>16322</v>
      </c>
      <c r="AW629" s="7">
        <f t="shared" si="1517"/>
        <v>2954104</v>
      </c>
      <c r="AX629" s="7">
        <f t="shared" si="1517"/>
        <v>2285245</v>
      </c>
    </row>
    <row r="630" spans="1:50" ht="33" hidden="1" customHeight="1">
      <c r="A630" s="29" t="s">
        <v>601</v>
      </c>
      <c r="B630" s="27">
        <v>913</v>
      </c>
      <c r="C630" s="27" t="s">
        <v>7</v>
      </c>
      <c r="D630" s="27" t="s">
        <v>8</v>
      </c>
      <c r="E630" s="27" t="s">
        <v>186</v>
      </c>
      <c r="F630" s="27"/>
      <c r="G630" s="9">
        <f>G631+G635+G639</f>
        <v>654578</v>
      </c>
      <c r="H630" s="9">
        <f>H631+H635+H639</f>
        <v>0</v>
      </c>
      <c r="I630" s="9">
        <f t="shared" ref="I630:N630" si="1518">I631+I635+I639</f>
        <v>0</v>
      </c>
      <c r="J630" s="9">
        <f t="shared" si="1518"/>
        <v>48</v>
      </c>
      <c r="K630" s="9">
        <f t="shared" si="1518"/>
        <v>0</v>
      </c>
      <c r="L630" s="9">
        <f t="shared" si="1518"/>
        <v>0</v>
      </c>
      <c r="M630" s="9">
        <f t="shared" si="1518"/>
        <v>654626</v>
      </c>
      <c r="N630" s="9">
        <f t="shared" si="1518"/>
        <v>0</v>
      </c>
      <c r="O630" s="9">
        <f>O631+O635+O639+O643</f>
        <v>0</v>
      </c>
      <c r="P630" s="9">
        <f t="shared" ref="P630:T630" si="1519">P631+P635+P639+P643</f>
        <v>0</v>
      </c>
      <c r="Q630" s="9">
        <f t="shared" si="1519"/>
        <v>0</v>
      </c>
      <c r="R630" s="9">
        <f t="shared" si="1519"/>
        <v>452423</v>
      </c>
      <c r="S630" s="9">
        <f t="shared" si="1519"/>
        <v>1107049</v>
      </c>
      <c r="T630" s="9">
        <f t="shared" si="1519"/>
        <v>452423</v>
      </c>
      <c r="U630" s="9">
        <f>U631+U635+U639+U643</f>
        <v>0</v>
      </c>
      <c r="V630" s="9">
        <f t="shared" ref="V630:Z630" si="1520">V631+V635+V639+V643</f>
        <v>0</v>
      </c>
      <c r="W630" s="9">
        <f t="shared" si="1520"/>
        <v>0</v>
      </c>
      <c r="X630" s="9">
        <f t="shared" si="1520"/>
        <v>0</v>
      </c>
      <c r="Y630" s="9">
        <f t="shared" si="1520"/>
        <v>1107049</v>
      </c>
      <c r="Z630" s="9">
        <f t="shared" si="1520"/>
        <v>452423</v>
      </c>
      <c r="AA630" s="9">
        <f>AA631+AA635+AA639+AA643</f>
        <v>0</v>
      </c>
      <c r="AB630" s="9">
        <f t="shared" ref="AB630:AF630" si="1521">AB631+AB635+AB639+AB643</f>
        <v>0</v>
      </c>
      <c r="AC630" s="9">
        <f t="shared" si="1521"/>
        <v>0</v>
      </c>
      <c r="AD630" s="9">
        <f t="shared" si="1521"/>
        <v>1814160</v>
      </c>
      <c r="AE630" s="9">
        <f t="shared" si="1521"/>
        <v>2921209</v>
      </c>
      <c r="AF630" s="9">
        <f t="shared" si="1521"/>
        <v>2266583</v>
      </c>
      <c r="AG630" s="9">
        <f>AG631+AG635+AG639+AG643</f>
        <v>0</v>
      </c>
      <c r="AH630" s="9">
        <f t="shared" ref="AH630:AL630" si="1522">AH631+AH635+AH639+AH643</f>
        <v>0</v>
      </c>
      <c r="AI630" s="9">
        <f t="shared" si="1522"/>
        <v>0</v>
      </c>
      <c r="AJ630" s="9">
        <f t="shared" si="1522"/>
        <v>0</v>
      </c>
      <c r="AK630" s="86">
        <f t="shared" si="1522"/>
        <v>2921209</v>
      </c>
      <c r="AL630" s="86">
        <f t="shared" si="1522"/>
        <v>2266583</v>
      </c>
      <c r="AM630" s="9">
        <f>AM631+AM635+AM639+AM643</f>
        <v>-305</v>
      </c>
      <c r="AN630" s="9">
        <f t="shared" ref="AN630:AR630" si="1523">AN631+AN635+AN639+AN643</f>
        <v>0</v>
      </c>
      <c r="AO630" s="9">
        <f t="shared" si="1523"/>
        <v>0</v>
      </c>
      <c r="AP630" s="9">
        <f t="shared" si="1523"/>
        <v>0</v>
      </c>
      <c r="AQ630" s="9">
        <f t="shared" si="1523"/>
        <v>2920904</v>
      </c>
      <c r="AR630" s="9">
        <f t="shared" si="1523"/>
        <v>2266583</v>
      </c>
      <c r="AS630" s="9">
        <f>AS631+AS635+AS639+AS643</f>
        <v>0</v>
      </c>
      <c r="AT630" s="9">
        <f t="shared" ref="AT630:AX630" si="1524">AT631+AT635+AT639+AT643</f>
        <v>400</v>
      </c>
      <c r="AU630" s="9">
        <f t="shared" si="1524"/>
        <v>0</v>
      </c>
      <c r="AV630" s="9">
        <f t="shared" si="1524"/>
        <v>16322</v>
      </c>
      <c r="AW630" s="9">
        <f t="shared" si="1524"/>
        <v>2937626</v>
      </c>
      <c r="AX630" s="9">
        <f t="shared" si="1524"/>
        <v>2282905</v>
      </c>
    </row>
    <row r="631" spans="1:50" ht="33.6" hidden="1">
      <c r="A631" s="26" t="s">
        <v>10</v>
      </c>
      <c r="B631" s="27">
        <f>B630</f>
        <v>913</v>
      </c>
      <c r="C631" s="27" t="s">
        <v>7</v>
      </c>
      <c r="D631" s="27" t="s">
        <v>8</v>
      </c>
      <c r="E631" s="27" t="s">
        <v>197</v>
      </c>
      <c r="F631" s="27"/>
      <c r="G631" s="11">
        <f t="shared" ref="G631:V633" si="1525">G632</f>
        <v>613419</v>
      </c>
      <c r="H631" s="11">
        <f t="shared" si="1525"/>
        <v>0</v>
      </c>
      <c r="I631" s="11">
        <f t="shared" si="1525"/>
        <v>0</v>
      </c>
      <c r="J631" s="11">
        <f t="shared" si="1525"/>
        <v>48</v>
      </c>
      <c r="K631" s="11">
        <f t="shared" si="1525"/>
        <v>0</v>
      </c>
      <c r="L631" s="11">
        <f t="shared" si="1525"/>
        <v>0</v>
      </c>
      <c r="M631" s="11">
        <f t="shared" si="1525"/>
        <v>613467</v>
      </c>
      <c r="N631" s="11">
        <f t="shared" si="1525"/>
        <v>0</v>
      </c>
      <c r="O631" s="11">
        <f t="shared" si="1525"/>
        <v>0</v>
      </c>
      <c r="P631" s="11">
        <f t="shared" si="1525"/>
        <v>0</v>
      </c>
      <c r="Q631" s="11">
        <f t="shared" si="1525"/>
        <v>0</v>
      </c>
      <c r="R631" s="11">
        <f t="shared" si="1525"/>
        <v>0</v>
      </c>
      <c r="S631" s="11">
        <f t="shared" si="1525"/>
        <v>613467</v>
      </c>
      <c r="T631" s="11">
        <f t="shared" si="1525"/>
        <v>0</v>
      </c>
      <c r="U631" s="11">
        <f t="shared" si="1525"/>
        <v>0</v>
      </c>
      <c r="V631" s="11">
        <f t="shared" si="1525"/>
        <v>0</v>
      </c>
      <c r="W631" s="11">
        <f t="shared" ref="U631:AJ633" si="1526">W632</f>
        <v>0</v>
      </c>
      <c r="X631" s="11">
        <f t="shared" si="1526"/>
        <v>0</v>
      </c>
      <c r="Y631" s="11">
        <f t="shared" si="1526"/>
        <v>613467</v>
      </c>
      <c r="Z631" s="11">
        <f t="shared" si="1526"/>
        <v>0</v>
      </c>
      <c r="AA631" s="11">
        <f t="shared" si="1526"/>
        <v>0</v>
      </c>
      <c r="AB631" s="11">
        <f t="shared" si="1526"/>
        <v>0</v>
      </c>
      <c r="AC631" s="11">
        <f t="shared" si="1526"/>
        <v>0</v>
      </c>
      <c r="AD631" s="11">
        <f t="shared" si="1526"/>
        <v>0</v>
      </c>
      <c r="AE631" s="11">
        <f t="shared" si="1526"/>
        <v>613467</v>
      </c>
      <c r="AF631" s="11">
        <f t="shared" si="1526"/>
        <v>0</v>
      </c>
      <c r="AG631" s="11">
        <f t="shared" si="1526"/>
        <v>0</v>
      </c>
      <c r="AH631" s="11">
        <f t="shared" si="1526"/>
        <v>0</v>
      </c>
      <c r="AI631" s="11">
        <f t="shared" si="1526"/>
        <v>0</v>
      </c>
      <c r="AJ631" s="11">
        <f t="shared" si="1526"/>
        <v>0</v>
      </c>
      <c r="AK631" s="88">
        <f t="shared" ref="AG631:AV633" si="1527">AK632</f>
        <v>613467</v>
      </c>
      <c r="AL631" s="88">
        <f t="shared" si="1527"/>
        <v>0</v>
      </c>
      <c r="AM631" s="11">
        <f t="shared" si="1527"/>
        <v>0</v>
      </c>
      <c r="AN631" s="11">
        <f t="shared" si="1527"/>
        <v>0</v>
      </c>
      <c r="AO631" s="11">
        <f t="shared" si="1527"/>
        <v>0</v>
      </c>
      <c r="AP631" s="11">
        <f t="shared" si="1527"/>
        <v>0</v>
      </c>
      <c r="AQ631" s="11">
        <f t="shared" si="1527"/>
        <v>613467</v>
      </c>
      <c r="AR631" s="11">
        <f t="shared" si="1527"/>
        <v>0</v>
      </c>
      <c r="AS631" s="11">
        <f t="shared" si="1527"/>
        <v>0</v>
      </c>
      <c r="AT631" s="11">
        <f t="shared" si="1527"/>
        <v>0</v>
      </c>
      <c r="AU631" s="11">
        <f t="shared" si="1527"/>
        <v>0</v>
      </c>
      <c r="AV631" s="11">
        <f t="shared" si="1527"/>
        <v>0</v>
      </c>
      <c r="AW631" s="11">
        <f t="shared" ref="AS631:AX633" si="1528">AW632</f>
        <v>613467</v>
      </c>
      <c r="AX631" s="11">
        <f t="shared" si="1528"/>
        <v>0</v>
      </c>
    </row>
    <row r="632" spans="1:50" ht="18.75" hidden="1" customHeight="1">
      <c r="A632" s="26" t="s">
        <v>206</v>
      </c>
      <c r="B632" s="27">
        <f>B631</f>
        <v>913</v>
      </c>
      <c r="C632" s="27" t="s">
        <v>7</v>
      </c>
      <c r="D632" s="27" t="s">
        <v>8</v>
      </c>
      <c r="E632" s="27" t="s">
        <v>207</v>
      </c>
      <c r="F632" s="27"/>
      <c r="G632" s="11">
        <f t="shared" si="1525"/>
        <v>613419</v>
      </c>
      <c r="H632" s="11">
        <f t="shared" si="1525"/>
        <v>0</v>
      </c>
      <c r="I632" s="11">
        <f t="shared" si="1525"/>
        <v>0</v>
      </c>
      <c r="J632" s="11">
        <f t="shared" si="1525"/>
        <v>48</v>
      </c>
      <c r="K632" s="11">
        <f t="shared" si="1525"/>
        <v>0</v>
      </c>
      <c r="L632" s="11">
        <f t="shared" si="1525"/>
        <v>0</v>
      </c>
      <c r="M632" s="11">
        <f t="shared" si="1525"/>
        <v>613467</v>
      </c>
      <c r="N632" s="11">
        <f t="shared" si="1525"/>
        <v>0</v>
      </c>
      <c r="O632" s="11">
        <f t="shared" si="1525"/>
        <v>0</v>
      </c>
      <c r="P632" s="11">
        <f t="shared" si="1525"/>
        <v>0</v>
      </c>
      <c r="Q632" s="11">
        <f t="shared" si="1525"/>
        <v>0</v>
      </c>
      <c r="R632" s="11">
        <f t="shared" si="1525"/>
        <v>0</v>
      </c>
      <c r="S632" s="11">
        <f t="shared" si="1525"/>
        <v>613467</v>
      </c>
      <c r="T632" s="11">
        <f t="shared" si="1525"/>
        <v>0</v>
      </c>
      <c r="U632" s="11">
        <f t="shared" si="1526"/>
        <v>0</v>
      </c>
      <c r="V632" s="11">
        <f t="shared" si="1526"/>
        <v>0</v>
      </c>
      <c r="W632" s="11">
        <f t="shared" si="1526"/>
        <v>0</v>
      </c>
      <c r="X632" s="11">
        <f t="shared" si="1526"/>
        <v>0</v>
      </c>
      <c r="Y632" s="11">
        <f t="shared" si="1526"/>
        <v>613467</v>
      </c>
      <c r="Z632" s="11">
        <f t="shared" si="1526"/>
        <v>0</v>
      </c>
      <c r="AA632" s="11">
        <f t="shared" si="1526"/>
        <v>0</v>
      </c>
      <c r="AB632" s="11">
        <f t="shared" si="1526"/>
        <v>0</v>
      </c>
      <c r="AC632" s="11">
        <f t="shared" si="1526"/>
        <v>0</v>
      </c>
      <c r="AD632" s="11">
        <f t="shared" si="1526"/>
        <v>0</v>
      </c>
      <c r="AE632" s="11">
        <f t="shared" si="1526"/>
        <v>613467</v>
      </c>
      <c r="AF632" s="11">
        <f t="shared" si="1526"/>
        <v>0</v>
      </c>
      <c r="AG632" s="11">
        <f t="shared" si="1527"/>
        <v>0</v>
      </c>
      <c r="AH632" s="11">
        <f t="shared" si="1527"/>
        <v>0</v>
      </c>
      <c r="AI632" s="11">
        <f t="shared" si="1527"/>
        <v>0</v>
      </c>
      <c r="AJ632" s="11">
        <f t="shared" si="1527"/>
        <v>0</v>
      </c>
      <c r="AK632" s="88">
        <f t="shared" si="1527"/>
        <v>613467</v>
      </c>
      <c r="AL632" s="88">
        <f t="shared" si="1527"/>
        <v>0</v>
      </c>
      <c r="AM632" s="11">
        <f t="shared" si="1527"/>
        <v>0</v>
      </c>
      <c r="AN632" s="11">
        <f t="shared" si="1527"/>
        <v>0</v>
      </c>
      <c r="AO632" s="11">
        <f t="shared" si="1527"/>
        <v>0</v>
      </c>
      <c r="AP632" s="11">
        <f t="shared" si="1527"/>
        <v>0</v>
      </c>
      <c r="AQ632" s="11">
        <f t="shared" si="1527"/>
        <v>613467</v>
      </c>
      <c r="AR632" s="11">
        <f t="shared" si="1527"/>
        <v>0</v>
      </c>
      <c r="AS632" s="11">
        <f t="shared" si="1528"/>
        <v>0</v>
      </c>
      <c r="AT632" s="11">
        <f t="shared" si="1528"/>
        <v>0</v>
      </c>
      <c r="AU632" s="11">
        <f t="shared" si="1528"/>
        <v>0</v>
      </c>
      <c r="AV632" s="11">
        <f t="shared" si="1528"/>
        <v>0</v>
      </c>
      <c r="AW632" s="11">
        <f t="shared" si="1528"/>
        <v>613467</v>
      </c>
      <c r="AX632" s="11">
        <f t="shared" si="1528"/>
        <v>0</v>
      </c>
    </row>
    <row r="633" spans="1:50" ht="33.6" hidden="1">
      <c r="A633" s="26" t="s">
        <v>12</v>
      </c>
      <c r="B633" s="27">
        <f>B632</f>
        <v>913</v>
      </c>
      <c r="C633" s="27" t="s">
        <v>7</v>
      </c>
      <c r="D633" s="27" t="s">
        <v>8</v>
      </c>
      <c r="E633" s="27" t="s">
        <v>207</v>
      </c>
      <c r="F633" s="27" t="s">
        <v>13</v>
      </c>
      <c r="G633" s="8">
        <f t="shared" si="1525"/>
        <v>613419</v>
      </c>
      <c r="H633" s="8">
        <f t="shared" si="1525"/>
        <v>0</v>
      </c>
      <c r="I633" s="8">
        <f t="shared" si="1525"/>
        <v>0</v>
      </c>
      <c r="J633" s="8">
        <f t="shared" si="1525"/>
        <v>48</v>
      </c>
      <c r="K633" s="8">
        <f t="shared" si="1525"/>
        <v>0</v>
      </c>
      <c r="L633" s="8">
        <f t="shared" si="1525"/>
        <v>0</v>
      </c>
      <c r="M633" s="8">
        <f t="shared" si="1525"/>
        <v>613467</v>
      </c>
      <c r="N633" s="8">
        <f t="shared" si="1525"/>
        <v>0</v>
      </c>
      <c r="O633" s="8">
        <f t="shared" si="1525"/>
        <v>0</v>
      </c>
      <c r="P633" s="8">
        <f t="shared" si="1525"/>
        <v>0</v>
      </c>
      <c r="Q633" s="8">
        <f t="shared" si="1525"/>
        <v>0</v>
      </c>
      <c r="R633" s="8">
        <f t="shared" si="1525"/>
        <v>0</v>
      </c>
      <c r="S633" s="8">
        <f t="shared" si="1525"/>
        <v>613467</v>
      </c>
      <c r="T633" s="8">
        <f t="shared" si="1525"/>
        <v>0</v>
      </c>
      <c r="U633" s="8">
        <f t="shared" si="1526"/>
        <v>0</v>
      </c>
      <c r="V633" s="8">
        <f t="shared" si="1526"/>
        <v>0</v>
      </c>
      <c r="W633" s="8">
        <f t="shared" si="1526"/>
        <v>0</v>
      </c>
      <c r="X633" s="8">
        <f t="shared" si="1526"/>
        <v>0</v>
      </c>
      <c r="Y633" s="8">
        <f t="shared" si="1526"/>
        <v>613467</v>
      </c>
      <c r="Z633" s="8">
        <f t="shared" si="1526"/>
        <v>0</v>
      </c>
      <c r="AA633" s="8">
        <f t="shared" si="1526"/>
        <v>0</v>
      </c>
      <c r="AB633" s="8">
        <f t="shared" si="1526"/>
        <v>0</v>
      </c>
      <c r="AC633" s="8">
        <f t="shared" si="1526"/>
        <v>0</v>
      </c>
      <c r="AD633" s="8">
        <f t="shared" si="1526"/>
        <v>0</v>
      </c>
      <c r="AE633" s="8">
        <f t="shared" si="1526"/>
        <v>613467</v>
      </c>
      <c r="AF633" s="8">
        <f t="shared" si="1526"/>
        <v>0</v>
      </c>
      <c r="AG633" s="8">
        <f t="shared" si="1527"/>
        <v>0</v>
      </c>
      <c r="AH633" s="8">
        <f t="shared" si="1527"/>
        <v>0</v>
      </c>
      <c r="AI633" s="8">
        <f t="shared" si="1527"/>
        <v>0</v>
      </c>
      <c r="AJ633" s="8">
        <f t="shared" si="1527"/>
        <v>0</v>
      </c>
      <c r="AK633" s="85">
        <f t="shared" si="1527"/>
        <v>613467</v>
      </c>
      <c r="AL633" s="85">
        <f t="shared" si="1527"/>
        <v>0</v>
      </c>
      <c r="AM633" s="8">
        <f t="shared" si="1527"/>
        <v>0</v>
      </c>
      <c r="AN633" s="8">
        <f t="shared" si="1527"/>
        <v>0</v>
      </c>
      <c r="AO633" s="8">
        <f t="shared" si="1527"/>
        <v>0</v>
      </c>
      <c r="AP633" s="8">
        <f t="shared" si="1527"/>
        <v>0</v>
      </c>
      <c r="AQ633" s="8">
        <f t="shared" si="1527"/>
        <v>613467</v>
      </c>
      <c r="AR633" s="8">
        <f t="shared" si="1527"/>
        <v>0</v>
      </c>
      <c r="AS633" s="8">
        <f t="shared" si="1528"/>
        <v>0</v>
      </c>
      <c r="AT633" s="8">
        <f t="shared" si="1528"/>
        <v>0</v>
      </c>
      <c r="AU633" s="8">
        <f t="shared" si="1528"/>
        <v>0</v>
      </c>
      <c r="AV633" s="8">
        <f t="shared" si="1528"/>
        <v>0</v>
      </c>
      <c r="AW633" s="8">
        <f t="shared" si="1528"/>
        <v>613467</v>
      </c>
      <c r="AX633" s="8">
        <f t="shared" si="1528"/>
        <v>0</v>
      </c>
    </row>
    <row r="634" spans="1:50" ht="21" hidden="1" customHeight="1">
      <c r="A634" s="39" t="s">
        <v>14</v>
      </c>
      <c r="B634" s="27">
        <f>B633</f>
        <v>913</v>
      </c>
      <c r="C634" s="27" t="s">
        <v>7</v>
      </c>
      <c r="D634" s="27" t="s">
        <v>8</v>
      </c>
      <c r="E634" s="27" t="s">
        <v>207</v>
      </c>
      <c r="F634" s="9">
        <v>610</v>
      </c>
      <c r="G634" s="9">
        <v>613419</v>
      </c>
      <c r="H634" s="9"/>
      <c r="I634" s="9"/>
      <c r="J634" s="9">
        <v>48</v>
      </c>
      <c r="K634" s="9"/>
      <c r="L634" s="9"/>
      <c r="M634" s="9">
        <f t="shared" ref="M634" si="1529">G634+I634+J634+K634+L634</f>
        <v>613467</v>
      </c>
      <c r="N634" s="9">
        <f t="shared" ref="N634" si="1530">H634+L634</f>
        <v>0</v>
      </c>
      <c r="O634" s="9"/>
      <c r="P634" s="9"/>
      <c r="Q634" s="9"/>
      <c r="R634" s="9"/>
      <c r="S634" s="9">
        <f t="shared" ref="S634" si="1531">M634+O634+P634+Q634+R634</f>
        <v>613467</v>
      </c>
      <c r="T634" s="9">
        <f t="shared" ref="T634" si="1532">N634+R634</f>
        <v>0</v>
      </c>
      <c r="U634" s="9"/>
      <c r="V634" s="9"/>
      <c r="W634" s="9"/>
      <c r="X634" s="9"/>
      <c r="Y634" s="9">
        <f t="shared" ref="Y634" si="1533">S634+U634+V634+W634+X634</f>
        <v>613467</v>
      </c>
      <c r="Z634" s="9">
        <f t="shared" ref="Z634" si="1534">T634+X634</f>
        <v>0</v>
      </c>
      <c r="AA634" s="9"/>
      <c r="AB634" s="9"/>
      <c r="AC634" s="9"/>
      <c r="AD634" s="9"/>
      <c r="AE634" s="9">
        <f t="shared" ref="AE634" si="1535">Y634+AA634+AB634+AC634+AD634</f>
        <v>613467</v>
      </c>
      <c r="AF634" s="9">
        <f t="shared" ref="AF634" si="1536">Z634+AD634</f>
        <v>0</v>
      </c>
      <c r="AG634" s="9"/>
      <c r="AH634" s="9"/>
      <c r="AI634" s="9"/>
      <c r="AJ634" s="9"/>
      <c r="AK634" s="86">
        <f t="shared" ref="AK634" si="1537">AE634+AG634+AH634+AI634+AJ634</f>
        <v>613467</v>
      </c>
      <c r="AL634" s="86">
        <f t="shared" ref="AL634" si="1538">AF634+AJ634</f>
        <v>0</v>
      </c>
      <c r="AM634" s="9"/>
      <c r="AN634" s="9"/>
      <c r="AO634" s="9"/>
      <c r="AP634" s="9"/>
      <c r="AQ634" s="9">
        <f t="shared" ref="AQ634" si="1539">AK634+AM634+AN634+AO634+AP634</f>
        <v>613467</v>
      </c>
      <c r="AR634" s="9">
        <f t="shared" ref="AR634" si="1540">AL634+AP634</f>
        <v>0</v>
      </c>
      <c r="AS634" s="9"/>
      <c r="AT634" s="9"/>
      <c r="AU634" s="9"/>
      <c r="AV634" s="9"/>
      <c r="AW634" s="9">
        <f t="shared" ref="AW634" si="1541">AQ634+AS634+AT634+AU634+AV634</f>
        <v>613467</v>
      </c>
      <c r="AX634" s="9">
        <f t="shared" ref="AX634" si="1542">AR634+AV634</f>
        <v>0</v>
      </c>
    </row>
    <row r="635" spans="1:50" ht="20.25" hidden="1" customHeight="1">
      <c r="A635" s="26" t="s">
        <v>15</v>
      </c>
      <c r="B635" s="27">
        <v>913</v>
      </c>
      <c r="C635" s="27" t="s">
        <v>7</v>
      </c>
      <c r="D635" s="27" t="s">
        <v>8</v>
      </c>
      <c r="E635" s="27" t="s">
        <v>187</v>
      </c>
      <c r="F635" s="27"/>
      <c r="G635" s="11">
        <f t="shared" ref="G635:V637" si="1543">G636</f>
        <v>21040</v>
      </c>
      <c r="H635" s="11">
        <f t="shared" si="1543"/>
        <v>0</v>
      </c>
      <c r="I635" s="11">
        <f t="shared" si="1543"/>
        <v>0</v>
      </c>
      <c r="J635" s="11">
        <f t="shared" si="1543"/>
        <v>0</v>
      </c>
      <c r="K635" s="11">
        <f t="shared" si="1543"/>
        <v>0</v>
      </c>
      <c r="L635" s="11">
        <f t="shared" si="1543"/>
        <v>0</v>
      </c>
      <c r="M635" s="11">
        <f t="shared" si="1543"/>
        <v>21040</v>
      </c>
      <c r="N635" s="11">
        <f t="shared" si="1543"/>
        <v>0</v>
      </c>
      <c r="O635" s="11">
        <f t="shared" si="1543"/>
        <v>0</v>
      </c>
      <c r="P635" s="11">
        <f t="shared" si="1543"/>
        <v>0</v>
      </c>
      <c r="Q635" s="11">
        <f t="shared" si="1543"/>
        <v>0</v>
      </c>
      <c r="R635" s="11">
        <f t="shared" si="1543"/>
        <v>0</v>
      </c>
      <c r="S635" s="11">
        <f t="shared" si="1543"/>
        <v>21040</v>
      </c>
      <c r="T635" s="11">
        <f t="shared" si="1543"/>
        <v>0</v>
      </c>
      <c r="U635" s="11">
        <f t="shared" si="1543"/>
        <v>0</v>
      </c>
      <c r="V635" s="11">
        <f t="shared" si="1543"/>
        <v>0</v>
      </c>
      <c r="W635" s="11">
        <f t="shared" ref="U635:AJ637" si="1544">W636</f>
        <v>0</v>
      </c>
      <c r="X635" s="11">
        <f t="shared" si="1544"/>
        <v>0</v>
      </c>
      <c r="Y635" s="11">
        <f t="shared" si="1544"/>
        <v>21040</v>
      </c>
      <c r="Z635" s="11">
        <f t="shared" si="1544"/>
        <v>0</v>
      </c>
      <c r="AA635" s="11">
        <f t="shared" si="1544"/>
        <v>0</v>
      </c>
      <c r="AB635" s="11">
        <f t="shared" si="1544"/>
        <v>0</v>
      </c>
      <c r="AC635" s="11">
        <f t="shared" si="1544"/>
        <v>0</v>
      </c>
      <c r="AD635" s="11">
        <f t="shared" si="1544"/>
        <v>0</v>
      </c>
      <c r="AE635" s="11">
        <f t="shared" si="1544"/>
        <v>21040</v>
      </c>
      <c r="AF635" s="11">
        <f t="shared" si="1544"/>
        <v>0</v>
      </c>
      <c r="AG635" s="11">
        <f t="shared" si="1544"/>
        <v>0</v>
      </c>
      <c r="AH635" s="11">
        <f t="shared" si="1544"/>
        <v>0</v>
      </c>
      <c r="AI635" s="11">
        <f t="shared" si="1544"/>
        <v>0</v>
      </c>
      <c r="AJ635" s="11">
        <f t="shared" si="1544"/>
        <v>0</v>
      </c>
      <c r="AK635" s="88">
        <f t="shared" ref="AG635:AV637" si="1545">AK636</f>
        <v>21040</v>
      </c>
      <c r="AL635" s="88">
        <f t="shared" si="1545"/>
        <v>0</v>
      </c>
      <c r="AM635" s="11">
        <f t="shared" si="1545"/>
        <v>-305</v>
      </c>
      <c r="AN635" s="11">
        <f t="shared" si="1545"/>
        <v>0</v>
      </c>
      <c r="AO635" s="11">
        <f t="shared" si="1545"/>
        <v>0</v>
      </c>
      <c r="AP635" s="11">
        <f t="shared" si="1545"/>
        <v>0</v>
      </c>
      <c r="AQ635" s="11">
        <f t="shared" si="1545"/>
        <v>20735</v>
      </c>
      <c r="AR635" s="11">
        <f t="shared" si="1545"/>
        <v>0</v>
      </c>
      <c r="AS635" s="11">
        <f t="shared" si="1545"/>
        <v>0</v>
      </c>
      <c r="AT635" s="11">
        <f t="shared" si="1545"/>
        <v>400</v>
      </c>
      <c r="AU635" s="11">
        <f t="shared" si="1545"/>
        <v>0</v>
      </c>
      <c r="AV635" s="11">
        <f t="shared" si="1545"/>
        <v>0</v>
      </c>
      <c r="AW635" s="11">
        <f t="shared" ref="AS635:AX637" si="1546">AW636</f>
        <v>21135</v>
      </c>
      <c r="AX635" s="11">
        <f t="shared" si="1546"/>
        <v>0</v>
      </c>
    </row>
    <row r="636" spans="1:50" ht="21" hidden="1" customHeight="1">
      <c r="A636" s="26" t="s">
        <v>209</v>
      </c>
      <c r="B636" s="27">
        <v>913</v>
      </c>
      <c r="C636" s="27" t="s">
        <v>7</v>
      </c>
      <c r="D636" s="27" t="s">
        <v>8</v>
      </c>
      <c r="E636" s="27" t="s">
        <v>210</v>
      </c>
      <c r="F636" s="27"/>
      <c r="G636" s="11">
        <f t="shared" si="1543"/>
        <v>21040</v>
      </c>
      <c r="H636" s="11">
        <f t="shared" si="1543"/>
        <v>0</v>
      </c>
      <c r="I636" s="11">
        <f t="shared" si="1543"/>
        <v>0</v>
      </c>
      <c r="J636" s="11">
        <f t="shared" si="1543"/>
        <v>0</v>
      </c>
      <c r="K636" s="11">
        <f t="shared" si="1543"/>
        <v>0</v>
      </c>
      <c r="L636" s="11">
        <f t="shared" si="1543"/>
        <v>0</v>
      </c>
      <c r="M636" s="11">
        <f t="shared" si="1543"/>
        <v>21040</v>
      </c>
      <c r="N636" s="11">
        <f t="shared" si="1543"/>
        <v>0</v>
      </c>
      <c r="O636" s="11">
        <f t="shared" si="1543"/>
        <v>0</v>
      </c>
      <c r="P636" s="11">
        <f t="shared" si="1543"/>
        <v>0</v>
      </c>
      <c r="Q636" s="11">
        <f t="shared" si="1543"/>
        <v>0</v>
      </c>
      <c r="R636" s="11">
        <f t="shared" si="1543"/>
        <v>0</v>
      </c>
      <c r="S636" s="11">
        <f t="shared" si="1543"/>
        <v>21040</v>
      </c>
      <c r="T636" s="11">
        <f t="shared" si="1543"/>
        <v>0</v>
      </c>
      <c r="U636" s="11">
        <f t="shared" si="1544"/>
        <v>0</v>
      </c>
      <c r="V636" s="11">
        <f t="shared" si="1544"/>
        <v>0</v>
      </c>
      <c r="W636" s="11">
        <f t="shared" si="1544"/>
        <v>0</v>
      </c>
      <c r="X636" s="11">
        <f t="shared" si="1544"/>
        <v>0</v>
      </c>
      <c r="Y636" s="11">
        <f t="shared" si="1544"/>
        <v>21040</v>
      </c>
      <c r="Z636" s="11">
        <f t="shared" si="1544"/>
        <v>0</v>
      </c>
      <c r="AA636" s="11">
        <f t="shared" si="1544"/>
        <v>0</v>
      </c>
      <c r="AB636" s="11">
        <f t="shared" si="1544"/>
        <v>0</v>
      </c>
      <c r="AC636" s="11">
        <f t="shared" si="1544"/>
        <v>0</v>
      </c>
      <c r="AD636" s="11">
        <f t="shared" si="1544"/>
        <v>0</v>
      </c>
      <c r="AE636" s="11">
        <f t="shared" si="1544"/>
        <v>21040</v>
      </c>
      <c r="AF636" s="11">
        <f t="shared" si="1544"/>
        <v>0</v>
      </c>
      <c r="AG636" s="11">
        <f t="shared" si="1545"/>
        <v>0</v>
      </c>
      <c r="AH636" s="11">
        <f t="shared" si="1545"/>
        <v>0</v>
      </c>
      <c r="AI636" s="11">
        <f t="shared" si="1545"/>
        <v>0</v>
      </c>
      <c r="AJ636" s="11">
        <f t="shared" si="1545"/>
        <v>0</v>
      </c>
      <c r="AK636" s="88">
        <f t="shared" si="1545"/>
        <v>21040</v>
      </c>
      <c r="AL636" s="88">
        <f t="shared" si="1545"/>
        <v>0</v>
      </c>
      <c r="AM636" s="11">
        <f t="shared" si="1545"/>
        <v>-305</v>
      </c>
      <c r="AN636" s="11">
        <f t="shared" si="1545"/>
        <v>0</v>
      </c>
      <c r="AO636" s="11">
        <f t="shared" si="1545"/>
        <v>0</v>
      </c>
      <c r="AP636" s="11">
        <f t="shared" si="1545"/>
        <v>0</v>
      </c>
      <c r="AQ636" s="11">
        <f t="shared" si="1545"/>
        <v>20735</v>
      </c>
      <c r="AR636" s="11">
        <f t="shared" si="1545"/>
        <v>0</v>
      </c>
      <c r="AS636" s="11">
        <f t="shared" si="1546"/>
        <v>0</v>
      </c>
      <c r="AT636" s="11">
        <f t="shared" si="1546"/>
        <v>400</v>
      </c>
      <c r="AU636" s="11">
        <f t="shared" si="1546"/>
        <v>0</v>
      </c>
      <c r="AV636" s="11">
        <f t="shared" si="1546"/>
        <v>0</v>
      </c>
      <c r="AW636" s="11">
        <f t="shared" si="1546"/>
        <v>21135</v>
      </c>
      <c r="AX636" s="11">
        <f t="shared" si="1546"/>
        <v>0</v>
      </c>
    </row>
    <row r="637" spans="1:50" ht="36.75" hidden="1" customHeight="1">
      <c r="A637" s="26" t="s">
        <v>12</v>
      </c>
      <c r="B637" s="27">
        <v>913</v>
      </c>
      <c r="C637" s="27" t="s">
        <v>7</v>
      </c>
      <c r="D637" s="27" t="s">
        <v>8</v>
      </c>
      <c r="E637" s="27" t="s">
        <v>210</v>
      </c>
      <c r="F637" s="27" t="s">
        <v>13</v>
      </c>
      <c r="G637" s="8">
        <f t="shared" si="1543"/>
        <v>21040</v>
      </c>
      <c r="H637" s="8">
        <f t="shared" si="1543"/>
        <v>0</v>
      </c>
      <c r="I637" s="8">
        <f t="shared" si="1543"/>
        <v>0</v>
      </c>
      <c r="J637" s="8">
        <f t="shared" si="1543"/>
        <v>0</v>
      </c>
      <c r="K637" s="8">
        <f t="shared" si="1543"/>
        <v>0</v>
      </c>
      <c r="L637" s="8">
        <f t="shared" si="1543"/>
        <v>0</v>
      </c>
      <c r="M637" s="8">
        <f t="shared" si="1543"/>
        <v>21040</v>
      </c>
      <c r="N637" s="8">
        <f t="shared" si="1543"/>
        <v>0</v>
      </c>
      <c r="O637" s="8">
        <f t="shared" si="1543"/>
        <v>0</v>
      </c>
      <c r="P637" s="8">
        <f t="shared" si="1543"/>
        <v>0</v>
      </c>
      <c r="Q637" s="8">
        <f t="shared" si="1543"/>
        <v>0</v>
      </c>
      <c r="R637" s="8">
        <f t="shared" si="1543"/>
        <v>0</v>
      </c>
      <c r="S637" s="8">
        <f t="shared" si="1543"/>
        <v>21040</v>
      </c>
      <c r="T637" s="8">
        <f t="shared" si="1543"/>
        <v>0</v>
      </c>
      <c r="U637" s="8">
        <f t="shared" si="1544"/>
        <v>0</v>
      </c>
      <c r="V637" s="8">
        <f t="shared" si="1544"/>
        <v>0</v>
      </c>
      <c r="W637" s="8">
        <f t="shared" si="1544"/>
        <v>0</v>
      </c>
      <c r="X637" s="8">
        <f t="shared" si="1544"/>
        <v>0</v>
      </c>
      <c r="Y637" s="8">
        <f t="shared" si="1544"/>
        <v>21040</v>
      </c>
      <c r="Z637" s="8">
        <f t="shared" si="1544"/>
        <v>0</v>
      </c>
      <c r="AA637" s="8">
        <f t="shared" si="1544"/>
        <v>0</v>
      </c>
      <c r="AB637" s="8">
        <f t="shared" si="1544"/>
        <v>0</v>
      </c>
      <c r="AC637" s="8">
        <f t="shared" si="1544"/>
        <v>0</v>
      </c>
      <c r="AD637" s="8">
        <f t="shared" si="1544"/>
        <v>0</v>
      </c>
      <c r="AE637" s="8">
        <f t="shared" si="1544"/>
        <v>21040</v>
      </c>
      <c r="AF637" s="8">
        <f t="shared" si="1544"/>
        <v>0</v>
      </c>
      <c r="AG637" s="8">
        <f t="shared" si="1545"/>
        <v>0</v>
      </c>
      <c r="AH637" s="8">
        <f t="shared" si="1545"/>
        <v>0</v>
      </c>
      <c r="AI637" s="8">
        <f t="shared" si="1545"/>
        <v>0</v>
      </c>
      <c r="AJ637" s="8">
        <f t="shared" si="1545"/>
        <v>0</v>
      </c>
      <c r="AK637" s="85">
        <f t="shared" si="1545"/>
        <v>21040</v>
      </c>
      <c r="AL637" s="85">
        <f t="shared" si="1545"/>
        <v>0</v>
      </c>
      <c r="AM637" s="8">
        <f t="shared" si="1545"/>
        <v>-305</v>
      </c>
      <c r="AN637" s="8">
        <f t="shared" si="1545"/>
        <v>0</v>
      </c>
      <c r="AO637" s="8">
        <f t="shared" si="1545"/>
        <v>0</v>
      </c>
      <c r="AP637" s="8">
        <f t="shared" si="1545"/>
        <v>0</v>
      </c>
      <c r="AQ637" s="8">
        <f t="shared" si="1545"/>
        <v>20735</v>
      </c>
      <c r="AR637" s="8">
        <f t="shared" si="1545"/>
        <v>0</v>
      </c>
      <c r="AS637" s="8">
        <f t="shared" si="1546"/>
        <v>0</v>
      </c>
      <c r="AT637" s="8">
        <f t="shared" si="1546"/>
        <v>400</v>
      </c>
      <c r="AU637" s="8">
        <f t="shared" si="1546"/>
        <v>0</v>
      </c>
      <c r="AV637" s="8">
        <f t="shared" si="1546"/>
        <v>0</v>
      </c>
      <c r="AW637" s="8">
        <f t="shared" si="1546"/>
        <v>21135</v>
      </c>
      <c r="AX637" s="8">
        <f t="shared" si="1546"/>
        <v>0</v>
      </c>
    </row>
    <row r="638" spans="1:50" ht="23.25" hidden="1" customHeight="1">
      <c r="A638" s="39" t="s">
        <v>14</v>
      </c>
      <c r="B638" s="27">
        <v>913</v>
      </c>
      <c r="C638" s="27" t="s">
        <v>7</v>
      </c>
      <c r="D638" s="27" t="s">
        <v>8</v>
      </c>
      <c r="E638" s="27" t="s">
        <v>210</v>
      </c>
      <c r="F638" s="9">
        <v>610</v>
      </c>
      <c r="G638" s="9">
        <f>20414+626</f>
        <v>21040</v>
      </c>
      <c r="H638" s="9"/>
      <c r="I638" s="9"/>
      <c r="J638" s="9"/>
      <c r="K638" s="9"/>
      <c r="L638" s="9"/>
      <c r="M638" s="9">
        <f t="shared" ref="M638" si="1547">G638+I638+J638+K638+L638</f>
        <v>21040</v>
      </c>
      <c r="N638" s="9">
        <f t="shared" ref="N638" si="1548">H638+L638</f>
        <v>0</v>
      </c>
      <c r="O638" s="9"/>
      <c r="P638" s="9"/>
      <c r="Q638" s="9"/>
      <c r="R638" s="9"/>
      <c r="S638" s="9">
        <f t="shared" ref="S638" si="1549">M638+O638+P638+Q638+R638</f>
        <v>21040</v>
      </c>
      <c r="T638" s="9">
        <f t="shared" ref="T638" si="1550">N638+R638</f>
        <v>0</v>
      </c>
      <c r="U638" s="9"/>
      <c r="V638" s="9"/>
      <c r="W638" s="9"/>
      <c r="X638" s="9"/>
      <c r="Y638" s="9">
        <f t="shared" ref="Y638" si="1551">S638+U638+V638+W638+X638</f>
        <v>21040</v>
      </c>
      <c r="Z638" s="9">
        <f t="shared" ref="Z638" si="1552">T638+X638</f>
        <v>0</v>
      </c>
      <c r="AA638" s="9"/>
      <c r="AB638" s="9"/>
      <c r="AC638" s="9"/>
      <c r="AD638" s="9"/>
      <c r="AE638" s="9">
        <f t="shared" ref="AE638" si="1553">Y638+AA638+AB638+AC638+AD638</f>
        <v>21040</v>
      </c>
      <c r="AF638" s="9">
        <f t="shared" ref="AF638" si="1554">Z638+AD638</f>
        <v>0</v>
      </c>
      <c r="AG638" s="9"/>
      <c r="AH638" s="9"/>
      <c r="AI638" s="9"/>
      <c r="AJ638" s="9"/>
      <c r="AK638" s="86">
        <f t="shared" ref="AK638" si="1555">AE638+AG638+AH638+AI638+AJ638</f>
        <v>21040</v>
      </c>
      <c r="AL638" s="86">
        <f t="shared" ref="AL638" si="1556">AF638+AJ638</f>
        <v>0</v>
      </c>
      <c r="AM638" s="9">
        <v>-305</v>
      </c>
      <c r="AN638" s="9"/>
      <c r="AO638" s="9"/>
      <c r="AP638" s="9"/>
      <c r="AQ638" s="9">
        <f t="shared" ref="AQ638" si="1557">AK638+AM638+AN638+AO638+AP638</f>
        <v>20735</v>
      </c>
      <c r="AR638" s="9">
        <f t="shared" ref="AR638" si="1558">AL638+AP638</f>
        <v>0</v>
      </c>
      <c r="AS638" s="9"/>
      <c r="AT638" s="9">
        <v>400</v>
      </c>
      <c r="AU638" s="9"/>
      <c r="AV638" s="9"/>
      <c r="AW638" s="9">
        <f t="shared" ref="AW638" si="1559">AQ638+AS638+AT638+AU638+AV638</f>
        <v>21135</v>
      </c>
      <c r="AX638" s="9">
        <f t="shared" ref="AX638" si="1560">AR638+AV638</f>
        <v>0</v>
      </c>
    </row>
    <row r="639" spans="1:50" ht="52.5" hidden="1" customHeight="1">
      <c r="A639" s="26" t="s">
        <v>212</v>
      </c>
      <c r="B639" s="27">
        <v>913</v>
      </c>
      <c r="C639" s="27" t="s">
        <v>7</v>
      </c>
      <c r="D639" s="27" t="s">
        <v>8</v>
      </c>
      <c r="E639" s="27" t="s">
        <v>213</v>
      </c>
      <c r="F639" s="27"/>
      <c r="G639" s="8">
        <f t="shared" ref="G639:V641" si="1561">G640</f>
        <v>20119</v>
      </c>
      <c r="H639" s="8">
        <f t="shared" si="1561"/>
        <v>0</v>
      </c>
      <c r="I639" s="8">
        <f t="shared" si="1561"/>
        <v>0</v>
      </c>
      <c r="J639" s="8">
        <f t="shared" si="1561"/>
        <v>0</v>
      </c>
      <c r="K639" s="8">
        <f t="shared" si="1561"/>
        <v>0</v>
      </c>
      <c r="L639" s="8">
        <f t="shared" si="1561"/>
        <v>0</v>
      </c>
      <c r="M639" s="8">
        <f t="shared" si="1561"/>
        <v>20119</v>
      </c>
      <c r="N639" s="8">
        <f t="shared" si="1561"/>
        <v>0</v>
      </c>
      <c r="O639" s="8">
        <f t="shared" si="1561"/>
        <v>0</v>
      </c>
      <c r="P639" s="8">
        <f t="shared" si="1561"/>
        <v>0</v>
      </c>
      <c r="Q639" s="8">
        <f t="shared" si="1561"/>
        <v>0</v>
      </c>
      <c r="R639" s="8">
        <f t="shared" si="1561"/>
        <v>0</v>
      </c>
      <c r="S639" s="8">
        <f t="shared" si="1561"/>
        <v>20119</v>
      </c>
      <c r="T639" s="8">
        <f t="shared" si="1561"/>
        <v>0</v>
      </c>
      <c r="U639" s="8">
        <f t="shared" si="1561"/>
        <v>0</v>
      </c>
      <c r="V639" s="8">
        <f t="shared" si="1561"/>
        <v>0</v>
      </c>
      <c r="W639" s="8">
        <f t="shared" ref="U639:AJ641" si="1562">W640</f>
        <v>0</v>
      </c>
      <c r="X639" s="8">
        <f t="shared" si="1562"/>
        <v>0</v>
      </c>
      <c r="Y639" s="8">
        <f t="shared" si="1562"/>
        <v>20119</v>
      </c>
      <c r="Z639" s="8">
        <f t="shared" si="1562"/>
        <v>0</v>
      </c>
      <c r="AA639" s="8">
        <f t="shared" si="1562"/>
        <v>0</v>
      </c>
      <c r="AB639" s="8">
        <f t="shared" si="1562"/>
        <v>0</v>
      </c>
      <c r="AC639" s="8">
        <f t="shared" si="1562"/>
        <v>0</v>
      </c>
      <c r="AD639" s="8">
        <f t="shared" si="1562"/>
        <v>0</v>
      </c>
      <c r="AE639" s="8">
        <f t="shared" si="1562"/>
        <v>20119</v>
      </c>
      <c r="AF639" s="8">
        <f t="shared" si="1562"/>
        <v>0</v>
      </c>
      <c r="AG639" s="8">
        <f t="shared" si="1562"/>
        <v>0</v>
      </c>
      <c r="AH639" s="8">
        <f t="shared" si="1562"/>
        <v>0</v>
      </c>
      <c r="AI639" s="8">
        <f t="shared" si="1562"/>
        <v>0</v>
      </c>
      <c r="AJ639" s="8">
        <f t="shared" si="1562"/>
        <v>0</v>
      </c>
      <c r="AK639" s="85">
        <f t="shared" ref="AG639:AV641" si="1563">AK640</f>
        <v>20119</v>
      </c>
      <c r="AL639" s="85">
        <f t="shared" si="1563"/>
        <v>0</v>
      </c>
      <c r="AM639" s="8">
        <f t="shared" si="1563"/>
        <v>0</v>
      </c>
      <c r="AN639" s="8">
        <f t="shared" si="1563"/>
        <v>0</v>
      </c>
      <c r="AO639" s="8">
        <f t="shared" si="1563"/>
        <v>0</v>
      </c>
      <c r="AP639" s="8">
        <f t="shared" si="1563"/>
        <v>0</v>
      </c>
      <c r="AQ639" s="8">
        <f t="shared" si="1563"/>
        <v>20119</v>
      </c>
      <c r="AR639" s="8">
        <f t="shared" si="1563"/>
        <v>0</v>
      </c>
      <c r="AS639" s="8">
        <f t="shared" si="1563"/>
        <v>0</v>
      </c>
      <c r="AT639" s="8">
        <f t="shared" si="1563"/>
        <v>0</v>
      </c>
      <c r="AU639" s="8">
        <f t="shared" si="1563"/>
        <v>0</v>
      </c>
      <c r="AV639" s="8">
        <f t="shared" si="1563"/>
        <v>0</v>
      </c>
      <c r="AW639" s="8">
        <f t="shared" ref="AS639:AX641" si="1564">AW640</f>
        <v>20119</v>
      </c>
      <c r="AX639" s="8">
        <f t="shared" si="1564"/>
        <v>0</v>
      </c>
    </row>
    <row r="640" spans="1:50" ht="20.25" hidden="1" customHeight="1">
      <c r="A640" s="39" t="s">
        <v>214</v>
      </c>
      <c r="B640" s="27">
        <v>913</v>
      </c>
      <c r="C640" s="27" t="s">
        <v>7</v>
      </c>
      <c r="D640" s="27" t="s">
        <v>8</v>
      </c>
      <c r="E640" s="27" t="s">
        <v>215</v>
      </c>
      <c r="F640" s="27"/>
      <c r="G640" s="8">
        <f t="shared" si="1561"/>
        <v>20119</v>
      </c>
      <c r="H640" s="8">
        <f t="shared" si="1561"/>
        <v>0</v>
      </c>
      <c r="I640" s="8">
        <f t="shared" si="1561"/>
        <v>0</v>
      </c>
      <c r="J640" s="8">
        <f t="shared" si="1561"/>
        <v>0</v>
      </c>
      <c r="K640" s="8">
        <f t="shared" si="1561"/>
        <v>0</v>
      </c>
      <c r="L640" s="8">
        <f t="shared" si="1561"/>
        <v>0</v>
      </c>
      <c r="M640" s="8">
        <f t="shared" si="1561"/>
        <v>20119</v>
      </c>
      <c r="N640" s="8">
        <f t="shared" si="1561"/>
        <v>0</v>
      </c>
      <c r="O640" s="8">
        <f t="shared" si="1561"/>
        <v>0</v>
      </c>
      <c r="P640" s="8">
        <f t="shared" si="1561"/>
        <v>0</v>
      </c>
      <c r="Q640" s="8">
        <f t="shared" si="1561"/>
        <v>0</v>
      </c>
      <c r="R640" s="8">
        <f t="shared" si="1561"/>
        <v>0</v>
      </c>
      <c r="S640" s="8">
        <f t="shared" si="1561"/>
        <v>20119</v>
      </c>
      <c r="T640" s="8">
        <f t="shared" si="1561"/>
        <v>0</v>
      </c>
      <c r="U640" s="8">
        <f t="shared" si="1562"/>
        <v>0</v>
      </c>
      <c r="V640" s="8">
        <f t="shared" si="1562"/>
        <v>0</v>
      </c>
      <c r="W640" s="8">
        <f t="shared" si="1562"/>
        <v>0</v>
      </c>
      <c r="X640" s="8">
        <f t="shared" si="1562"/>
        <v>0</v>
      </c>
      <c r="Y640" s="8">
        <f t="shared" si="1562"/>
        <v>20119</v>
      </c>
      <c r="Z640" s="8">
        <f t="shared" si="1562"/>
        <v>0</v>
      </c>
      <c r="AA640" s="8">
        <f t="shared" si="1562"/>
        <v>0</v>
      </c>
      <c r="AB640" s="8">
        <f t="shared" si="1562"/>
        <v>0</v>
      </c>
      <c r="AC640" s="8">
        <f t="shared" si="1562"/>
        <v>0</v>
      </c>
      <c r="AD640" s="8">
        <f t="shared" si="1562"/>
        <v>0</v>
      </c>
      <c r="AE640" s="8">
        <f t="shared" si="1562"/>
        <v>20119</v>
      </c>
      <c r="AF640" s="8">
        <f t="shared" si="1562"/>
        <v>0</v>
      </c>
      <c r="AG640" s="8">
        <f t="shared" si="1563"/>
        <v>0</v>
      </c>
      <c r="AH640" s="8">
        <f t="shared" si="1563"/>
        <v>0</v>
      </c>
      <c r="AI640" s="8">
        <f t="shared" si="1563"/>
        <v>0</v>
      </c>
      <c r="AJ640" s="8">
        <f t="shared" si="1563"/>
        <v>0</v>
      </c>
      <c r="AK640" s="85">
        <f t="shared" si="1563"/>
        <v>20119</v>
      </c>
      <c r="AL640" s="85">
        <f t="shared" si="1563"/>
        <v>0</v>
      </c>
      <c r="AM640" s="8">
        <f t="shared" si="1563"/>
        <v>0</v>
      </c>
      <c r="AN640" s="8">
        <f t="shared" si="1563"/>
        <v>0</v>
      </c>
      <c r="AO640" s="8">
        <f t="shared" si="1563"/>
        <v>0</v>
      </c>
      <c r="AP640" s="8">
        <f t="shared" si="1563"/>
        <v>0</v>
      </c>
      <c r="AQ640" s="8">
        <f t="shared" si="1563"/>
        <v>20119</v>
      </c>
      <c r="AR640" s="8">
        <f t="shared" si="1563"/>
        <v>0</v>
      </c>
      <c r="AS640" s="8">
        <f t="shared" si="1564"/>
        <v>0</v>
      </c>
      <c r="AT640" s="8">
        <f t="shared" si="1564"/>
        <v>0</v>
      </c>
      <c r="AU640" s="8">
        <f t="shared" si="1564"/>
        <v>0</v>
      </c>
      <c r="AV640" s="8">
        <f t="shared" si="1564"/>
        <v>0</v>
      </c>
      <c r="AW640" s="8">
        <f t="shared" si="1564"/>
        <v>20119</v>
      </c>
      <c r="AX640" s="8">
        <f t="shared" si="1564"/>
        <v>0</v>
      </c>
    </row>
    <row r="641" spans="1:50" ht="19.5" hidden="1" customHeight="1">
      <c r="A641" s="26" t="s">
        <v>66</v>
      </c>
      <c r="B641" s="27">
        <v>913</v>
      </c>
      <c r="C641" s="27" t="s">
        <v>7</v>
      </c>
      <c r="D641" s="27" t="s">
        <v>8</v>
      </c>
      <c r="E641" s="27" t="s">
        <v>215</v>
      </c>
      <c r="F641" s="27" t="s">
        <v>67</v>
      </c>
      <c r="G641" s="8">
        <f t="shared" si="1561"/>
        <v>20119</v>
      </c>
      <c r="H641" s="8">
        <f t="shared" si="1561"/>
        <v>0</v>
      </c>
      <c r="I641" s="8">
        <f t="shared" si="1561"/>
        <v>0</v>
      </c>
      <c r="J641" s="8">
        <f t="shared" si="1561"/>
        <v>0</v>
      </c>
      <c r="K641" s="8">
        <f t="shared" si="1561"/>
        <v>0</v>
      </c>
      <c r="L641" s="8">
        <f t="shared" si="1561"/>
        <v>0</v>
      </c>
      <c r="M641" s="8">
        <f t="shared" si="1561"/>
        <v>20119</v>
      </c>
      <c r="N641" s="8">
        <f t="shared" si="1561"/>
        <v>0</v>
      </c>
      <c r="O641" s="8">
        <f t="shared" si="1561"/>
        <v>0</v>
      </c>
      <c r="P641" s="8">
        <f t="shared" si="1561"/>
        <v>0</v>
      </c>
      <c r="Q641" s="8">
        <f t="shared" si="1561"/>
        <v>0</v>
      </c>
      <c r="R641" s="8">
        <f t="shared" si="1561"/>
        <v>0</v>
      </c>
      <c r="S641" s="8">
        <f t="shared" si="1561"/>
        <v>20119</v>
      </c>
      <c r="T641" s="8">
        <f t="shared" si="1561"/>
        <v>0</v>
      </c>
      <c r="U641" s="8">
        <f t="shared" si="1562"/>
        <v>0</v>
      </c>
      <c r="V641" s="8">
        <f t="shared" si="1562"/>
        <v>0</v>
      </c>
      <c r="W641" s="8">
        <f t="shared" si="1562"/>
        <v>0</v>
      </c>
      <c r="X641" s="8">
        <f t="shared" si="1562"/>
        <v>0</v>
      </c>
      <c r="Y641" s="8">
        <f t="shared" si="1562"/>
        <v>20119</v>
      </c>
      <c r="Z641" s="8">
        <f t="shared" si="1562"/>
        <v>0</v>
      </c>
      <c r="AA641" s="8">
        <f t="shared" si="1562"/>
        <v>0</v>
      </c>
      <c r="AB641" s="8">
        <f t="shared" si="1562"/>
        <v>0</v>
      </c>
      <c r="AC641" s="8">
        <f t="shared" si="1562"/>
        <v>0</v>
      </c>
      <c r="AD641" s="8">
        <f t="shared" si="1562"/>
        <v>0</v>
      </c>
      <c r="AE641" s="8">
        <f t="shared" si="1562"/>
        <v>20119</v>
      </c>
      <c r="AF641" s="8">
        <f t="shared" si="1562"/>
        <v>0</v>
      </c>
      <c r="AG641" s="8">
        <f t="shared" si="1563"/>
        <v>0</v>
      </c>
      <c r="AH641" s="8">
        <f t="shared" si="1563"/>
        <v>0</v>
      </c>
      <c r="AI641" s="8">
        <f t="shared" si="1563"/>
        <v>0</v>
      </c>
      <c r="AJ641" s="8">
        <f t="shared" si="1563"/>
        <v>0</v>
      </c>
      <c r="AK641" s="85">
        <f t="shared" si="1563"/>
        <v>20119</v>
      </c>
      <c r="AL641" s="85">
        <f t="shared" si="1563"/>
        <v>0</v>
      </c>
      <c r="AM641" s="8">
        <f t="shared" si="1563"/>
        <v>0</v>
      </c>
      <c r="AN641" s="8">
        <f t="shared" si="1563"/>
        <v>0</v>
      </c>
      <c r="AO641" s="8">
        <f t="shared" si="1563"/>
        <v>0</v>
      </c>
      <c r="AP641" s="8">
        <f t="shared" si="1563"/>
        <v>0</v>
      </c>
      <c r="AQ641" s="8">
        <f t="shared" si="1563"/>
        <v>20119</v>
      </c>
      <c r="AR641" s="8">
        <f t="shared" si="1563"/>
        <v>0</v>
      </c>
      <c r="AS641" s="8">
        <f t="shared" si="1564"/>
        <v>0</v>
      </c>
      <c r="AT641" s="8">
        <f t="shared" si="1564"/>
        <v>0</v>
      </c>
      <c r="AU641" s="8">
        <f t="shared" si="1564"/>
        <v>0</v>
      </c>
      <c r="AV641" s="8">
        <f t="shared" si="1564"/>
        <v>0</v>
      </c>
      <c r="AW641" s="8">
        <f t="shared" si="1564"/>
        <v>20119</v>
      </c>
      <c r="AX641" s="8">
        <f t="shared" si="1564"/>
        <v>0</v>
      </c>
    </row>
    <row r="642" spans="1:50" ht="53.25" hidden="1" customHeight="1">
      <c r="A642" s="26" t="s">
        <v>414</v>
      </c>
      <c r="B642" s="27">
        <f>B640</f>
        <v>913</v>
      </c>
      <c r="C642" s="27" t="s">
        <v>7</v>
      </c>
      <c r="D642" s="27" t="s">
        <v>8</v>
      </c>
      <c r="E642" s="27" t="s">
        <v>215</v>
      </c>
      <c r="F642" s="9">
        <v>810</v>
      </c>
      <c r="G642" s="9">
        <v>20119</v>
      </c>
      <c r="H642" s="9"/>
      <c r="I642" s="9"/>
      <c r="J642" s="9"/>
      <c r="K642" s="9"/>
      <c r="L642" s="9"/>
      <c r="M642" s="9">
        <f t="shared" ref="M642" si="1565">G642+I642+J642+K642+L642</f>
        <v>20119</v>
      </c>
      <c r="N642" s="9">
        <f t="shared" ref="N642" si="1566">H642+L642</f>
        <v>0</v>
      </c>
      <c r="O642" s="9"/>
      <c r="P642" s="9"/>
      <c r="Q642" s="9"/>
      <c r="R642" s="9"/>
      <c r="S642" s="9">
        <f t="shared" ref="S642" si="1567">M642+O642+P642+Q642+R642</f>
        <v>20119</v>
      </c>
      <c r="T642" s="9">
        <f t="shared" ref="T642" si="1568">N642+R642</f>
        <v>0</v>
      </c>
      <c r="U642" s="9"/>
      <c r="V642" s="9"/>
      <c r="W642" s="9"/>
      <c r="X642" s="9"/>
      <c r="Y642" s="9">
        <f t="shared" ref="Y642" si="1569">S642+U642+V642+W642+X642</f>
        <v>20119</v>
      </c>
      <c r="Z642" s="9">
        <f t="shared" ref="Z642" si="1570">T642+X642</f>
        <v>0</v>
      </c>
      <c r="AA642" s="9"/>
      <c r="AB642" s="9"/>
      <c r="AC642" s="9"/>
      <c r="AD642" s="9"/>
      <c r="AE642" s="9">
        <f t="shared" ref="AE642" si="1571">Y642+AA642+AB642+AC642+AD642</f>
        <v>20119</v>
      </c>
      <c r="AF642" s="9">
        <f t="shared" ref="AF642" si="1572">Z642+AD642</f>
        <v>0</v>
      </c>
      <c r="AG642" s="9"/>
      <c r="AH642" s="9"/>
      <c r="AI642" s="9"/>
      <c r="AJ642" s="9"/>
      <c r="AK642" s="86">
        <f t="shared" ref="AK642" si="1573">AE642+AG642+AH642+AI642+AJ642</f>
        <v>20119</v>
      </c>
      <c r="AL642" s="86">
        <f t="shared" ref="AL642" si="1574">AF642+AJ642</f>
        <v>0</v>
      </c>
      <c r="AM642" s="9"/>
      <c r="AN642" s="9"/>
      <c r="AO642" s="9"/>
      <c r="AP642" s="9"/>
      <c r="AQ642" s="9">
        <f t="shared" ref="AQ642" si="1575">AK642+AM642+AN642+AO642+AP642</f>
        <v>20119</v>
      </c>
      <c r="AR642" s="9">
        <f t="shared" ref="AR642" si="1576">AL642+AP642</f>
        <v>0</v>
      </c>
      <c r="AS642" s="9"/>
      <c r="AT642" s="9"/>
      <c r="AU642" s="9"/>
      <c r="AV642" s="9"/>
      <c r="AW642" s="9">
        <f t="shared" ref="AW642" si="1577">AQ642+AS642+AT642+AU642+AV642</f>
        <v>20119</v>
      </c>
      <c r="AX642" s="9">
        <f t="shared" ref="AX642" si="1578">AR642+AV642</f>
        <v>0</v>
      </c>
    </row>
    <row r="643" spans="1:50" ht="21" hidden="1" customHeight="1">
      <c r="A643" s="26" t="s">
        <v>603</v>
      </c>
      <c r="B643" s="43">
        <v>913</v>
      </c>
      <c r="C643" s="27" t="s">
        <v>7</v>
      </c>
      <c r="D643" s="27" t="s">
        <v>8</v>
      </c>
      <c r="E643" s="27" t="s">
        <v>638</v>
      </c>
      <c r="F643" s="9"/>
      <c r="G643" s="9"/>
      <c r="H643" s="9"/>
      <c r="I643" s="9"/>
      <c r="J643" s="9"/>
      <c r="K643" s="9"/>
      <c r="L643" s="9"/>
      <c r="M643" s="9"/>
      <c r="N643" s="9"/>
      <c r="O643" s="9">
        <f t="shared" ref="O643:Q643" si="1579">O647+O651+O654</f>
        <v>0</v>
      </c>
      <c r="P643" s="9">
        <f t="shared" si="1579"/>
        <v>0</v>
      </c>
      <c r="Q643" s="9">
        <f t="shared" si="1579"/>
        <v>0</v>
      </c>
      <c r="R643" s="9">
        <f>R647+R651+R654</f>
        <v>452423</v>
      </c>
      <c r="S643" s="9">
        <f t="shared" ref="S643:T643" si="1580">S647+S651+S654</f>
        <v>452423</v>
      </c>
      <c r="T643" s="9">
        <f t="shared" si="1580"/>
        <v>452423</v>
      </c>
      <c r="U643" s="9">
        <f>U644+U647+U651+U654</f>
        <v>0</v>
      </c>
      <c r="V643" s="9">
        <f t="shared" ref="V643:Z643" si="1581">V644+V647+V651+V654</f>
        <v>0</v>
      </c>
      <c r="W643" s="9">
        <f t="shared" si="1581"/>
        <v>0</v>
      </c>
      <c r="X643" s="9">
        <f t="shared" si="1581"/>
        <v>0</v>
      </c>
      <c r="Y643" s="9">
        <f t="shared" si="1581"/>
        <v>452423</v>
      </c>
      <c r="Z643" s="9">
        <f t="shared" si="1581"/>
        <v>452423</v>
      </c>
      <c r="AA643" s="9">
        <f>AA644+AA647+AA651+AA654</f>
        <v>0</v>
      </c>
      <c r="AB643" s="9">
        <f t="shared" ref="AB643:AF643" si="1582">AB644+AB647+AB651+AB654</f>
        <v>0</v>
      </c>
      <c r="AC643" s="9">
        <f t="shared" si="1582"/>
        <v>0</v>
      </c>
      <c r="AD643" s="9">
        <f t="shared" si="1582"/>
        <v>1814160</v>
      </c>
      <c r="AE643" s="9">
        <f t="shared" si="1582"/>
        <v>2266583</v>
      </c>
      <c r="AF643" s="9">
        <f t="shared" si="1582"/>
        <v>2266583</v>
      </c>
      <c r="AG643" s="9">
        <f>AG644+AG647+AG651+AG654</f>
        <v>0</v>
      </c>
      <c r="AH643" s="9">
        <f t="shared" ref="AH643:AL643" si="1583">AH644+AH647+AH651+AH654</f>
        <v>0</v>
      </c>
      <c r="AI643" s="9">
        <f t="shared" si="1583"/>
        <v>0</v>
      </c>
      <c r="AJ643" s="9">
        <f t="shared" si="1583"/>
        <v>0</v>
      </c>
      <c r="AK643" s="86">
        <f t="shared" si="1583"/>
        <v>2266583</v>
      </c>
      <c r="AL643" s="86">
        <f t="shared" si="1583"/>
        <v>2266583</v>
      </c>
      <c r="AM643" s="9">
        <f>AM644+AM647+AM651+AM654</f>
        <v>0</v>
      </c>
      <c r="AN643" s="9">
        <f t="shared" ref="AN643:AR643" si="1584">AN644+AN647+AN651+AN654</f>
        <v>0</v>
      </c>
      <c r="AO643" s="9">
        <f t="shared" si="1584"/>
        <v>0</v>
      </c>
      <c r="AP643" s="9">
        <f t="shared" si="1584"/>
        <v>0</v>
      </c>
      <c r="AQ643" s="9">
        <f t="shared" si="1584"/>
        <v>2266583</v>
      </c>
      <c r="AR643" s="9">
        <f t="shared" si="1584"/>
        <v>2266583</v>
      </c>
      <c r="AS643" s="9">
        <f>AS644+AS647+AS651+AS654</f>
        <v>0</v>
      </c>
      <c r="AT643" s="9">
        <f t="shared" ref="AT643:AX643" si="1585">AT644+AT647+AT651+AT654</f>
        <v>0</v>
      </c>
      <c r="AU643" s="9">
        <f t="shared" si="1585"/>
        <v>0</v>
      </c>
      <c r="AV643" s="9">
        <f t="shared" si="1585"/>
        <v>16322</v>
      </c>
      <c r="AW643" s="9">
        <f t="shared" si="1585"/>
        <v>2282905</v>
      </c>
      <c r="AX643" s="9">
        <f t="shared" si="1585"/>
        <v>2282905</v>
      </c>
    </row>
    <row r="644" spans="1:50" ht="75" hidden="1" customHeight="1">
      <c r="A644" s="39" t="s">
        <v>674</v>
      </c>
      <c r="B644" s="43">
        <v>913</v>
      </c>
      <c r="C644" s="27" t="s">
        <v>7</v>
      </c>
      <c r="D644" s="27" t="s">
        <v>8</v>
      </c>
      <c r="E644" s="27" t="s">
        <v>673</v>
      </c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>
        <f>U645</f>
        <v>0</v>
      </c>
      <c r="V644" s="9">
        <f t="shared" ref="V644:AK645" si="1586">V645</f>
        <v>0</v>
      </c>
      <c r="W644" s="9">
        <f t="shared" si="1586"/>
        <v>0</v>
      </c>
      <c r="X644" s="9">
        <f t="shared" si="1586"/>
        <v>0</v>
      </c>
      <c r="Y644" s="9">
        <f t="shared" si="1586"/>
        <v>0</v>
      </c>
      <c r="Z644" s="9">
        <f t="shared" si="1586"/>
        <v>0</v>
      </c>
      <c r="AA644" s="9">
        <f>AA645</f>
        <v>0</v>
      </c>
      <c r="AB644" s="9">
        <f t="shared" si="1586"/>
        <v>0</v>
      </c>
      <c r="AC644" s="9">
        <f t="shared" si="1586"/>
        <v>0</v>
      </c>
      <c r="AD644" s="9">
        <f t="shared" si="1586"/>
        <v>18179</v>
      </c>
      <c r="AE644" s="9">
        <f t="shared" si="1586"/>
        <v>18179</v>
      </c>
      <c r="AF644" s="9">
        <f t="shared" si="1586"/>
        <v>18179</v>
      </c>
      <c r="AG644" s="9">
        <f>AG645</f>
        <v>0</v>
      </c>
      <c r="AH644" s="9">
        <f t="shared" si="1586"/>
        <v>0</v>
      </c>
      <c r="AI644" s="9">
        <f t="shared" si="1586"/>
        <v>0</v>
      </c>
      <c r="AJ644" s="9">
        <f t="shared" si="1586"/>
        <v>0</v>
      </c>
      <c r="AK644" s="86">
        <f t="shared" si="1586"/>
        <v>18179</v>
      </c>
      <c r="AL644" s="86">
        <f t="shared" ref="AH644:AL645" si="1587">AL645</f>
        <v>18179</v>
      </c>
      <c r="AM644" s="9">
        <f>AM645</f>
        <v>0</v>
      </c>
      <c r="AN644" s="9">
        <f t="shared" ref="AN644:AX645" si="1588">AN645</f>
        <v>0</v>
      </c>
      <c r="AO644" s="9">
        <f t="shared" si="1588"/>
        <v>0</v>
      </c>
      <c r="AP644" s="9">
        <f t="shared" si="1588"/>
        <v>0</v>
      </c>
      <c r="AQ644" s="9">
        <f t="shared" si="1588"/>
        <v>18179</v>
      </c>
      <c r="AR644" s="9">
        <f t="shared" si="1588"/>
        <v>18179</v>
      </c>
      <c r="AS644" s="9">
        <f>AS645</f>
        <v>0</v>
      </c>
      <c r="AT644" s="9">
        <f t="shared" si="1588"/>
        <v>0</v>
      </c>
      <c r="AU644" s="9">
        <f t="shared" si="1588"/>
        <v>0</v>
      </c>
      <c r="AV644" s="9">
        <f t="shared" si="1588"/>
        <v>0</v>
      </c>
      <c r="AW644" s="9">
        <f t="shared" si="1588"/>
        <v>18179</v>
      </c>
      <c r="AX644" s="9">
        <f t="shared" si="1588"/>
        <v>18179</v>
      </c>
    </row>
    <row r="645" spans="1:50" ht="39.75" hidden="1" customHeight="1">
      <c r="A645" s="26" t="s">
        <v>12</v>
      </c>
      <c r="B645" s="43">
        <v>913</v>
      </c>
      <c r="C645" s="27" t="s">
        <v>7</v>
      </c>
      <c r="D645" s="27" t="s">
        <v>8</v>
      </c>
      <c r="E645" s="27" t="s">
        <v>673</v>
      </c>
      <c r="F645" s="27" t="s">
        <v>13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>
        <f>U646</f>
        <v>0</v>
      </c>
      <c r="V645" s="9">
        <f t="shared" si="1586"/>
        <v>0</v>
      </c>
      <c r="W645" s="9">
        <f t="shared" si="1586"/>
        <v>0</v>
      </c>
      <c r="X645" s="9">
        <f t="shared" si="1586"/>
        <v>0</v>
      </c>
      <c r="Y645" s="9">
        <f t="shared" si="1586"/>
        <v>0</v>
      </c>
      <c r="Z645" s="9">
        <f t="shared" si="1586"/>
        <v>0</v>
      </c>
      <c r="AA645" s="9">
        <f>AA646</f>
        <v>0</v>
      </c>
      <c r="AB645" s="9">
        <f t="shared" si="1586"/>
        <v>0</v>
      </c>
      <c r="AC645" s="9">
        <f t="shared" si="1586"/>
        <v>0</v>
      </c>
      <c r="AD645" s="9">
        <f t="shared" si="1586"/>
        <v>18179</v>
      </c>
      <c r="AE645" s="9">
        <f t="shared" si="1586"/>
        <v>18179</v>
      </c>
      <c r="AF645" s="9">
        <f t="shared" si="1586"/>
        <v>18179</v>
      </c>
      <c r="AG645" s="9">
        <f>AG646</f>
        <v>0</v>
      </c>
      <c r="AH645" s="9">
        <f t="shared" si="1587"/>
        <v>0</v>
      </c>
      <c r="AI645" s="9">
        <f t="shared" si="1587"/>
        <v>0</v>
      </c>
      <c r="AJ645" s="9">
        <f t="shared" si="1587"/>
        <v>0</v>
      </c>
      <c r="AK645" s="86">
        <f t="shared" si="1587"/>
        <v>18179</v>
      </c>
      <c r="AL645" s="86">
        <f t="shared" si="1587"/>
        <v>18179</v>
      </c>
      <c r="AM645" s="9">
        <f>AM646</f>
        <v>0</v>
      </c>
      <c r="AN645" s="9">
        <f t="shared" si="1588"/>
        <v>0</v>
      </c>
      <c r="AO645" s="9">
        <f t="shared" si="1588"/>
        <v>0</v>
      </c>
      <c r="AP645" s="9">
        <f t="shared" si="1588"/>
        <v>0</v>
      </c>
      <c r="AQ645" s="9">
        <f t="shared" si="1588"/>
        <v>18179</v>
      </c>
      <c r="AR645" s="9">
        <f t="shared" si="1588"/>
        <v>18179</v>
      </c>
      <c r="AS645" s="9">
        <f>AS646</f>
        <v>0</v>
      </c>
      <c r="AT645" s="9">
        <f t="shared" si="1588"/>
        <v>0</v>
      </c>
      <c r="AU645" s="9">
        <f t="shared" si="1588"/>
        <v>0</v>
      </c>
      <c r="AV645" s="9">
        <f t="shared" si="1588"/>
        <v>0</v>
      </c>
      <c r="AW645" s="9">
        <f t="shared" si="1588"/>
        <v>18179</v>
      </c>
      <c r="AX645" s="9">
        <f t="shared" si="1588"/>
        <v>18179</v>
      </c>
    </row>
    <row r="646" spans="1:50" ht="21" hidden="1" customHeight="1">
      <c r="A646" s="39" t="s">
        <v>14</v>
      </c>
      <c r="B646" s="43">
        <v>913</v>
      </c>
      <c r="C646" s="27" t="s">
        <v>7</v>
      </c>
      <c r="D646" s="27" t="s">
        <v>8</v>
      </c>
      <c r="E646" s="27" t="s">
        <v>673</v>
      </c>
      <c r="F646" s="27" t="s">
        <v>35</v>
      </c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>
        <f t="shared" ref="Y646" si="1589">S646+U646+V646+W646+X646</f>
        <v>0</v>
      </c>
      <c r="Z646" s="9">
        <f t="shared" ref="Z646" si="1590">T646+X646</f>
        <v>0</v>
      </c>
      <c r="AA646" s="9"/>
      <c r="AB646" s="9"/>
      <c r="AC646" s="9"/>
      <c r="AD646" s="9">
        <v>18179</v>
      </c>
      <c r="AE646" s="9">
        <f t="shared" ref="AE646" si="1591">Y646+AA646+AB646+AC646+AD646</f>
        <v>18179</v>
      </c>
      <c r="AF646" s="9">
        <f t="shared" ref="AF646" si="1592">Z646+AD646</f>
        <v>18179</v>
      </c>
      <c r="AG646" s="9"/>
      <c r="AH646" s="9"/>
      <c r="AI646" s="9"/>
      <c r="AJ646" s="9"/>
      <c r="AK646" s="86">
        <f t="shared" ref="AK646" si="1593">AE646+AG646+AH646+AI646+AJ646</f>
        <v>18179</v>
      </c>
      <c r="AL646" s="86">
        <f t="shared" ref="AL646" si="1594">AF646+AJ646</f>
        <v>18179</v>
      </c>
      <c r="AM646" s="9"/>
      <c r="AN646" s="9"/>
      <c r="AO646" s="9"/>
      <c r="AP646" s="9"/>
      <c r="AQ646" s="9">
        <f t="shared" ref="AQ646" si="1595">AK646+AM646+AN646+AO646+AP646</f>
        <v>18179</v>
      </c>
      <c r="AR646" s="9">
        <f t="shared" ref="AR646" si="1596">AL646+AP646</f>
        <v>18179</v>
      </c>
      <c r="AS646" s="9"/>
      <c r="AT646" s="9"/>
      <c r="AU646" s="9"/>
      <c r="AV646" s="9"/>
      <c r="AW646" s="9">
        <f t="shared" ref="AW646" si="1597">AQ646+AS646+AT646+AU646+AV646</f>
        <v>18179</v>
      </c>
      <c r="AX646" s="9">
        <f t="shared" ref="AX646" si="1598">AR646+AV646</f>
        <v>18179</v>
      </c>
    </row>
    <row r="647" spans="1:50" ht="75" hidden="1" customHeight="1">
      <c r="A647" s="76" t="s">
        <v>664</v>
      </c>
      <c r="B647" s="43">
        <v>913</v>
      </c>
      <c r="C647" s="27" t="s">
        <v>7</v>
      </c>
      <c r="D647" s="27" t="s">
        <v>8</v>
      </c>
      <c r="E647" s="27" t="s">
        <v>663</v>
      </c>
      <c r="F647" s="9"/>
      <c r="G647" s="9"/>
      <c r="H647" s="9"/>
      <c r="I647" s="9"/>
      <c r="J647" s="9"/>
      <c r="K647" s="9"/>
      <c r="L647" s="9"/>
      <c r="M647" s="9"/>
      <c r="N647" s="9"/>
      <c r="O647" s="9">
        <f>O648</f>
        <v>0</v>
      </c>
      <c r="P647" s="9">
        <f t="shared" ref="P647:AX647" si="1599">P648</f>
        <v>0</v>
      </c>
      <c r="Q647" s="9">
        <f t="shared" si="1599"/>
        <v>0</v>
      </c>
      <c r="R647" s="9">
        <f t="shared" si="1599"/>
        <v>4631</v>
      </c>
      <c r="S647" s="9">
        <f t="shared" si="1599"/>
        <v>4631</v>
      </c>
      <c r="T647" s="9">
        <f t="shared" si="1599"/>
        <v>4631</v>
      </c>
      <c r="U647" s="9">
        <f>U648</f>
        <v>0</v>
      </c>
      <c r="V647" s="9">
        <f t="shared" si="1599"/>
        <v>0</v>
      </c>
      <c r="W647" s="9">
        <f t="shared" si="1599"/>
        <v>0</v>
      </c>
      <c r="X647" s="9">
        <f t="shared" si="1599"/>
        <v>0</v>
      </c>
      <c r="Y647" s="9">
        <f t="shared" si="1599"/>
        <v>4631</v>
      </c>
      <c r="Z647" s="9">
        <f t="shared" si="1599"/>
        <v>4631</v>
      </c>
      <c r="AA647" s="9">
        <f>AA648</f>
        <v>0</v>
      </c>
      <c r="AB647" s="9">
        <f t="shared" si="1599"/>
        <v>0</v>
      </c>
      <c r="AC647" s="9">
        <f t="shared" si="1599"/>
        <v>0</v>
      </c>
      <c r="AD647" s="9">
        <f t="shared" si="1599"/>
        <v>17669</v>
      </c>
      <c r="AE647" s="9">
        <f t="shared" si="1599"/>
        <v>22300</v>
      </c>
      <c r="AF647" s="9">
        <f t="shared" si="1599"/>
        <v>22300</v>
      </c>
      <c r="AG647" s="9">
        <f>AG648</f>
        <v>0</v>
      </c>
      <c r="AH647" s="9">
        <f t="shared" si="1599"/>
        <v>0</v>
      </c>
      <c r="AI647" s="9">
        <f t="shared" si="1599"/>
        <v>0</v>
      </c>
      <c r="AJ647" s="9">
        <f t="shared" si="1599"/>
        <v>0</v>
      </c>
      <c r="AK647" s="86">
        <f t="shared" si="1599"/>
        <v>22300</v>
      </c>
      <c r="AL647" s="86">
        <f t="shared" si="1599"/>
        <v>22300</v>
      </c>
      <c r="AM647" s="9">
        <f>AM648</f>
        <v>0</v>
      </c>
      <c r="AN647" s="9">
        <f t="shared" si="1599"/>
        <v>0</v>
      </c>
      <c r="AO647" s="9">
        <f t="shared" si="1599"/>
        <v>0</v>
      </c>
      <c r="AP647" s="9">
        <f t="shared" si="1599"/>
        <v>0</v>
      </c>
      <c r="AQ647" s="9">
        <f t="shared" si="1599"/>
        <v>22300</v>
      </c>
      <c r="AR647" s="9">
        <f t="shared" si="1599"/>
        <v>22300</v>
      </c>
      <c r="AS647" s="9">
        <f>AS648</f>
        <v>0</v>
      </c>
      <c r="AT647" s="9">
        <f t="shared" si="1599"/>
        <v>0</v>
      </c>
      <c r="AU647" s="9">
        <f t="shared" si="1599"/>
        <v>0</v>
      </c>
      <c r="AV647" s="9">
        <f t="shared" si="1599"/>
        <v>0</v>
      </c>
      <c r="AW647" s="9">
        <f t="shared" si="1599"/>
        <v>22300</v>
      </c>
      <c r="AX647" s="9">
        <f t="shared" si="1599"/>
        <v>22300</v>
      </c>
    </row>
    <row r="648" spans="1:50" ht="36.75" hidden="1" customHeight="1">
      <c r="A648" s="26" t="s">
        <v>12</v>
      </c>
      <c r="B648" s="43">
        <v>913</v>
      </c>
      <c r="C648" s="27" t="s">
        <v>7</v>
      </c>
      <c r="D648" s="27" t="s">
        <v>8</v>
      </c>
      <c r="E648" s="27" t="s">
        <v>663</v>
      </c>
      <c r="F648" s="27" t="s">
        <v>13</v>
      </c>
      <c r="G648" s="9"/>
      <c r="H648" s="9"/>
      <c r="I648" s="9"/>
      <c r="J648" s="9"/>
      <c r="K648" s="9"/>
      <c r="L648" s="9"/>
      <c r="M648" s="9"/>
      <c r="N648" s="9"/>
      <c r="O648" s="9">
        <f>O649+O650</f>
        <v>0</v>
      </c>
      <c r="P648" s="9">
        <f t="shared" ref="P648:T648" si="1600">P649+P650</f>
        <v>0</v>
      </c>
      <c r="Q648" s="9">
        <f t="shared" si="1600"/>
        <v>0</v>
      </c>
      <c r="R648" s="9">
        <f t="shared" si="1600"/>
        <v>4631</v>
      </c>
      <c r="S648" s="9">
        <f t="shared" si="1600"/>
        <v>4631</v>
      </c>
      <c r="T648" s="9">
        <f t="shared" si="1600"/>
        <v>4631</v>
      </c>
      <c r="U648" s="9">
        <f>U649+U650</f>
        <v>0</v>
      </c>
      <c r="V648" s="9">
        <f t="shared" ref="V648:Z648" si="1601">V649+V650</f>
        <v>0</v>
      </c>
      <c r="W648" s="9">
        <f t="shared" si="1601"/>
        <v>0</v>
      </c>
      <c r="X648" s="9">
        <f t="shared" si="1601"/>
        <v>0</v>
      </c>
      <c r="Y648" s="9">
        <f t="shared" si="1601"/>
        <v>4631</v>
      </c>
      <c r="Z648" s="9">
        <f t="shared" si="1601"/>
        <v>4631</v>
      </c>
      <c r="AA648" s="9">
        <f>AA649+AA650</f>
        <v>0</v>
      </c>
      <c r="AB648" s="9">
        <f t="shared" ref="AB648:AF648" si="1602">AB649+AB650</f>
        <v>0</v>
      </c>
      <c r="AC648" s="9">
        <f t="shared" si="1602"/>
        <v>0</v>
      </c>
      <c r="AD648" s="9">
        <f t="shared" si="1602"/>
        <v>17669</v>
      </c>
      <c r="AE648" s="9">
        <f t="shared" si="1602"/>
        <v>22300</v>
      </c>
      <c r="AF648" s="9">
        <f t="shared" si="1602"/>
        <v>22300</v>
      </c>
      <c r="AG648" s="9">
        <f>AG649+AG650</f>
        <v>0</v>
      </c>
      <c r="AH648" s="9">
        <f t="shared" ref="AH648:AL648" si="1603">AH649+AH650</f>
        <v>0</v>
      </c>
      <c r="AI648" s="9">
        <f t="shared" si="1603"/>
        <v>0</v>
      </c>
      <c r="AJ648" s="9">
        <f t="shared" si="1603"/>
        <v>0</v>
      </c>
      <c r="AK648" s="86">
        <f t="shared" si="1603"/>
        <v>22300</v>
      </c>
      <c r="AL648" s="86">
        <f t="shared" si="1603"/>
        <v>22300</v>
      </c>
      <c r="AM648" s="9">
        <f>AM649+AM650</f>
        <v>0</v>
      </c>
      <c r="AN648" s="9">
        <f t="shared" ref="AN648:AR648" si="1604">AN649+AN650</f>
        <v>0</v>
      </c>
      <c r="AO648" s="9">
        <f t="shared" si="1604"/>
        <v>0</v>
      </c>
      <c r="AP648" s="9">
        <f t="shared" si="1604"/>
        <v>0</v>
      </c>
      <c r="AQ648" s="9">
        <f t="shared" si="1604"/>
        <v>22300</v>
      </c>
      <c r="AR648" s="9">
        <f t="shared" si="1604"/>
        <v>22300</v>
      </c>
      <c r="AS648" s="9">
        <f>AS649+AS650</f>
        <v>0</v>
      </c>
      <c r="AT648" s="9">
        <f t="shared" ref="AT648:AX648" si="1605">AT649+AT650</f>
        <v>0</v>
      </c>
      <c r="AU648" s="9">
        <f t="shared" si="1605"/>
        <v>0</v>
      </c>
      <c r="AV648" s="9">
        <f t="shared" si="1605"/>
        <v>0</v>
      </c>
      <c r="AW648" s="9">
        <f t="shared" si="1605"/>
        <v>22300</v>
      </c>
      <c r="AX648" s="9">
        <f t="shared" si="1605"/>
        <v>22300</v>
      </c>
    </row>
    <row r="649" spans="1:50" ht="21" hidden="1" customHeight="1">
      <c r="A649" s="39" t="s">
        <v>14</v>
      </c>
      <c r="B649" s="43">
        <v>913</v>
      </c>
      <c r="C649" s="27" t="s">
        <v>7</v>
      </c>
      <c r="D649" s="27" t="s">
        <v>8</v>
      </c>
      <c r="E649" s="27" t="s">
        <v>663</v>
      </c>
      <c r="F649" s="27" t="s">
        <v>35</v>
      </c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>
        <v>4531</v>
      </c>
      <c r="S649" s="9">
        <f t="shared" ref="S649:S650" si="1606">M649+O649+P649+Q649+R649</f>
        <v>4531</v>
      </c>
      <c r="T649" s="9">
        <f t="shared" ref="T649:T650" si="1607">N649+R649</f>
        <v>4531</v>
      </c>
      <c r="U649" s="9"/>
      <c r="V649" s="9"/>
      <c r="W649" s="9"/>
      <c r="X649" s="9"/>
      <c r="Y649" s="9">
        <f t="shared" ref="Y649:Y650" si="1608">S649+U649+V649+W649+X649</f>
        <v>4531</v>
      </c>
      <c r="Z649" s="9">
        <f t="shared" ref="Z649:Z650" si="1609">T649+X649</f>
        <v>4531</v>
      </c>
      <c r="AA649" s="9"/>
      <c r="AB649" s="9"/>
      <c r="AC649" s="9"/>
      <c r="AD649" s="9">
        <v>17391</v>
      </c>
      <c r="AE649" s="9">
        <f t="shared" ref="AE649:AE650" si="1610">Y649+AA649+AB649+AC649+AD649</f>
        <v>21922</v>
      </c>
      <c r="AF649" s="9">
        <f t="shared" ref="AF649:AF650" si="1611">Z649+AD649</f>
        <v>21922</v>
      </c>
      <c r="AG649" s="9"/>
      <c r="AH649" s="9"/>
      <c r="AI649" s="9"/>
      <c r="AJ649" s="9"/>
      <c r="AK649" s="86">
        <f t="shared" ref="AK649:AK650" si="1612">AE649+AG649+AH649+AI649+AJ649</f>
        <v>21922</v>
      </c>
      <c r="AL649" s="86">
        <f t="shared" ref="AL649:AL650" si="1613">AF649+AJ649</f>
        <v>21922</v>
      </c>
      <c r="AM649" s="9"/>
      <c r="AN649" s="9"/>
      <c r="AO649" s="9"/>
      <c r="AP649" s="9"/>
      <c r="AQ649" s="9">
        <f t="shared" ref="AQ649:AQ650" si="1614">AK649+AM649+AN649+AO649+AP649</f>
        <v>21922</v>
      </c>
      <c r="AR649" s="9">
        <f t="shared" ref="AR649:AR650" si="1615">AL649+AP649</f>
        <v>21922</v>
      </c>
      <c r="AS649" s="9"/>
      <c r="AT649" s="9"/>
      <c r="AU649" s="9"/>
      <c r="AV649" s="9"/>
      <c r="AW649" s="9">
        <f t="shared" ref="AW649:AW650" si="1616">AQ649+AS649+AT649+AU649+AV649</f>
        <v>21922</v>
      </c>
      <c r="AX649" s="9">
        <f t="shared" ref="AX649:AX650" si="1617">AR649+AV649</f>
        <v>21922</v>
      </c>
    </row>
    <row r="650" spans="1:50" ht="21" hidden="1" customHeight="1">
      <c r="A650" s="39" t="s">
        <v>24</v>
      </c>
      <c r="B650" s="43">
        <v>913</v>
      </c>
      <c r="C650" s="27" t="s">
        <v>7</v>
      </c>
      <c r="D650" s="27" t="s">
        <v>8</v>
      </c>
      <c r="E650" s="27" t="s">
        <v>663</v>
      </c>
      <c r="F650" s="9">
        <v>620</v>
      </c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>
        <v>100</v>
      </c>
      <c r="S650" s="9">
        <f t="shared" si="1606"/>
        <v>100</v>
      </c>
      <c r="T650" s="9">
        <f t="shared" si="1607"/>
        <v>100</v>
      </c>
      <c r="U650" s="9"/>
      <c r="V650" s="9"/>
      <c r="W650" s="9"/>
      <c r="X650" s="9"/>
      <c r="Y650" s="9">
        <f t="shared" si="1608"/>
        <v>100</v>
      </c>
      <c r="Z650" s="9">
        <f t="shared" si="1609"/>
        <v>100</v>
      </c>
      <c r="AA650" s="9"/>
      <c r="AB650" s="9"/>
      <c r="AC650" s="9"/>
      <c r="AD650" s="9">
        <v>278</v>
      </c>
      <c r="AE650" s="9">
        <f t="shared" si="1610"/>
        <v>378</v>
      </c>
      <c r="AF650" s="9">
        <f t="shared" si="1611"/>
        <v>378</v>
      </c>
      <c r="AG650" s="9"/>
      <c r="AH650" s="9"/>
      <c r="AI650" s="9"/>
      <c r="AJ650" s="9"/>
      <c r="AK650" s="86">
        <f t="shared" si="1612"/>
        <v>378</v>
      </c>
      <c r="AL650" s="86">
        <f t="shared" si="1613"/>
        <v>378</v>
      </c>
      <c r="AM650" s="9"/>
      <c r="AN650" s="9"/>
      <c r="AO650" s="9"/>
      <c r="AP650" s="9"/>
      <c r="AQ650" s="9">
        <f t="shared" si="1614"/>
        <v>378</v>
      </c>
      <c r="AR650" s="9">
        <f t="shared" si="1615"/>
        <v>378</v>
      </c>
      <c r="AS650" s="9"/>
      <c r="AT650" s="9"/>
      <c r="AU650" s="9"/>
      <c r="AV650" s="9"/>
      <c r="AW650" s="9">
        <f t="shared" si="1616"/>
        <v>378</v>
      </c>
      <c r="AX650" s="9">
        <f t="shared" si="1617"/>
        <v>378</v>
      </c>
    </row>
    <row r="651" spans="1:50" ht="50.25" hidden="1" customHeight="1">
      <c r="A651" s="39" t="s">
        <v>643</v>
      </c>
      <c r="B651" s="43">
        <v>913</v>
      </c>
      <c r="C651" s="27" t="s">
        <v>7</v>
      </c>
      <c r="D651" s="27" t="s">
        <v>8</v>
      </c>
      <c r="E651" s="27" t="s">
        <v>644</v>
      </c>
      <c r="F651" s="27"/>
      <c r="G651" s="9"/>
      <c r="H651" s="9"/>
      <c r="I651" s="9"/>
      <c r="J651" s="9"/>
      <c r="K651" s="9"/>
      <c r="L651" s="9"/>
      <c r="M651" s="9"/>
      <c r="N651" s="9"/>
      <c r="O651" s="9">
        <f>O652</f>
        <v>0</v>
      </c>
      <c r="P651" s="9">
        <f t="shared" ref="P651:AE652" si="1618">P652</f>
        <v>0</v>
      </c>
      <c r="Q651" s="9">
        <f t="shared" si="1618"/>
        <v>0</v>
      </c>
      <c r="R651" s="9">
        <f t="shared" si="1618"/>
        <v>12282</v>
      </c>
      <c r="S651" s="9">
        <f t="shared" si="1618"/>
        <v>12282</v>
      </c>
      <c r="T651" s="9">
        <f t="shared" si="1618"/>
        <v>12282</v>
      </c>
      <c r="U651" s="9">
        <f>U652</f>
        <v>0</v>
      </c>
      <c r="V651" s="9">
        <f t="shared" si="1618"/>
        <v>0</v>
      </c>
      <c r="W651" s="9">
        <f t="shared" si="1618"/>
        <v>0</v>
      </c>
      <c r="X651" s="9">
        <f t="shared" si="1618"/>
        <v>0</v>
      </c>
      <c r="Y651" s="9">
        <f t="shared" si="1618"/>
        <v>12282</v>
      </c>
      <c r="Z651" s="9">
        <f t="shared" si="1618"/>
        <v>12282</v>
      </c>
      <c r="AA651" s="9">
        <f>AA652</f>
        <v>0</v>
      </c>
      <c r="AB651" s="9">
        <f t="shared" si="1618"/>
        <v>0</v>
      </c>
      <c r="AC651" s="9">
        <f t="shared" si="1618"/>
        <v>0</v>
      </c>
      <c r="AD651" s="9">
        <f t="shared" si="1618"/>
        <v>71356</v>
      </c>
      <c r="AE651" s="9">
        <f t="shared" si="1618"/>
        <v>83638</v>
      </c>
      <c r="AF651" s="9">
        <f t="shared" ref="AB651:AF652" si="1619">AF652</f>
        <v>83638</v>
      </c>
      <c r="AG651" s="9">
        <f>AG652</f>
        <v>0</v>
      </c>
      <c r="AH651" s="9">
        <f t="shared" ref="AH651:AW652" si="1620">AH652</f>
        <v>0</v>
      </c>
      <c r="AI651" s="9">
        <f t="shared" si="1620"/>
        <v>0</v>
      </c>
      <c r="AJ651" s="9">
        <f t="shared" si="1620"/>
        <v>0</v>
      </c>
      <c r="AK651" s="86">
        <f t="shared" si="1620"/>
        <v>83638</v>
      </c>
      <c r="AL651" s="86">
        <f t="shared" si="1620"/>
        <v>83638</v>
      </c>
      <c r="AM651" s="9">
        <f>AM652</f>
        <v>0</v>
      </c>
      <c r="AN651" s="9">
        <f t="shared" si="1620"/>
        <v>0</v>
      </c>
      <c r="AO651" s="9">
        <f t="shared" si="1620"/>
        <v>0</v>
      </c>
      <c r="AP651" s="9">
        <f t="shared" si="1620"/>
        <v>0</v>
      </c>
      <c r="AQ651" s="9">
        <f t="shared" si="1620"/>
        <v>83638</v>
      </c>
      <c r="AR651" s="9">
        <f t="shared" si="1620"/>
        <v>83638</v>
      </c>
      <c r="AS651" s="9">
        <f>AS652</f>
        <v>0</v>
      </c>
      <c r="AT651" s="9">
        <f t="shared" si="1620"/>
        <v>0</v>
      </c>
      <c r="AU651" s="9">
        <f t="shared" si="1620"/>
        <v>0</v>
      </c>
      <c r="AV651" s="9">
        <f t="shared" si="1620"/>
        <v>0</v>
      </c>
      <c r="AW651" s="9">
        <f t="shared" si="1620"/>
        <v>83638</v>
      </c>
      <c r="AX651" s="9">
        <f t="shared" ref="AT651:AX652" si="1621">AX652</f>
        <v>83638</v>
      </c>
    </row>
    <row r="652" spans="1:50" ht="35.25" hidden="1" customHeight="1">
      <c r="A652" s="26" t="s">
        <v>12</v>
      </c>
      <c r="B652" s="43">
        <v>913</v>
      </c>
      <c r="C652" s="27" t="s">
        <v>7</v>
      </c>
      <c r="D652" s="27" t="s">
        <v>8</v>
      </c>
      <c r="E652" s="27" t="s">
        <v>644</v>
      </c>
      <c r="F652" s="27" t="s">
        <v>13</v>
      </c>
      <c r="G652" s="9"/>
      <c r="H652" s="9"/>
      <c r="I652" s="9"/>
      <c r="J652" s="9"/>
      <c r="K652" s="9"/>
      <c r="L652" s="9"/>
      <c r="M652" s="9"/>
      <c r="N652" s="9"/>
      <c r="O652" s="9">
        <f>O653</f>
        <v>0</v>
      </c>
      <c r="P652" s="9">
        <f t="shared" si="1618"/>
        <v>0</v>
      </c>
      <c r="Q652" s="9">
        <f t="shared" si="1618"/>
        <v>0</v>
      </c>
      <c r="R652" s="9">
        <f t="shared" si="1618"/>
        <v>12282</v>
      </c>
      <c r="S652" s="9">
        <f t="shared" si="1618"/>
        <v>12282</v>
      </c>
      <c r="T652" s="9">
        <f t="shared" si="1618"/>
        <v>12282</v>
      </c>
      <c r="U652" s="9">
        <f>U653</f>
        <v>0</v>
      </c>
      <c r="V652" s="9">
        <f t="shared" si="1618"/>
        <v>0</v>
      </c>
      <c r="W652" s="9">
        <f t="shared" si="1618"/>
        <v>0</v>
      </c>
      <c r="X652" s="9">
        <f t="shared" si="1618"/>
        <v>0</v>
      </c>
      <c r="Y652" s="9">
        <f t="shared" si="1618"/>
        <v>12282</v>
      </c>
      <c r="Z652" s="9">
        <f t="shared" si="1618"/>
        <v>12282</v>
      </c>
      <c r="AA652" s="9">
        <f>AA653</f>
        <v>0</v>
      </c>
      <c r="AB652" s="9">
        <f t="shared" si="1619"/>
        <v>0</v>
      </c>
      <c r="AC652" s="9">
        <f t="shared" si="1619"/>
        <v>0</v>
      </c>
      <c r="AD652" s="9">
        <f t="shared" si="1619"/>
        <v>71356</v>
      </c>
      <c r="AE652" s="9">
        <f t="shared" si="1619"/>
        <v>83638</v>
      </c>
      <c r="AF652" s="9">
        <f t="shared" si="1619"/>
        <v>83638</v>
      </c>
      <c r="AG652" s="9">
        <f>AG653</f>
        <v>0</v>
      </c>
      <c r="AH652" s="9">
        <f t="shared" si="1620"/>
        <v>0</v>
      </c>
      <c r="AI652" s="9">
        <f t="shared" si="1620"/>
        <v>0</v>
      </c>
      <c r="AJ652" s="9">
        <f t="shared" si="1620"/>
        <v>0</v>
      </c>
      <c r="AK652" s="86">
        <f t="shared" si="1620"/>
        <v>83638</v>
      </c>
      <c r="AL652" s="86">
        <f t="shared" si="1620"/>
        <v>83638</v>
      </c>
      <c r="AM652" s="9">
        <f>AM653</f>
        <v>0</v>
      </c>
      <c r="AN652" s="9">
        <f t="shared" si="1620"/>
        <v>0</v>
      </c>
      <c r="AO652" s="9">
        <f t="shared" si="1620"/>
        <v>0</v>
      </c>
      <c r="AP652" s="9">
        <f t="shared" si="1620"/>
        <v>0</v>
      </c>
      <c r="AQ652" s="9">
        <f t="shared" si="1620"/>
        <v>83638</v>
      </c>
      <c r="AR652" s="9">
        <f t="shared" si="1620"/>
        <v>83638</v>
      </c>
      <c r="AS652" s="9">
        <f>AS653</f>
        <v>0</v>
      </c>
      <c r="AT652" s="9">
        <f t="shared" si="1621"/>
        <v>0</v>
      </c>
      <c r="AU652" s="9">
        <f t="shared" si="1621"/>
        <v>0</v>
      </c>
      <c r="AV652" s="9">
        <f t="shared" si="1621"/>
        <v>0</v>
      </c>
      <c r="AW652" s="9">
        <f t="shared" si="1621"/>
        <v>83638</v>
      </c>
      <c r="AX652" s="9">
        <f t="shared" si="1621"/>
        <v>83638</v>
      </c>
    </row>
    <row r="653" spans="1:50" ht="23.25" hidden="1" customHeight="1">
      <c r="A653" s="39" t="s">
        <v>14</v>
      </c>
      <c r="B653" s="43">
        <v>913</v>
      </c>
      <c r="C653" s="27" t="s">
        <v>7</v>
      </c>
      <c r="D653" s="27" t="s">
        <v>8</v>
      </c>
      <c r="E653" s="27" t="s">
        <v>644</v>
      </c>
      <c r="F653" s="27" t="s">
        <v>35</v>
      </c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>
        <v>12282</v>
      </c>
      <c r="S653" s="9">
        <f t="shared" ref="S653" si="1622">M653+O653+P653+Q653+R653</f>
        <v>12282</v>
      </c>
      <c r="T653" s="9">
        <f t="shared" ref="T653" si="1623">N653+R653</f>
        <v>12282</v>
      </c>
      <c r="U653" s="9"/>
      <c r="V653" s="9"/>
      <c r="W653" s="9"/>
      <c r="X653" s="9"/>
      <c r="Y653" s="9">
        <f t="shared" ref="Y653" si="1624">S653+U653+V653+W653+X653</f>
        <v>12282</v>
      </c>
      <c r="Z653" s="9">
        <f t="shared" ref="Z653" si="1625">T653+X653</f>
        <v>12282</v>
      </c>
      <c r="AA653" s="9"/>
      <c r="AB653" s="9"/>
      <c r="AC653" s="9"/>
      <c r="AD653" s="9">
        <f>54958+16398</f>
        <v>71356</v>
      </c>
      <c r="AE653" s="9">
        <f t="shared" ref="AE653" si="1626">Y653+AA653+AB653+AC653+AD653</f>
        <v>83638</v>
      </c>
      <c r="AF653" s="9">
        <f t="shared" ref="AF653" si="1627">Z653+AD653</f>
        <v>83638</v>
      </c>
      <c r="AG653" s="9"/>
      <c r="AH653" s="9"/>
      <c r="AI653" s="9"/>
      <c r="AJ653" s="9"/>
      <c r="AK653" s="86">
        <f t="shared" ref="AK653" si="1628">AE653+AG653+AH653+AI653+AJ653</f>
        <v>83638</v>
      </c>
      <c r="AL653" s="86">
        <f t="shared" ref="AL653" si="1629">AF653+AJ653</f>
        <v>83638</v>
      </c>
      <c r="AM653" s="9"/>
      <c r="AN653" s="9"/>
      <c r="AO653" s="9"/>
      <c r="AP653" s="9"/>
      <c r="AQ653" s="9">
        <f t="shared" ref="AQ653" si="1630">AK653+AM653+AN653+AO653+AP653</f>
        <v>83638</v>
      </c>
      <c r="AR653" s="9">
        <f t="shared" ref="AR653" si="1631">AL653+AP653</f>
        <v>83638</v>
      </c>
      <c r="AS653" s="9"/>
      <c r="AT653" s="9"/>
      <c r="AU653" s="9"/>
      <c r="AV653" s="9"/>
      <c r="AW653" s="9">
        <f t="shared" ref="AW653" si="1632">AQ653+AS653+AT653+AU653+AV653</f>
        <v>83638</v>
      </c>
      <c r="AX653" s="9">
        <f t="shared" ref="AX653" si="1633">AR653+AV653</f>
        <v>83638</v>
      </c>
    </row>
    <row r="654" spans="1:50" ht="54" hidden="1" customHeight="1">
      <c r="A654" s="39" t="s">
        <v>646</v>
      </c>
      <c r="B654" s="43">
        <v>913</v>
      </c>
      <c r="C654" s="27" t="s">
        <v>7</v>
      </c>
      <c r="D654" s="27" t="s">
        <v>8</v>
      </c>
      <c r="E654" s="27" t="s">
        <v>645</v>
      </c>
      <c r="F654" s="27"/>
      <c r="G654" s="9"/>
      <c r="H654" s="9"/>
      <c r="I654" s="9"/>
      <c r="J654" s="9"/>
      <c r="K654" s="9"/>
      <c r="L654" s="9"/>
      <c r="M654" s="9"/>
      <c r="N654" s="9"/>
      <c r="O654" s="9">
        <f>O655</f>
        <v>0</v>
      </c>
      <c r="P654" s="9">
        <f t="shared" ref="P654:AE655" si="1634">P655</f>
        <v>0</v>
      </c>
      <c r="Q654" s="9">
        <f t="shared" si="1634"/>
        <v>0</v>
      </c>
      <c r="R654" s="9">
        <f t="shared" si="1634"/>
        <v>435510</v>
      </c>
      <c r="S654" s="9">
        <f t="shared" si="1634"/>
        <v>435510</v>
      </c>
      <c r="T654" s="9">
        <f t="shared" si="1634"/>
        <v>435510</v>
      </c>
      <c r="U654" s="9">
        <f>U655</f>
        <v>0</v>
      </c>
      <c r="V654" s="9">
        <f t="shared" si="1634"/>
        <v>0</v>
      </c>
      <c r="W654" s="9">
        <f t="shared" si="1634"/>
        <v>0</v>
      </c>
      <c r="X654" s="9">
        <f t="shared" si="1634"/>
        <v>0</v>
      </c>
      <c r="Y654" s="9">
        <f t="shared" si="1634"/>
        <v>435510</v>
      </c>
      <c r="Z654" s="9">
        <f t="shared" si="1634"/>
        <v>435510</v>
      </c>
      <c r="AA654" s="9">
        <f>AA655</f>
        <v>0</v>
      </c>
      <c r="AB654" s="9">
        <f t="shared" si="1634"/>
        <v>0</v>
      </c>
      <c r="AC654" s="9">
        <f t="shared" si="1634"/>
        <v>0</v>
      </c>
      <c r="AD654" s="9">
        <f t="shared" si="1634"/>
        <v>1706956</v>
      </c>
      <c r="AE654" s="9">
        <f t="shared" si="1634"/>
        <v>2142466</v>
      </c>
      <c r="AF654" s="9">
        <f t="shared" ref="AB654:AF655" si="1635">AF655</f>
        <v>2142466</v>
      </c>
      <c r="AG654" s="9">
        <f>AG655</f>
        <v>0</v>
      </c>
      <c r="AH654" s="9">
        <f t="shared" ref="AH654:AW655" si="1636">AH655</f>
        <v>0</v>
      </c>
      <c r="AI654" s="9">
        <f t="shared" si="1636"/>
        <v>0</v>
      </c>
      <c r="AJ654" s="9">
        <f t="shared" si="1636"/>
        <v>0</v>
      </c>
      <c r="AK654" s="86">
        <f t="shared" si="1636"/>
        <v>2142466</v>
      </c>
      <c r="AL654" s="86">
        <f t="shared" si="1636"/>
        <v>2142466</v>
      </c>
      <c r="AM654" s="9">
        <f>AM655</f>
        <v>0</v>
      </c>
      <c r="AN654" s="9">
        <f t="shared" si="1636"/>
        <v>0</v>
      </c>
      <c r="AO654" s="9">
        <f t="shared" si="1636"/>
        <v>0</v>
      </c>
      <c r="AP654" s="9">
        <f t="shared" si="1636"/>
        <v>0</v>
      </c>
      <c r="AQ654" s="9">
        <f t="shared" si="1636"/>
        <v>2142466</v>
      </c>
      <c r="AR654" s="9">
        <f t="shared" si="1636"/>
        <v>2142466</v>
      </c>
      <c r="AS654" s="9">
        <f>AS655</f>
        <v>0</v>
      </c>
      <c r="AT654" s="9">
        <f t="shared" si="1636"/>
        <v>0</v>
      </c>
      <c r="AU654" s="9">
        <f t="shared" si="1636"/>
        <v>0</v>
      </c>
      <c r="AV654" s="9">
        <f t="shared" si="1636"/>
        <v>16322</v>
      </c>
      <c r="AW654" s="9">
        <f t="shared" si="1636"/>
        <v>2158788</v>
      </c>
      <c r="AX654" s="9">
        <f t="shared" ref="AT654:AX655" si="1637">AX655</f>
        <v>2158788</v>
      </c>
    </row>
    <row r="655" spans="1:50" ht="38.25" hidden="1" customHeight="1">
      <c r="A655" s="26" t="s">
        <v>12</v>
      </c>
      <c r="B655" s="43">
        <v>913</v>
      </c>
      <c r="C655" s="27" t="s">
        <v>7</v>
      </c>
      <c r="D655" s="27" t="s">
        <v>8</v>
      </c>
      <c r="E655" s="27" t="s">
        <v>645</v>
      </c>
      <c r="F655" s="27" t="s">
        <v>13</v>
      </c>
      <c r="G655" s="9"/>
      <c r="H655" s="9"/>
      <c r="I655" s="9"/>
      <c r="J655" s="9"/>
      <c r="K655" s="9"/>
      <c r="L655" s="9"/>
      <c r="M655" s="9"/>
      <c r="N655" s="9"/>
      <c r="O655" s="9">
        <f>O656</f>
        <v>0</v>
      </c>
      <c r="P655" s="9">
        <f t="shared" si="1634"/>
        <v>0</v>
      </c>
      <c r="Q655" s="9">
        <f t="shared" si="1634"/>
        <v>0</v>
      </c>
      <c r="R655" s="9">
        <f t="shared" si="1634"/>
        <v>435510</v>
      </c>
      <c r="S655" s="9">
        <f t="shared" si="1634"/>
        <v>435510</v>
      </c>
      <c r="T655" s="9">
        <f t="shared" si="1634"/>
        <v>435510</v>
      </c>
      <c r="U655" s="9">
        <f>U656</f>
        <v>0</v>
      </c>
      <c r="V655" s="9">
        <f t="shared" si="1634"/>
        <v>0</v>
      </c>
      <c r="W655" s="9">
        <f t="shared" si="1634"/>
        <v>0</v>
      </c>
      <c r="X655" s="9">
        <f t="shared" si="1634"/>
        <v>0</v>
      </c>
      <c r="Y655" s="9">
        <f t="shared" si="1634"/>
        <v>435510</v>
      </c>
      <c r="Z655" s="9">
        <f t="shared" si="1634"/>
        <v>435510</v>
      </c>
      <c r="AA655" s="9">
        <f>AA656</f>
        <v>0</v>
      </c>
      <c r="AB655" s="9">
        <f t="shared" si="1635"/>
        <v>0</v>
      </c>
      <c r="AC655" s="9">
        <f t="shared" si="1635"/>
        <v>0</v>
      </c>
      <c r="AD655" s="9">
        <f t="shared" si="1635"/>
        <v>1706956</v>
      </c>
      <c r="AE655" s="9">
        <f t="shared" si="1635"/>
        <v>2142466</v>
      </c>
      <c r="AF655" s="9">
        <f t="shared" si="1635"/>
        <v>2142466</v>
      </c>
      <c r="AG655" s="9">
        <f>AG656</f>
        <v>0</v>
      </c>
      <c r="AH655" s="9">
        <f t="shared" si="1636"/>
        <v>0</v>
      </c>
      <c r="AI655" s="9">
        <f t="shared" si="1636"/>
        <v>0</v>
      </c>
      <c r="AJ655" s="9">
        <f t="shared" si="1636"/>
        <v>0</v>
      </c>
      <c r="AK655" s="86">
        <f t="shared" si="1636"/>
        <v>2142466</v>
      </c>
      <c r="AL655" s="86">
        <f t="shared" si="1636"/>
        <v>2142466</v>
      </c>
      <c r="AM655" s="9">
        <f>AM656</f>
        <v>0</v>
      </c>
      <c r="AN655" s="9">
        <f t="shared" si="1636"/>
        <v>0</v>
      </c>
      <c r="AO655" s="9">
        <f t="shared" si="1636"/>
        <v>0</v>
      </c>
      <c r="AP655" s="9">
        <f t="shared" si="1636"/>
        <v>0</v>
      </c>
      <c r="AQ655" s="9">
        <f t="shared" si="1636"/>
        <v>2142466</v>
      </c>
      <c r="AR655" s="9">
        <f t="shared" si="1636"/>
        <v>2142466</v>
      </c>
      <c r="AS655" s="9">
        <f>AS656</f>
        <v>0</v>
      </c>
      <c r="AT655" s="9">
        <f t="shared" si="1637"/>
        <v>0</v>
      </c>
      <c r="AU655" s="9">
        <f t="shared" si="1637"/>
        <v>0</v>
      </c>
      <c r="AV655" s="9">
        <f t="shared" si="1637"/>
        <v>16322</v>
      </c>
      <c r="AW655" s="9">
        <f t="shared" si="1637"/>
        <v>2158788</v>
      </c>
      <c r="AX655" s="9">
        <f t="shared" si="1637"/>
        <v>2158788</v>
      </c>
    </row>
    <row r="656" spans="1:50" ht="21" hidden="1" customHeight="1">
      <c r="A656" s="39" t="s">
        <v>14</v>
      </c>
      <c r="B656" s="43">
        <v>913</v>
      </c>
      <c r="C656" s="27" t="s">
        <v>7</v>
      </c>
      <c r="D656" s="27" t="s">
        <v>8</v>
      </c>
      <c r="E656" s="27" t="s">
        <v>645</v>
      </c>
      <c r="F656" s="27" t="s">
        <v>35</v>
      </c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>
        <v>435510</v>
      </c>
      <c r="S656" s="9">
        <f t="shared" ref="S656" si="1638">M656+O656+P656+Q656+R656</f>
        <v>435510</v>
      </c>
      <c r="T656" s="9">
        <f t="shared" ref="T656" si="1639">N656+R656</f>
        <v>435510</v>
      </c>
      <c r="U656" s="9"/>
      <c r="V656" s="9"/>
      <c r="W656" s="9"/>
      <c r="X656" s="9"/>
      <c r="Y656" s="9">
        <f t="shared" ref="Y656" si="1640">S656+U656+V656+W656+X656</f>
        <v>435510</v>
      </c>
      <c r="Z656" s="9">
        <f t="shared" ref="Z656" si="1641">T656+X656</f>
        <v>435510</v>
      </c>
      <c r="AA656" s="9"/>
      <c r="AB656" s="9"/>
      <c r="AC656" s="9"/>
      <c r="AD656" s="9">
        <v>1706956</v>
      </c>
      <c r="AE656" s="9">
        <f t="shared" ref="AE656" si="1642">Y656+AA656+AB656+AC656+AD656</f>
        <v>2142466</v>
      </c>
      <c r="AF656" s="9">
        <f t="shared" ref="AF656" si="1643">Z656+AD656</f>
        <v>2142466</v>
      </c>
      <c r="AG656" s="9"/>
      <c r="AH656" s="9"/>
      <c r="AI656" s="9"/>
      <c r="AJ656" s="9"/>
      <c r="AK656" s="86">
        <f t="shared" ref="AK656" si="1644">AE656+AG656+AH656+AI656+AJ656</f>
        <v>2142466</v>
      </c>
      <c r="AL656" s="86">
        <f t="shared" ref="AL656" si="1645">AF656+AJ656</f>
        <v>2142466</v>
      </c>
      <c r="AM656" s="9"/>
      <c r="AN656" s="9"/>
      <c r="AO656" s="9"/>
      <c r="AP656" s="9"/>
      <c r="AQ656" s="9">
        <f t="shared" ref="AQ656" si="1646">AK656+AM656+AN656+AO656+AP656</f>
        <v>2142466</v>
      </c>
      <c r="AR656" s="9">
        <f t="shared" ref="AR656" si="1647">AL656+AP656</f>
        <v>2142466</v>
      </c>
      <c r="AS656" s="9"/>
      <c r="AT656" s="9"/>
      <c r="AU656" s="9"/>
      <c r="AV656" s="9">
        <v>16322</v>
      </c>
      <c r="AW656" s="9">
        <f t="shared" ref="AW656" si="1648">AQ656+AS656+AT656+AU656+AV656</f>
        <v>2158788</v>
      </c>
      <c r="AX656" s="9">
        <f t="shared" ref="AX656" si="1649">AR656+AV656</f>
        <v>2158788</v>
      </c>
    </row>
    <row r="657" spans="1:50" ht="33.6" hidden="1">
      <c r="A657" s="26" t="s">
        <v>327</v>
      </c>
      <c r="B657" s="43">
        <v>913</v>
      </c>
      <c r="C657" s="27" t="s">
        <v>7</v>
      </c>
      <c r="D657" s="27" t="s">
        <v>8</v>
      </c>
      <c r="E657" s="27" t="s">
        <v>397</v>
      </c>
      <c r="F657" s="27"/>
      <c r="G657" s="9">
        <f t="shared" ref="G657:V660" si="1650">G658</f>
        <v>1478</v>
      </c>
      <c r="H657" s="9">
        <f t="shared" si="1650"/>
        <v>0</v>
      </c>
      <c r="I657" s="9">
        <f t="shared" si="1650"/>
        <v>0</v>
      </c>
      <c r="J657" s="9">
        <f t="shared" si="1650"/>
        <v>0</v>
      </c>
      <c r="K657" s="9">
        <f t="shared" si="1650"/>
        <v>0</v>
      </c>
      <c r="L657" s="9">
        <f t="shared" si="1650"/>
        <v>0</v>
      </c>
      <c r="M657" s="9">
        <f t="shared" si="1650"/>
        <v>1478</v>
      </c>
      <c r="N657" s="9">
        <f t="shared" si="1650"/>
        <v>0</v>
      </c>
      <c r="O657" s="9">
        <f t="shared" si="1650"/>
        <v>0</v>
      </c>
      <c r="P657" s="9">
        <f t="shared" si="1650"/>
        <v>0</v>
      </c>
      <c r="Q657" s="9">
        <f t="shared" si="1650"/>
        <v>0</v>
      </c>
      <c r="R657" s="9">
        <f t="shared" si="1650"/>
        <v>0</v>
      </c>
      <c r="S657" s="9">
        <f t="shared" si="1650"/>
        <v>1478</v>
      </c>
      <c r="T657" s="9">
        <f t="shared" si="1650"/>
        <v>0</v>
      </c>
      <c r="U657" s="9">
        <f t="shared" si="1650"/>
        <v>0</v>
      </c>
      <c r="V657" s="9">
        <f t="shared" si="1650"/>
        <v>0</v>
      </c>
      <c r="W657" s="9">
        <f t="shared" ref="U657:AJ660" si="1651">W658</f>
        <v>0</v>
      </c>
      <c r="X657" s="9">
        <f t="shared" si="1651"/>
        <v>0</v>
      </c>
      <c r="Y657" s="9">
        <f t="shared" si="1651"/>
        <v>1478</v>
      </c>
      <c r="Z657" s="9">
        <f t="shared" si="1651"/>
        <v>0</v>
      </c>
      <c r="AA657" s="9">
        <f t="shared" si="1651"/>
        <v>0</v>
      </c>
      <c r="AB657" s="9">
        <f t="shared" si="1651"/>
        <v>0</v>
      </c>
      <c r="AC657" s="9">
        <f t="shared" si="1651"/>
        <v>0</v>
      </c>
      <c r="AD657" s="9">
        <f t="shared" si="1651"/>
        <v>0</v>
      </c>
      <c r="AE657" s="9">
        <f t="shared" si="1651"/>
        <v>1478</v>
      </c>
      <c r="AF657" s="9">
        <f t="shared" si="1651"/>
        <v>0</v>
      </c>
      <c r="AG657" s="9">
        <f t="shared" si="1651"/>
        <v>0</v>
      </c>
      <c r="AH657" s="9">
        <f t="shared" si="1651"/>
        <v>0</v>
      </c>
      <c r="AI657" s="9">
        <f t="shared" si="1651"/>
        <v>0</v>
      </c>
      <c r="AJ657" s="9">
        <f t="shared" si="1651"/>
        <v>0</v>
      </c>
      <c r="AK657" s="86">
        <f>AK658+AK662</f>
        <v>1478</v>
      </c>
      <c r="AL657" s="86">
        <f t="shared" ref="AL657:AR657" si="1652">AL658+AL662</f>
        <v>0</v>
      </c>
      <c r="AM657" s="9">
        <f t="shared" si="1652"/>
        <v>0</v>
      </c>
      <c r="AN657" s="9">
        <f t="shared" si="1652"/>
        <v>660</v>
      </c>
      <c r="AO657" s="9">
        <f t="shared" si="1652"/>
        <v>0</v>
      </c>
      <c r="AP657" s="9">
        <f t="shared" si="1652"/>
        <v>2340</v>
      </c>
      <c r="AQ657" s="9">
        <f t="shared" si="1652"/>
        <v>4478</v>
      </c>
      <c r="AR657" s="9">
        <f t="shared" si="1652"/>
        <v>2340</v>
      </c>
      <c r="AS657" s="9">
        <f t="shared" ref="AS657:AX657" si="1653">AS658+AS662</f>
        <v>0</v>
      </c>
      <c r="AT657" s="9">
        <f t="shared" si="1653"/>
        <v>12000</v>
      </c>
      <c r="AU657" s="9">
        <f t="shared" si="1653"/>
        <v>0</v>
      </c>
      <c r="AV657" s="9">
        <f t="shared" si="1653"/>
        <v>0</v>
      </c>
      <c r="AW657" s="9">
        <f t="shared" si="1653"/>
        <v>16478</v>
      </c>
      <c r="AX657" s="9">
        <f t="shared" si="1653"/>
        <v>2340</v>
      </c>
    </row>
    <row r="658" spans="1:50" ht="18" hidden="1" customHeight="1">
      <c r="A658" s="26" t="s">
        <v>15</v>
      </c>
      <c r="B658" s="43">
        <v>913</v>
      </c>
      <c r="C658" s="27" t="s">
        <v>7</v>
      </c>
      <c r="D658" s="27" t="s">
        <v>8</v>
      </c>
      <c r="E658" s="27" t="s">
        <v>398</v>
      </c>
      <c r="F658" s="27"/>
      <c r="G658" s="9">
        <f t="shared" si="1650"/>
        <v>1478</v>
      </c>
      <c r="H658" s="9">
        <f t="shared" si="1650"/>
        <v>0</v>
      </c>
      <c r="I658" s="9">
        <f t="shared" si="1650"/>
        <v>0</v>
      </c>
      <c r="J658" s="9">
        <f t="shared" si="1650"/>
        <v>0</v>
      </c>
      <c r="K658" s="9">
        <f t="shared" si="1650"/>
        <v>0</v>
      </c>
      <c r="L658" s="9">
        <f t="shared" si="1650"/>
        <v>0</v>
      </c>
      <c r="M658" s="9">
        <f t="shared" si="1650"/>
        <v>1478</v>
      </c>
      <c r="N658" s="9">
        <f t="shared" si="1650"/>
        <v>0</v>
      </c>
      <c r="O658" s="9">
        <f t="shared" si="1650"/>
        <v>0</v>
      </c>
      <c r="P658" s="9">
        <f t="shared" si="1650"/>
        <v>0</v>
      </c>
      <c r="Q658" s="9">
        <f t="shared" si="1650"/>
        <v>0</v>
      </c>
      <c r="R658" s="9">
        <f t="shared" si="1650"/>
        <v>0</v>
      </c>
      <c r="S658" s="9">
        <f t="shared" si="1650"/>
        <v>1478</v>
      </c>
      <c r="T658" s="9">
        <f t="shared" si="1650"/>
        <v>0</v>
      </c>
      <c r="U658" s="9">
        <f t="shared" si="1651"/>
        <v>0</v>
      </c>
      <c r="V658" s="9">
        <f t="shared" si="1651"/>
        <v>0</v>
      </c>
      <c r="W658" s="9">
        <f t="shared" si="1651"/>
        <v>0</v>
      </c>
      <c r="X658" s="9">
        <f t="shared" si="1651"/>
        <v>0</v>
      </c>
      <c r="Y658" s="9">
        <f t="shared" si="1651"/>
        <v>1478</v>
      </c>
      <c r="Z658" s="9">
        <f t="shared" si="1651"/>
        <v>0</v>
      </c>
      <c r="AA658" s="9">
        <f t="shared" si="1651"/>
        <v>0</v>
      </c>
      <c r="AB658" s="9">
        <f t="shared" si="1651"/>
        <v>0</v>
      </c>
      <c r="AC658" s="9">
        <f t="shared" si="1651"/>
        <v>0</v>
      </c>
      <c r="AD658" s="9">
        <f t="shared" si="1651"/>
        <v>0</v>
      </c>
      <c r="AE658" s="9">
        <f t="shared" si="1651"/>
        <v>1478</v>
      </c>
      <c r="AF658" s="9">
        <f t="shared" si="1651"/>
        <v>0</v>
      </c>
      <c r="AG658" s="9">
        <f t="shared" ref="AG658:AV660" si="1654">AG659</f>
        <v>0</v>
      </c>
      <c r="AH658" s="9">
        <f t="shared" si="1654"/>
        <v>0</v>
      </c>
      <c r="AI658" s="9">
        <f t="shared" si="1654"/>
        <v>0</v>
      </c>
      <c r="AJ658" s="9">
        <f t="shared" si="1654"/>
        <v>0</v>
      </c>
      <c r="AK658" s="86">
        <f t="shared" si="1654"/>
        <v>1478</v>
      </c>
      <c r="AL658" s="86">
        <f t="shared" si="1654"/>
        <v>0</v>
      </c>
      <c r="AM658" s="9">
        <f t="shared" si="1654"/>
        <v>0</v>
      </c>
      <c r="AN658" s="9">
        <f t="shared" si="1654"/>
        <v>0</v>
      </c>
      <c r="AO658" s="9">
        <f t="shared" si="1654"/>
        <v>0</v>
      </c>
      <c r="AP658" s="9">
        <f t="shared" si="1654"/>
        <v>0</v>
      </c>
      <c r="AQ658" s="9">
        <f t="shared" si="1654"/>
        <v>1478</v>
      </c>
      <c r="AR658" s="9">
        <f t="shared" si="1654"/>
        <v>0</v>
      </c>
      <c r="AS658" s="9">
        <f t="shared" si="1654"/>
        <v>0</v>
      </c>
      <c r="AT658" s="9">
        <f t="shared" si="1654"/>
        <v>12000</v>
      </c>
      <c r="AU658" s="9">
        <f t="shared" si="1654"/>
        <v>0</v>
      </c>
      <c r="AV658" s="9">
        <f t="shared" si="1654"/>
        <v>0</v>
      </c>
      <c r="AW658" s="9">
        <f t="shared" ref="AS658:AX660" si="1655">AW659</f>
        <v>13478</v>
      </c>
      <c r="AX658" s="9">
        <f t="shared" si="1655"/>
        <v>0</v>
      </c>
    </row>
    <row r="659" spans="1:50" ht="18.75" hidden="1" customHeight="1">
      <c r="A659" s="26" t="s">
        <v>209</v>
      </c>
      <c r="B659" s="43">
        <v>913</v>
      </c>
      <c r="C659" s="27" t="s">
        <v>7</v>
      </c>
      <c r="D659" s="27" t="s">
        <v>8</v>
      </c>
      <c r="E659" s="27" t="s">
        <v>499</v>
      </c>
      <c r="F659" s="27"/>
      <c r="G659" s="9">
        <f t="shared" si="1650"/>
        <v>1478</v>
      </c>
      <c r="H659" s="9">
        <f t="shared" si="1650"/>
        <v>0</v>
      </c>
      <c r="I659" s="9">
        <f t="shared" si="1650"/>
        <v>0</v>
      </c>
      <c r="J659" s="9">
        <f t="shared" si="1650"/>
        <v>0</v>
      </c>
      <c r="K659" s="9">
        <f t="shared" si="1650"/>
        <v>0</v>
      </c>
      <c r="L659" s="9">
        <f t="shared" si="1650"/>
        <v>0</v>
      </c>
      <c r="M659" s="9">
        <f t="shared" si="1650"/>
        <v>1478</v>
      </c>
      <c r="N659" s="9">
        <f t="shared" si="1650"/>
        <v>0</v>
      </c>
      <c r="O659" s="9">
        <f t="shared" si="1650"/>
        <v>0</v>
      </c>
      <c r="P659" s="9">
        <f t="shared" si="1650"/>
        <v>0</v>
      </c>
      <c r="Q659" s="9">
        <f t="shared" si="1650"/>
        <v>0</v>
      </c>
      <c r="R659" s="9">
        <f t="shared" si="1650"/>
        <v>0</v>
      </c>
      <c r="S659" s="9">
        <f t="shared" si="1650"/>
        <v>1478</v>
      </c>
      <c r="T659" s="9">
        <f t="shared" si="1650"/>
        <v>0</v>
      </c>
      <c r="U659" s="9">
        <f t="shared" si="1651"/>
        <v>0</v>
      </c>
      <c r="V659" s="9">
        <f t="shared" si="1651"/>
        <v>0</v>
      </c>
      <c r="W659" s="9">
        <f t="shared" si="1651"/>
        <v>0</v>
      </c>
      <c r="X659" s="9">
        <f t="shared" si="1651"/>
        <v>0</v>
      </c>
      <c r="Y659" s="9">
        <f t="shared" si="1651"/>
        <v>1478</v>
      </c>
      <c r="Z659" s="9">
        <f t="shared" si="1651"/>
        <v>0</v>
      </c>
      <c r="AA659" s="9">
        <f t="shared" si="1651"/>
        <v>0</v>
      </c>
      <c r="AB659" s="9">
        <f t="shared" si="1651"/>
        <v>0</v>
      </c>
      <c r="AC659" s="9">
        <f t="shared" si="1651"/>
        <v>0</v>
      </c>
      <c r="AD659" s="9">
        <f t="shared" si="1651"/>
        <v>0</v>
      </c>
      <c r="AE659" s="9">
        <f t="shared" si="1651"/>
        <v>1478</v>
      </c>
      <c r="AF659" s="9">
        <f t="shared" si="1651"/>
        <v>0</v>
      </c>
      <c r="AG659" s="9">
        <f t="shared" si="1654"/>
        <v>0</v>
      </c>
      <c r="AH659" s="9">
        <f t="shared" si="1654"/>
        <v>0</v>
      </c>
      <c r="AI659" s="9">
        <f t="shared" si="1654"/>
        <v>0</v>
      </c>
      <c r="AJ659" s="9">
        <f t="shared" si="1654"/>
        <v>0</v>
      </c>
      <c r="AK659" s="86">
        <f t="shared" si="1654"/>
        <v>1478</v>
      </c>
      <c r="AL659" s="86">
        <f t="shared" si="1654"/>
        <v>0</v>
      </c>
      <c r="AM659" s="9">
        <f t="shared" si="1654"/>
        <v>0</v>
      </c>
      <c r="AN659" s="9">
        <f t="shared" si="1654"/>
        <v>0</v>
      </c>
      <c r="AO659" s="9">
        <f t="shared" si="1654"/>
        <v>0</v>
      </c>
      <c r="AP659" s="9">
        <f t="shared" si="1654"/>
        <v>0</v>
      </c>
      <c r="AQ659" s="9">
        <f t="shared" si="1654"/>
        <v>1478</v>
      </c>
      <c r="AR659" s="9">
        <f t="shared" si="1654"/>
        <v>0</v>
      </c>
      <c r="AS659" s="9">
        <f t="shared" si="1655"/>
        <v>0</v>
      </c>
      <c r="AT659" s="9">
        <f t="shared" si="1655"/>
        <v>12000</v>
      </c>
      <c r="AU659" s="9">
        <f t="shared" si="1655"/>
        <v>0</v>
      </c>
      <c r="AV659" s="9">
        <f t="shared" si="1655"/>
        <v>0</v>
      </c>
      <c r="AW659" s="9">
        <f t="shared" si="1655"/>
        <v>13478</v>
      </c>
      <c r="AX659" s="9">
        <f t="shared" si="1655"/>
        <v>0</v>
      </c>
    </row>
    <row r="660" spans="1:50" ht="35.25" hidden="1" customHeight="1">
      <c r="A660" s="26" t="s">
        <v>12</v>
      </c>
      <c r="B660" s="43">
        <v>913</v>
      </c>
      <c r="C660" s="27" t="s">
        <v>7</v>
      </c>
      <c r="D660" s="27" t="s">
        <v>8</v>
      </c>
      <c r="E660" s="27" t="s">
        <v>499</v>
      </c>
      <c r="F660" s="27" t="s">
        <v>13</v>
      </c>
      <c r="G660" s="9">
        <f t="shared" si="1650"/>
        <v>1478</v>
      </c>
      <c r="H660" s="9">
        <f t="shared" si="1650"/>
        <v>0</v>
      </c>
      <c r="I660" s="9">
        <f t="shared" si="1650"/>
        <v>0</v>
      </c>
      <c r="J660" s="9">
        <f t="shared" si="1650"/>
        <v>0</v>
      </c>
      <c r="K660" s="9">
        <f t="shared" si="1650"/>
        <v>0</v>
      </c>
      <c r="L660" s="9">
        <f t="shared" si="1650"/>
        <v>0</v>
      </c>
      <c r="M660" s="9">
        <f t="shared" si="1650"/>
        <v>1478</v>
      </c>
      <c r="N660" s="9">
        <f t="shared" si="1650"/>
        <v>0</v>
      </c>
      <c r="O660" s="9">
        <f t="shared" si="1650"/>
        <v>0</v>
      </c>
      <c r="P660" s="9">
        <f t="shared" si="1650"/>
        <v>0</v>
      </c>
      <c r="Q660" s="9">
        <f t="shared" si="1650"/>
        <v>0</v>
      </c>
      <c r="R660" s="9">
        <f t="shared" si="1650"/>
        <v>0</v>
      </c>
      <c r="S660" s="9">
        <f t="shared" si="1650"/>
        <v>1478</v>
      </c>
      <c r="T660" s="9">
        <f t="shared" si="1650"/>
        <v>0</v>
      </c>
      <c r="U660" s="9">
        <f t="shared" si="1651"/>
        <v>0</v>
      </c>
      <c r="V660" s="9">
        <f t="shared" si="1651"/>
        <v>0</v>
      </c>
      <c r="W660" s="9">
        <f t="shared" si="1651"/>
        <v>0</v>
      </c>
      <c r="X660" s="9">
        <f t="shared" si="1651"/>
        <v>0</v>
      </c>
      <c r="Y660" s="9">
        <f t="shared" si="1651"/>
        <v>1478</v>
      </c>
      <c r="Z660" s="9">
        <f t="shared" si="1651"/>
        <v>0</v>
      </c>
      <c r="AA660" s="9">
        <f t="shared" si="1651"/>
        <v>0</v>
      </c>
      <c r="AB660" s="9">
        <f t="shared" si="1651"/>
        <v>0</v>
      </c>
      <c r="AC660" s="9">
        <f t="shared" si="1651"/>
        <v>0</v>
      </c>
      <c r="AD660" s="9">
        <f t="shared" si="1651"/>
        <v>0</v>
      </c>
      <c r="AE660" s="9">
        <f t="shared" si="1651"/>
        <v>1478</v>
      </c>
      <c r="AF660" s="9">
        <f t="shared" si="1651"/>
        <v>0</v>
      </c>
      <c r="AG660" s="9">
        <f t="shared" si="1654"/>
        <v>0</v>
      </c>
      <c r="AH660" s="9">
        <f t="shared" si="1654"/>
        <v>0</v>
      </c>
      <c r="AI660" s="9">
        <f t="shared" si="1654"/>
        <v>0</v>
      </c>
      <c r="AJ660" s="9">
        <f t="shared" si="1654"/>
        <v>0</v>
      </c>
      <c r="AK660" s="86">
        <f t="shared" si="1654"/>
        <v>1478</v>
      </c>
      <c r="AL660" s="86">
        <f t="shared" si="1654"/>
        <v>0</v>
      </c>
      <c r="AM660" s="9">
        <f t="shared" si="1654"/>
        <v>0</v>
      </c>
      <c r="AN660" s="9">
        <f t="shared" si="1654"/>
        <v>0</v>
      </c>
      <c r="AO660" s="9">
        <f t="shared" si="1654"/>
        <v>0</v>
      </c>
      <c r="AP660" s="9">
        <f t="shared" si="1654"/>
        <v>0</v>
      </c>
      <c r="AQ660" s="9">
        <f t="shared" si="1654"/>
        <v>1478</v>
      </c>
      <c r="AR660" s="9">
        <f t="shared" si="1654"/>
        <v>0</v>
      </c>
      <c r="AS660" s="9">
        <f t="shared" si="1655"/>
        <v>0</v>
      </c>
      <c r="AT660" s="9">
        <f t="shared" si="1655"/>
        <v>12000</v>
      </c>
      <c r="AU660" s="9">
        <f t="shared" si="1655"/>
        <v>0</v>
      </c>
      <c r="AV660" s="9">
        <f t="shared" si="1655"/>
        <v>0</v>
      </c>
      <c r="AW660" s="9">
        <f t="shared" si="1655"/>
        <v>13478</v>
      </c>
      <c r="AX660" s="9">
        <f t="shared" si="1655"/>
        <v>0</v>
      </c>
    </row>
    <row r="661" spans="1:50" ht="21.75" hidden="1" customHeight="1">
      <c r="A661" s="39" t="s">
        <v>14</v>
      </c>
      <c r="B661" s="43">
        <v>913</v>
      </c>
      <c r="C661" s="27" t="s">
        <v>7</v>
      </c>
      <c r="D661" s="27" t="s">
        <v>8</v>
      </c>
      <c r="E661" s="27" t="s">
        <v>499</v>
      </c>
      <c r="F661" s="27" t="s">
        <v>35</v>
      </c>
      <c r="G661" s="9">
        <v>1478</v>
      </c>
      <c r="H661" s="9"/>
      <c r="I661" s="9"/>
      <c r="J661" s="9"/>
      <c r="K661" s="9"/>
      <c r="L661" s="9"/>
      <c r="M661" s="9">
        <f t="shared" ref="M661" si="1656">G661+I661+J661+K661+L661</f>
        <v>1478</v>
      </c>
      <c r="N661" s="9">
        <f t="shared" ref="N661" si="1657">H661+L661</f>
        <v>0</v>
      </c>
      <c r="O661" s="9"/>
      <c r="P661" s="9"/>
      <c r="Q661" s="9"/>
      <c r="R661" s="9"/>
      <c r="S661" s="9">
        <f t="shared" ref="S661" si="1658">M661+O661+P661+Q661+R661</f>
        <v>1478</v>
      </c>
      <c r="T661" s="9">
        <f t="shared" ref="T661" si="1659">N661+R661</f>
        <v>0</v>
      </c>
      <c r="U661" s="9"/>
      <c r="V661" s="9"/>
      <c r="W661" s="9"/>
      <c r="X661" s="9"/>
      <c r="Y661" s="9">
        <f t="shared" ref="Y661" si="1660">S661+U661+V661+W661+X661</f>
        <v>1478</v>
      </c>
      <c r="Z661" s="9">
        <f t="shared" ref="Z661" si="1661">T661+X661</f>
        <v>0</v>
      </c>
      <c r="AA661" s="9"/>
      <c r="AB661" s="9"/>
      <c r="AC661" s="9"/>
      <c r="AD661" s="9"/>
      <c r="AE661" s="9">
        <f t="shared" ref="AE661" si="1662">Y661+AA661+AB661+AC661+AD661</f>
        <v>1478</v>
      </c>
      <c r="AF661" s="9">
        <f t="shared" ref="AF661" si="1663">Z661+AD661</f>
        <v>0</v>
      </c>
      <c r="AG661" s="9"/>
      <c r="AH661" s="9"/>
      <c r="AI661" s="9"/>
      <c r="AJ661" s="9"/>
      <c r="AK661" s="86">
        <f t="shared" ref="AK661" si="1664">AE661+AG661+AH661+AI661+AJ661</f>
        <v>1478</v>
      </c>
      <c r="AL661" s="86">
        <f t="shared" ref="AL661" si="1665">AF661+AJ661</f>
        <v>0</v>
      </c>
      <c r="AM661" s="9"/>
      <c r="AN661" s="9"/>
      <c r="AO661" s="9"/>
      <c r="AP661" s="9"/>
      <c r="AQ661" s="9">
        <f t="shared" ref="AQ661" si="1666">AK661+AM661+AN661+AO661+AP661</f>
        <v>1478</v>
      </c>
      <c r="AR661" s="9">
        <f t="shared" ref="AR661" si="1667">AL661+AP661</f>
        <v>0</v>
      </c>
      <c r="AS661" s="9"/>
      <c r="AT661" s="9">
        <v>12000</v>
      </c>
      <c r="AU661" s="9"/>
      <c r="AV661" s="9"/>
      <c r="AW661" s="9">
        <f t="shared" ref="AW661" si="1668">AQ661+AS661+AT661+AU661+AV661</f>
        <v>13478</v>
      </c>
      <c r="AX661" s="9">
        <f t="shared" ref="AX661" si="1669">AR661+AV661</f>
        <v>0</v>
      </c>
    </row>
    <row r="662" spans="1:50" ht="70.5" hidden="1" customHeight="1">
      <c r="A662" s="26" t="s">
        <v>516</v>
      </c>
      <c r="B662" s="27" t="s">
        <v>202</v>
      </c>
      <c r="C662" s="27" t="s">
        <v>7</v>
      </c>
      <c r="D662" s="27" t="s">
        <v>8</v>
      </c>
      <c r="E662" s="27" t="s">
        <v>515</v>
      </c>
      <c r="F662" s="27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86">
        <f>AK663</f>
        <v>0</v>
      </c>
      <c r="AL662" s="86">
        <f t="shared" ref="AL662:AX663" si="1670">AL663</f>
        <v>0</v>
      </c>
      <c r="AM662" s="9">
        <f t="shared" si="1670"/>
        <v>0</v>
      </c>
      <c r="AN662" s="9">
        <f t="shared" si="1670"/>
        <v>660</v>
      </c>
      <c r="AO662" s="9">
        <f t="shared" si="1670"/>
        <v>0</v>
      </c>
      <c r="AP662" s="9">
        <f t="shared" si="1670"/>
        <v>2340</v>
      </c>
      <c r="AQ662" s="9">
        <f t="shared" si="1670"/>
        <v>3000</v>
      </c>
      <c r="AR662" s="9">
        <f t="shared" si="1670"/>
        <v>2340</v>
      </c>
      <c r="AS662" s="9">
        <f t="shared" si="1670"/>
        <v>0</v>
      </c>
      <c r="AT662" s="9">
        <f t="shared" si="1670"/>
        <v>0</v>
      </c>
      <c r="AU662" s="9">
        <f t="shared" si="1670"/>
        <v>0</v>
      </c>
      <c r="AV662" s="9">
        <f t="shared" si="1670"/>
        <v>0</v>
      </c>
      <c r="AW662" s="9">
        <f t="shared" si="1670"/>
        <v>3000</v>
      </c>
      <c r="AX662" s="9">
        <f t="shared" si="1670"/>
        <v>2340</v>
      </c>
    </row>
    <row r="663" spans="1:50" ht="36.75" hidden="1" customHeight="1">
      <c r="A663" s="26" t="s">
        <v>12</v>
      </c>
      <c r="B663" s="27" t="s">
        <v>202</v>
      </c>
      <c r="C663" s="27" t="s">
        <v>7</v>
      </c>
      <c r="D663" s="27" t="s">
        <v>8</v>
      </c>
      <c r="E663" s="27" t="s">
        <v>515</v>
      </c>
      <c r="F663" s="27" t="s">
        <v>13</v>
      </c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86">
        <f>AK664</f>
        <v>0</v>
      </c>
      <c r="AL663" s="86">
        <f t="shared" si="1670"/>
        <v>0</v>
      </c>
      <c r="AM663" s="9">
        <f t="shared" si="1670"/>
        <v>0</v>
      </c>
      <c r="AN663" s="9">
        <f t="shared" si="1670"/>
        <v>660</v>
      </c>
      <c r="AO663" s="9">
        <f t="shared" si="1670"/>
        <v>0</v>
      </c>
      <c r="AP663" s="9">
        <f t="shared" si="1670"/>
        <v>2340</v>
      </c>
      <c r="AQ663" s="9">
        <f t="shared" si="1670"/>
        <v>3000</v>
      </c>
      <c r="AR663" s="9">
        <f t="shared" si="1670"/>
        <v>2340</v>
      </c>
      <c r="AS663" s="9">
        <f t="shared" si="1670"/>
        <v>0</v>
      </c>
      <c r="AT663" s="9">
        <f t="shared" si="1670"/>
        <v>0</v>
      </c>
      <c r="AU663" s="9">
        <f t="shared" si="1670"/>
        <v>0</v>
      </c>
      <c r="AV663" s="9">
        <f t="shared" si="1670"/>
        <v>0</v>
      </c>
      <c r="AW663" s="9">
        <f t="shared" si="1670"/>
        <v>3000</v>
      </c>
      <c r="AX663" s="9">
        <f t="shared" si="1670"/>
        <v>2340</v>
      </c>
    </row>
    <row r="664" spans="1:50" ht="21.75" hidden="1" customHeight="1">
      <c r="A664" s="39" t="s">
        <v>14</v>
      </c>
      <c r="B664" s="27" t="s">
        <v>202</v>
      </c>
      <c r="C664" s="27" t="s">
        <v>7</v>
      </c>
      <c r="D664" s="27" t="s">
        <v>8</v>
      </c>
      <c r="E664" s="27" t="s">
        <v>515</v>
      </c>
      <c r="F664" s="27" t="s">
        <v>35</v>
      </c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86"/>
      <c r="AL664" s="86"/>
      <c r="AM664" s="9"/>
      <c r="AN664" s="9">
        <v>660</v>
      </c>
      <c r="AO664" s="9"/>
      <c r="AP664" s="9">
        <v>2340</v>
      </c>
      <c r="AQ664" s="9">
        <f>AK664+AM664+AN664+AO664+AP664</f>
        <v>3000</v>
      </c>
      <c r="AR664" s="9">
        <f>AL664+AP664</f>
        <v>2340</v>
      </c>
      <c r="AS664" s="9"/>
      <c r="AT664" s="9"/>
      <c r="AU664" s="9"/>
      <c r="AV664" s="9"/>
      <c r="AW664" s="9">
        <f>AQ664+AS664+AT664+AU664+AV664</f>
        <v>3000</v>
      </c>
      <c r="AX664" s="9">
        <f>AR664+AV664</f>
        <v>2340</v>
      </c>
    </row>
    <row r="665" spans="1:50" hidden="1">
      <c r="A665" s="39"/>
      <c r="B665" s="43"/>
      <c r="C665" s="27"/>
      <c r="D665" s="27"/>
      <c r="E665" s="27"/>
      <c r="F665" s="27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86"/>
      <c r="AL665" s="86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</row>
    <row r="666" spans="1:50" ht="18" hidden="1">
      <c r="A666" s="55" t="s">
        <v>442</v>
      </c>
      <c r="B666" s="25" t="s">
        <v>202</v>
      </c>
      <c r="C666" s="25" t="s">
        <v>7</v>
      </c>
      <c r="D666" s="25" t="s">
        <v>80</v>
      </c>
      <c r="E666" s="25"/>
      <c r="F666" s="58"/>
      <c r="G666" s="15">
        <f t="shared" ref="G666:AF666" si="1671">G667+G697</f>
        <v>282357</v>
      </c>
      <c r="H666" s="15">
        <f t="shared" si="1671"/>
        <v>123199</v>
      </c>
      <c r="I666" s="15">
        <f t="shared" si="1671"/>
        <v>0</v>
      </c>
      <c r="J666" s="15">
        <f t="shared" si="1671"/>
        <v>12622</v>
      </c>
      <c r="K666" s="15">
        <f t="shared" si="1671"/>
        <v>0</v>
      </c>
      <c r="L666" s="15">
        <f t="shared" si="1671"/>
        <v>0</v>
      </c>
      <c r="M666" s="15">
        <f t="shared" si="1671"/>
        <v>294979</v>
      </c>
      <c r="N666" s="15">
        <f t="shared" si="1671"/>
        <v>123199</v>
      </c>
      <c r="O666" s="15">
        <f t="shared" si="1671"/>
        <v>0</v>
      </c>
      <c r="P666" s="15">
        <f t="shared" si="1671"/>
        <v>0</v>
      </c>
      <c r="Q666" s="15">
        <f t="shared" si="1671"/>
        <v>0</v>
      </c>
      <c r="R666" s="15">
        <f t="shared" si="1671"/>
        <v>14223</v>
      </c>
      <c r="S666" s="15">
        <f t="shared" si="1671"/>
        <v>309202</v>
      </c>
      <c r="T666" s="15">
        <f t="shared" si="1671"/>
        <v>137422</v>
      </c>
      <c r="U666" s="15">
        <f t="shared" si="1671"/>
        <v>0</v>
      </c>
      <c r="V666" s="15">
        <f t="shared" si="1671"/>
        <v>5181</v>
      </c>
      <c r="W666" s="15">
        <f t="shared" si="1671"/>
        <v>0</v>
      </c>
      <c r="X666" s="15">
        <f t="shared" si="1671"/>
        <v>0</v>
      </c>
      <c r="Y666" s="15">
        <f t="shared" si="1671"/>
        <v>314383</v>
      </c>
      <c r="Z666" s="15">
        <f t="shared" si="1671"/>
        <v>137422</v>
      </c>
      <c r="AA666" s="15">
        <f t="shared" si="1671"/>
        <v>0</v>
      </c>
      <c r="AB666" s="15">
        <f t="shared" si="1671"/>
        <v>0</v>
      </c>
      <c r="AC666" s="15">
        <f t="shared" si="1671"/>
        <v>0</v>
      </c>
      <c r="AD666" s="15">
        <f t="shared" si="1671"/>
        <v>58656</v>
      </c>
      <c r="AE666" s="15">
        <f t="shared" si="1671"/>
        <v>373039</v>
      </c>
      <c r="AF666" s="15">
        <f t="shared" si="1671"/>
        <v>196078</v>
      </c>
      <c r="AG666" s="15">
        <f t="shared" ref="AG666:AL666" si="1672">AG667+AG697</f>
        <v>0</v>
      </c>
      <c r="AH666" s="15">
        <f t="shared" si="1672"/>
        <v>0</v>
      </c>
      <c r="AI666" s="15">
        <f t="shared" si="1672"/>
        <v>0</v>
      </c>
      <c r="AJ666" s="15">
        <f t="shared" si="1672"/>
        <v>0</v>
      </c>
      <c r="AK666" s="92">
        <f t="shared" si="1672"/>
        <v>373039</v>
      </c>
      <c r="AL666" s="92">
        <f t="shared" si="1672"/>
        <v>196078</v>
      </c>
      <c r="AM666" s="15">
        <f t="shared" ref="AM666:AR666" si="1673">AM667+AM697</f>
        <v>85</v>
      </c>
      <c r="AN666" s="15">
        <f t="shared" si="1673"/>
        <v>4559</v>
      </c>
      <c r="AO666" s="15">
        <f t="shared" si="1673"/>
        <v>0</v>
      </c>
      <c r="AP666" s="15">
        <f t="shared" si="1673"/>
        <v>0</v>
      </c>
      <c r="AQ666" s="15">
        <f t="shared" si="1673"/>
        <v>377683</v>
      </c>
      <c r="AR666" s="15">
        <f t="shared" si="1673"/>
        <v>196078</v>
      </c>
      <c r="AS666" s="15">
        <f t="shared" ref="AS666:AX666" si="1674">AS667+AS697</f>
        <v>0</v>
      </c>
      <c r="AT666" s="15">
        <f t="shared" si="1674"/>
        <v>0</v>
      </c>
      <c r="AU666" s="15">
        <f t="shared" si="1674"/>
        <v>0</v>
      </c>
      <c r="AV666" s="15">
        <f t="shared" si="1674"/>
        <v>0</v>
      </c>
      <c r="AW666" s="15">
        <f t="shared" si="1674"/>
        <v>377683</v>
      </c>
      <c r="AX666" s="15">
        <f t="shared" si="1674"/>
        <v>196078</v>
      </c>
    </row>
    <row r="667" spans="1:50" ht="38.25" hidden="1" customHeight="1">
      <c r="A667" s="29" t="s">
        <v>601</v>
      </c>
      <c r="B667" s="27">
        <v>913</v>
      </c>
      <c r="C667" s="27" t="s">
        <v>7</v>
      </c>
      <c r="D667" s="27" t="s">
        <v>80</v>
      </c>
      <c r="E667" s="27" t="s">
        <v>186</v>
      </c>
      <c r="F667" s="27"/>
      <c r="G667" s="9">
        <f>G668+G672+G676</f>
        <v>282273</v>
      </c>
      <c r="H667" s="9">
        <f>H668+H672+H676</f>
        <v>123199</v>
      </c>
      <c r="I667" s="9">
        <f t="shared" ref="I667:N667" si="1675">I668+I672+I676</f>
        <v>0</v>
      </c>
      <c r="J667" s="9">
        <f t="shared" si="1675"/>
        <v>12622</v>
      </c>
      <c r="K667" s="9">
        <f t="shared" si="1675"/>
        <v>0</v>
      </c>
      <c r="L667" s="9">
        <f t="shared" si="1675"/>
        <v>0</v>
      </c>
      <c r="M667" s="9">
        <f t="shared" si="1675"/>
        <v>294895</v>
      </c>
      <c r="N667" s="9">
        <f t="shared" si="1675"/>
        <v>123199</v>
      </c>
      <c r="O667" s="9">
        <f t="shared" ref="O667:Z667" si="1676">O668+O672+O676+O680+O687</f>
        <v>0</v>
      </c>
      <c r="P667" s="9">
        <f t="shared" si="1676"/>
        <v>0</v>
      </c>
      <c r="Q667" s="9">
        <f t="shared" si="1676"/>
        <v>0</v>
      </c>
      <c r="R667" s="9">
        <f t="shared" si="1676"/>
        <v>14223</v>
      </c>
      <c r="S667" s="9">
        <f t="shared" si="1676"/>
        <v>309118</v>
      </c>
      <c r="T667" s="9">
        <f t="shared" si="1676"/>
        <v>137422</v>
      </c>
      <c r="U667" s="9">
        <f t="shared" si="1676"/>
        <v>0</v>
      </c>
      <c r="V667" s="9">
        <f t="shared" si="1676"/>
        <v>5181</v>
      </c>
      <c r="W667" s="9">
        <f t="shared" si="1676"/>
        <v>0</v>
      </c>
      <c r="X667" s="9">
        <f t="shared" si="1676"/>
        <v>0</v>
      </c>
      <c r="Y667" s="9">
        <f t="shared" si="1676"/>
        <v>314299</v>
      </c>
      <c r="Z667" s="9">
        <f t="shared" si="1676"/>
        <v>137422</v>
      </c>
      <c r="AA667" s="9">
        <f>AA668+AA672+AA676+AA680+AA687+AA691+AA694</f>
        <v>0</v>
      </c>
      <c r="AB667" s="9">
        <f t="shared" ref="AB667:AF667" si="1677">AB668+AB672+AB676+AB680+AB687+AB691+AB694</f>
        <v>0</v>
      </c>
      <c r="AC667" s="9">
        <f t="shared" si="1677"/>
        <v>0</v>
      </c>
      <c r="AD667" s="9">
        <f t="shared" si="1677"/>
        <v>58656</v>
      </c>
      <c r="AE667" s="9">
        <f t="shared" si="1677"/>
        <v>372955</v>
      </c>
      <c r="AF667" s="9">
        <f t="shared" si="1677"/>
        <v>196078</v>
      </c>
      <c r="AG667" s="9">
        <f>AG668+AG672+AG676+AG680+AG687+AG691+AG694</f>
        <v>0</v>
      </c>
      <c r="AH667" s="9">
        <f t="shared" ref="AH667:AL667" si="1678">AH668+AH672+AH676+AH680+AH687+AH691+AH694</f>
        <v>0</v>
      </c>
      <c r="AI667" s="9">
        <f t="shared" si="1678"/>
        <v>0</v>
      </c>
      <c r="AJ667" s="9">
        <f t="shared" si="1678"/>
        <v>0</v>
      </c>
      <c r="AK667" s="86">
        <f t="shared" si="1678"/>
        <v>372955</v>
      </c>
      <c r="AL667" s="86">
        <f t="shared" si="1678"/>
        <v>196078</v>
      </c>
      <c r="AM667" s="9">
        <f>AM668+AM672+AM676+AM680+AM687+AM691+AM694</f>
        <v>85</v>
      </c>
      <c r="AN667" s="9">
        <f t="shared" ref="AN667:AR667" si="1679">AN668+AN672+AN676+AN680+AN687+AN691+AN694</f>
        <v>4559</v>
      </c>
      <c r="AO667" s="9">
        <f t="shared" si="1679"/>
        <v>0</v>
      </c>
      <c r="AP667" s="9">
        <f t="shared" si="1679"/>
        <v>0</v>
      </c>
      <c r="AQ667" s="9">
        <f t="shared" si="1679"/>
        <v>377599</v>
      </c>
      <c r="AR667" s="9">
        <f t="shared" si="1679"/>
        <v>196078</v>
      </c>
      <c r="AS667" s="9">
        <f>AS668+AS672+AS676+AS680+AS687+AS691+AS694</f>
        <v>0</v>
      </c>
      <c r="AT667" s="9">
        <f t="shared" ref="AT667:AX667" si="1680">AT668+AT672+AT676+AT680+AT687+AT691+AT694</f>
        <v>0</v>
      </c>
      <c r="AU667" s="9">
        <f t="shared" si="1680"/>
        <v>0</v>
      </c>
      <c r="AV667" s="9">
        <f t="shared" si="1680"/>
        <v>0</v>
      </c>
      <c r="AW667" s="9">
        <f t="shared" si="1680"/>
        <v>377599</v>
      </c>
      <c r="AX667" s="9">
        <f t="shared" si="1680"/>
        <v>196078</v>
      </c>
    </row>
    <row r="668" spans="1:50" ht="33.6" hidden="1">
      <c r="A668" s="39" t="s">
        <v>10</v>
      </c>
      <c r="B668" s="27">
        <f>B667</f>
        <v>913</v>
      </c>
      <c r="C668" s="27" t="s">
        <v>7</v>
      </c>
      <c r="D668" s="27" t="s">
        <v>80</v>
      </c>
      <c r="E668" s="27" t="s">
        <v>197</v>
      </c>
      <c r="F668" s="27"/>
      <c r="G668" s="8">
        <f t="shared" ref="G668:V670" si="1681">G669</f>
        <v>156724</v>
      </c>
      <c r="H668" s="8">
        <f t="shared" si="1681"/>
        <v>0</v>
      </c>
      <c r="I668" s="8">
        <f t="shared" si="1681"/>
        <v>0</v>
      </c>
      <c r="J668" s="8">
        <f t="shared" si="1681"/>
        <v>12622</v>
      </c>
      <c r="K668" s="8">
        <f t="shared" si="1681"/>
        <v>0</v>
      </c>
      <c r="L668" s="8">
        <f t="shared" si="1681"/>
        <v>0</v>
      </c>
      <c r="M668" s="8">
        <f t="shared" si="1681"/>
        <v>169346</v>
      </c>
      <c r="N668" s="8">
        <f t="shared" si="1681"/>
        <v>0</v>
      </c>
      <c r="O668" s="8">
        <f t="shared" si="1681"/>
        <v>0</v>
      </c>
      <c r="P668" s="8">
        <f t="shared" si="1681"/>
        <v>0</v>
      </c>
      <c r="Q668" s="8">
        <f t="shared" si="1681"/>
        <v>0</v>
      </c>
      <c r="R668" s="8">
        <f t="shared" si="1681"/>
        <v>0</v>
      </c>
      <c r="S668" s="8">
        <f t="shared" si="1681"/>
        <v>169346</v>
      </c>
      <c r="T668" s="8">
        <f t="shared" si="1681"/>
        <v>0</v>
      </c>
      <c r="U668" s="8">
        <f t="shared" si="1681"/>
        <v>0</v>
      </c>
      <c r="V668" s="8">
        <f t="shared" si="1681"/>
        <v>5181</v>
      </c>
      <c r="W668" s="8">
        <f t="shared" ref="U668:AJ670" si="1682">W669</f>
        <v>0</v>
      </c>
      <c r="X668" s="8">
        <f t="shared" si="1682"/>
        <v>0</v>
      </c>
      <c r="Y668" s="8">
        <f t="shared" si="1682"/>
        <v>174527</v>
      </c>
      <c r="Z668" s="8">
        <f t="shared" si="1682"/>
        <v>0</v>
      </c>
      <c r="AA668" s="8">
        <f t="shared" si="1682"/>
        <v>0</v>
      </c>
      <c r="AB668" s="8">
        <f t="shared" si="1682"/>
        <v>0</v>
      </c>
      <c r="AC668" s="8">
        <f t="shared" si="1682"/>
        <v>0</v>
      </c>
      <c r="AD668" s="8">
        <f t="shared" si="1682"/>
        <v>0</v>
      </c>
      <c r="AE668" s="8">
        <f t="shared" si="1682"/>
        <v>174527</v>
      </c>
      <c r="AF668" s="8">
        <f t="shared" si="1682"/>
        <v>0</v>
      </c>
      <c r="AG668" s="8">
        <f t="shared" si="1682"/>
        <v>0</v>
      </c>
      <c r="AH668" s="8">
        <f t="shared" si="1682"/>
        <v>0</v>
      </c>
      <c r="AI668" s="8">
        <f t="shared" si="1682"/>
        <v>0</v>
      </c>
      <c r="AJ668" s="8">
        <f t="shared" si="1682"/>
        <v>0</v>
      </c>
      <c r="AK668" s="85">
        <f t="shared" ref="AG668:AV670" si="1683">AK669</f>
        <v>174527</v>
      </c>
      <c r="AL668" s="85">
        <f t="shared" si="1683"/>
        <v>0</v>
      </c>
      <c r="AM668" s="8">
        <f t="shared" si="1683"/>
        <v>0</v>
      </c>
      <c r="AN668" s="8">
        <f t="shared" si="1683"/>
        <v>0</v>
      </c>
      <c r="AO668" s="8">
        <f t="shared" si="1683"/>
        <v>0</v>
      </c>
      <c r="AP668" s="8">
        <f t="shared" si="1683"/>
        <v>0</v>
      </c>
      <c r="AQ668" s="8">
        <f t="shared" si="1683"/>
        <v>174527</v>
      </c>
      <c r="AR668" s="8">
        <f t="shared" si="1683"/>
        <v>0</v>
      </c>
      <c r="AS668" s="8">
        <f t="shared" si="1683"/>
        <v>0</v>
      </c>
      <c r="AT668" s="8">
        <f t="shared" si="1683"/>
        <v>0</v>
      </c>
      <c r="AU668" s="8">
        <f t="shared" si="1683"/>
        <v>0</v>
      </c>
      <c r="AV668" s="8">
        <f t="shared" si="1683"/>
        <v>0</v>
      </c>
      <c r="AW668" s="8">
        <f t="shared" ref="AS668:AX670" si="1684">AW669</f>
        <v>174527</v>
      </c>
      <c r="AX668" s="8">
        <f t="shared" si="1684"/>
        <v>0</v>
      </c>
    </row>
    <row r="669" spans="1:50" ht="17.25" hidden="1" customHeight="1">
      <c r="A669" s="26" t="s">
        <v>11</v>
      </c>
      <c r="B669" s="27">
        <f>B667</f>
        <v>913</v>
      </c>
      <c r="C669" s="27" t="s">
        <v>7</v>
      </c>
      <c r="D669" s="27" t="s">
        <v>80</v>
      </c>
      <c r="E669" s="27" t="s">
        <v>208</v>
      </c>
      <c r="F669" s="27"/>
      <c r="G669" s="8">
        <f t="shared" si="1681"/>
        <v>156724</v>
      </c>
      <c r="H669" s="8">
        <f t="shared" si="1681"/>
        <v>0</v>
      </c>
      <c r="I669" s="8">
        <f t="shared" si="1681"/>
        <v>0</v>
      </c>
      <c r="J669" s="8">
        <f t="shared" si="1681"/>
        <v>12622</v>
      </c>
      <c r="K669" s="8">
        <f t="shared" si="1681"/>
        <v>0</v>
      </c>
      <c r="L669" s="8">
        <f t="shared" si="1681"/>
        <v>0</v>
      </c>
      <c r="M669" s="8">
        <f t="shared" si="1681"/>
        <v>169346</v>
      </c>
      <c r="N669" s="8">
        <f t="shared" si="1681"/>
        <v>0</v>
      </c>
      <c r="O669" s="8">
        <f t="shared" si="1681"/>
        <v>0</v>
      </c>
      <c r="P669" s="8">
        <f t="shared" si="1681"/>
        <v>0</v>
      </c>
      <c r="Q669" s="8">
        <f t="shared" si="1681"/>
        <v>0</v>
      </c>
      <c r="R669" s="8">
        <f t="shared" si="1681"/>
        <v>0</v>
      </c>
      <c r="S669" s="8">
        <f t="shared" si="1681"/>
        <v>169346</v>
      </c>
      <c r="T669" s="8">
        <f t="shared" si="1681"/>
        <v>0</v>
      </c>
      <c r="U669" s="8">
        <f t="shared" si="1682"/>
        <v>0</v>
      </c>
      <c r="V669" s="8">
        <f t="shared" si="1682"/>
        <v>5181</v>
      </c>
      <c r="W669" s="8">
        <f t="shared" si="1682"/>
        <v>0</v>
      </c>
      <c r="X669" s="8">
        <f t="shared" si="1682"/>
        <v>0</v>
      </c>
      <c r="Y669" s="8">
        <f t="shared" si="1682"/>
        <v>174527</v>
      </c>
      <c r="Z669" s="8">
        <f t="shared" si="1682"/>
        <v>0</v>
      </c>
      <c r="AA669" s="8">
        <f t="shared" si="1682"/>
        <v>0</v>
      </c>
      <c r="AB669" s="8">
        <f t="shared" si="1682"/>
        <v>0</v>
      </c>
      <c r="AC669" s="8">
        <f t="shared" si="1682"/>
        <v>0</v>
      </c>
      <c r="AD669" s="8">
        <f t="shared" si="1682"/>
        <v>0</v>
      </c>
      <c r="AE669" s="8">
        <f t="shared" si="1682"/>
        <v>174527</v>
      </c>
      <c r="AF669" s="8">
        <f t="shared" si="1682"/>
        <v>0</v>
      </c>
      <c r="AG669" s="8">
        <f t="shared" si="1683"/>
        <v>0</v>
      </c>
      <c r="AH669" s="8">
        <f t="shared" si="1683"/>
        <v>0</v>
      </c>
      <c r="AI669" s="8">
        <f t="shared" si="1683"/>
        <v>0</v>
      </c>
      <c r="AJ669" s="8">
        <f t="shared" si="1683"/>
        <v>0</v>
      </c>
      <c r="AK669" s="85">
        <f t="shared" si="1683"/>
        <v>174527</v>
      </c>
      <c r="AL669" s="85">
        <f t="shared" si="1683"/>
        <v>0</v>
      </c>
      <c r="AM669" s="8">
        <f t="shared" si="1683"/>
        <v>0</v>
      </c>
      <c r="AN669" s="8">
        <f t="shared" si="1683"/>
        <v>0</v>
      </c>
      <c r="AO669" s="8">
        <f t="shared" si="1683"/>
        <v>0</v>
      </c>
      <c r="AP669" s="8">
        <f t="shared" si="1683"/>
        <v>0</v>
      </c>
      <c r="AQ669" s="8">
        <f t="shared" si="1683"/>
        <v>174527</v>
      </c>
      <c r="AR669" s="8">
        <f t="shared" si="1683"/>
        <v>0</v>
      </c>
      <c r="AS669" s="8">
        <f t="shared" si="1684"/>
        <v>0</v>
      </c>
      <c r="AT669" s="8">
        <f t="shared" si="1684"/>
        <v>0</v>
      </c>
      <c r="AU669" s="8">
        <f t="shared" si="1684"/>
        <v>0</v>
      </c>
      <c r="AV669" s="8">
        <f t="shared" si="1684"/>
        <v>0</v>
      </c>
      <c r="AW669" s="8">
        <f t="shared" si="1684"/>
        <v>174527</v>
      </c>
      <c r="AX669" s="8">
        <f t="shared" si="1684"/>
        <v>0</v>
      </c>
    </row>
    <row r="670" spans="1:50" ht="33.6" hidden="1">
      <c r="A670" s="26" t="s">
        <v>12</v>
      </c>
      <c r="B670" s="27">
        <f>B669</f>
        <v>913</v>
      </c>
      <c r="C670" s="27" t="s">
        <v>7</v>
      </c>
      <c r="D670" s="27" t="s">
        <v>80</v>
      </c>
      <c r="E670" s="27" t="s">
        <v>208</v>
      </c>
      <c r="F670" s="27" t="s">
        <v>13</v>
      </c>
      <c r="G670" s="8">
        <f t="shared" si="1681"/>
        <v>156724</v>
      </c>
      <c r="H670" s="8">
        <f t="shared" si="1681"/>
        <v>0</v>
      </c>
      <c r="I670" s="8">
        <f t="shared" si="1681"/>
        <v>0</v>
      </c>
      <c r="J670" s="8">
        <f t="shared" si="1681"/>
        <v>12622</v>
      </c>
      <c r="K670" s="8">
        <f t="shared" si="1681"/>
        <v>0</v>
      </c>
      <c r="L670" s="8">
        <f t="shared" si="1681"/>
        <v>0</v>
      </c>
      <c r="M670" s="8">
        <f t="shared" si="1681"/>
        <v>169346</v>
      </c>
      <c r="N670" s="8">
        <f t="shared" si="1681"/>
        <v>0</v>
      </c>
      <c r="O670" s="8">
        <f t="shared" si="1681"/>
        <v>0</v>
      </c>
      <c r="P670" s="8">
        <f t="shared" si="1681"/>
        <v>0</v>
      </c>
      <c r="Q670" s="8">
        <f t="shared" si="1681"/>
        <v>0</v>
      </c>
      <c r="R670" s="8">
        <f t="shared" si="1681"/>
        <v>0</v>
      </c>
      <c r="S670" s="8">
        <f t="shared" si="1681"/>
        <v>169346</v>
      </c>
      <c r="T670" s="8">
        <f t="shared" si="1681"/>
        <v>0</v>
      </c>
      <c r="U670" s="8">
        <f t="shared" si="1682"/>
        <v>0</v>
      </c>
      <c r="V670" s="8">
        <f t="shared" si="1682"/>
        <v>5181</v>
      </c>
      <c r="W670" s="8">
        <f t="shared" si="1682"/>
        <v>0</v>
      </c>
      <c r="X670" s="8">
        <f t="shared" si="1682"/>
        <v>0</v>
      </c>
      <c r="Y670" s="8">
        <f t="shared" si="1682"/>
        <v>174527</v>
      </c>
      <c r="Z670" s="8">
        <f t="shared" si="1682"/>
        <v>0</v>
      </c>
      <c r="AA670" s="8">
        <f t="shared" si="1682"/>
        <v>0</v>
      </c>
      <c r="AB670" s="8">
        <f t="shared" si="1682"/>
        <v>0</v>
      </c>
      <c r="AC670" s="8">
        <f t="shared" si="1682"/>
        <v>0</v>
      </c>
      <c r="AD670" s="8">
        <f t="shared" si="1682"/>
        <v>0</v>
      </c>
      <c r="AE670" s="8">
        <f t="shared" si="1682"/>
        <v>174527</v>
      </c>
      <c r="AF670" s="8">
        <f t="shared" si="1682"/>
        <v>0</v>
      </c>
      <c r="AG670" s="8">
        <f t="shared" si="1683"/>
        <v>0</v>
      </c>
      <c r="AH670" s="8">
        <f t="shared" si="1683"/>
        <v>0</v>
      </c>
      <c r="AI670" s="8">
        <f t="shared" si="1683"/>
        <v>0</v>
      </c>
      <c r="AJ670" s="8">
        <f t="shared" si="1683"/>
        <v>0</v>
      </c>
      <c r="AK670" s="85">
        <f t="shared" si="1683"/>
        <v>174527</v>
      </c>
      <c r="AL670" s="85">
        <f t="shared" si="1683"/>
        <v>0</v>
      </c>
      <c r="AM670" s="8">
        <f t="shared" si="1683"/>
        <v>0</v>
      </c>
      <c r="AN670" s="8">
        <f t="shared" si="1683"/>
        <v>0</v>
      </c>
      <c r="AO670" s="8">
        <f t="shared" si="1683"/>
        <v>0</v>
      </c>
      <c r="AP670" s="8">
        <f t="shared" si="1683"/>
        <v>0</v>
      </c>
      <c r="AQ670" s="8">
        <f t="shared" si="1683"/>
        <v>174527</v>
      </c>
      <c r="AR670" s="8">
        <f t="shared" si="1683"/>
        <v>0</v>
      </c>
      <c r="AS670" s="8">
        <f t="shared" si="1684"/>
        <v>0</v>
      </c>
      <c r="AT670" s="8">
        <f t="shared" si="1684"/>
        <v>0</v>
      </c>
      <c r="AU670" s="8">
        <f t="shared" si="1684"/>
        <v>0</v>
      </c>
      <c r="AV670" s="8">
        <f t="shared" si="1684"/>
        <v>0</v>
      </c>
      <c r="AW670" s="8">
        <f t="shared" si="1684"/>
        <v>174527</v>
      </c>
      <c r="AX670" s="8">
        <f t="shared" si="1684"/>
        <v>0</v>
      </c>
    </row>
    <row r="671" spans="1:50" ht="19.5" hidden="1" customHeight="1">
      <c r="A671" s="39" t="s">
        <v>14</v>
      </c>
      <c r="B671" s="27">
        <f>B670</f>
        <v>913</v>
      </c>
      <c r="C671" s="27" t="s">
        <v>7</v>
      </c>
      <c r="D671" s="27" t="s">
        <v>80</v>
      </c>
      <c r="E671" s="27" t="s">
        <v>208</v>
      </c>
      <c r="F671" s="9">
        <v>610</v>
      </c>
      <c r="G671" s="9">
        <f>143974+12750</f>
        <v>156724</v>
      </c>
      <c r="H671" s="9"/>
      <c r="I671" s="9"/>
      <c r="J671" s="9">
        <v>12622</v>
      </c>
      <c r="K671" s="9"/>
      <c r="L671" s="9"/>
      <c r="M671" s="9">
        <f t="shared" ref="M671" si="1685">G671+I671+J671+K671+L671</f>
        <v>169346</v>
      </c>
      <c r="N671" s="9">
        <f t="shared" ref="N671" si="1686">H671+L671</f>
        <v>0</v>
      </c>
      <c r="O671" s="9"/>
      <c r="P671" s="9"/>
      <c r="Q671" s="9"/>
      <c r="R671" s="9"/>
      <c r="S671" s="9">
        <f t="shared" ref="S671" si="1687">M671+O671+P671+Q671+R671</f>
        <v>169346</v>
      </c>
      <c r="T671" s="9">
        <f t="shared" ref="T671" si="1688">N671+R671</f>
        <v>0</v>
      </c>
      <c r="U671" s="9"/>
      <c r="V671" s="9">
        <v>5181</v>
      </c>
      <c r="W671" s="9"/>
      <c r="X671" s="9"/>
      <c r="Y671" s="9">
        <f t="shared" ref="Y671" si="1689">S671+U671+V671+W671+X671</f>
        <v>174527</v>
      </c>
      <c r="Z671" s="9">
        <f t="shared" ref="Z671" si="1690">T671+X671</f>
        <v>0</v>
      </c>
      <c r="AA671" s="9"/>
      <c r="AB671" s="9"/>
      <c r="AC671" s="9"/>
      <c r="AD671" s="9"/>
      <c r="AE671" s="9">
        <f t="shared" ref="AE671" si="1691">Y671+AA671+AB671+AC671+AD671</f>
        <v>174527</v>
      </c>
      <c r="AF671" s="9">
        <f t="shared" ref="AF671" si="1692">Z671+AD671</f>
        <v>0</v>
      </c>
      <c r="AG671" s="9"/>
      <c r="AH671" s="9"/>
      <c r="AI671" s="9"/>
      <c r="AJ671" s="9"/>
      <c r="AK671" s="86">
        <f t="shared" ref="AK671" si="1693">AE671+AG671+AH671+AI671+AJ671</f>
        <v>174527</v>
      </c>
      <c r="AL671" s="86">
        <f t="shared" ref="AL671" si="1694">AF671+AJ671</f>
        <v>0</v>
      </c>
      <c r="AM671" s="9"/>
      <c r="AN671" s="9"/>
      <c r="AO671" s="9"/>
      <c r="AP671" s="9"/>
      <c r="AQ671" s="9">
        <f t="shared" ref="AQ671" si="1695">AK671+AM671+AN671+AO671+AP671</f>
        <v>174527</v>
      </c>
      <c r="AR671" s="9">
        <f t="shared" ref="AR671" si="1696">AL671+AP671</f>
        <v>0</v>
      </c>
      <c r="AS671" s="9"/>
      <c r="AT671" s="9"/>
      <c r="AU671" s="9"/>
      <c r="AV671" s="9"/>
      <c r="AW671" s="9">
        <f t="shared" ref="AW671" si="1697">AQ671+AS671+AT671+AU671+AV671</f>
        <v>174527</v>
      </c>
      <c r="AX671" s="9">
        <f t="shared" ref="AX671" si="1698">AR671+AV671</f>
        <v>0</v>
      </c>
    </row>
    <row r="672" spans="1:50" ht="20.25" hidden="1" customHeight="1">
      <c r="A672" s="26" t="s">
        <v>15</v>
      </c>
      <c r="B672" s="27">
        <v>913</v>
      </c>
      <c r="C672" s="27" t="s">
        <v>7</v>
      </c>
      <c r="D672" s="27" t="s">
        <v>80</v>
      </c>
      <c r="E672" s="27" t="s">
        <v>187</v>
      </c>
      <c r="F672" s="27"/>
      <c r="G672" s="8">
        <f t="shared" ref="G672:V674" si="1699">G673</f>
        <v>2350</v>
      </c>
      <c r="H672" s="8">
        <f t="shared" si="1699"/>
        <v>0</v>
      </c>
      <c r="I672" s="8">
        <f t="shared" si="1699"/>
        <v>0</v>
      </c>
      <c r="J672" s="8">
        <f t="shared" si="1699"/>
        <v>0</v>
      </c>
      <c r="K672" s="8">
        <f t="shared" si="1699"/>
        <v>0</v>
      </c>
      <c r="L672" s="8">
        <f t="shared" si="1699"/>
        <v>0</v>
      </c>
      <c r="M672" s="8">
        <f t="shared" si="1699"/>
        <v>2350</v>
      </c>
      <c r="N672" s="8">
        <f t="shared" si="1699"/>
        <v>0</v>
      </c>
      <c r="O672" s="8">
        <f t="shared" si="1699"/>
        <v>0</v>
      </c>
      <c r="P672" s="8">
        <f t="shared" si="1699"/>
        <v>0</v>
      </c>
      <c r="Q672" s="8">
        <f t="shared" si="1699"/>
        <v>0</v>
      </c>
      <c r="R672" s="8">
        <f t="shared" si="1699"/>
        <v>0</v>
      </c>
      <c r="S672" s="8">
        <f t="shared" si="1699"/>
        <v>2350</v>
      </c>
      <c r="T672" s="8">
        <f t="shared" si="1699"/>
        <v>0</v>
      </c>
      <c r="U672" s="8">
        <f t="shared" si="1699"/>
        <v>0</v>
      </c>
      <c r="V672" s="8">
        <f t="shared" si="1699"/>
        <v>0</v>
      </c>
      <c r="W672" s="8">
        <f t="shared" ref="U672:AJ674" si="1700">W673</f>
        <v>0</v>
      </c>
      <c r="X672" s="8">
        <f t="shared" si="1700"/>
        <v>0</v>
      </c>
      <c r="Y672" s="8">
        <f t="shared" si="1700"/>
        <v>2350</v>
      </c>
      <c r="Z672" s="8">
        <f t="shared" si="1700"/>
        <v>0</v>
      </c>
      <c r="AA672" s="8">
        <f t="shared" si="1700"/>
        <v>-174</v>
      </c>
      <c r="AB672" s="8">
        <f t="shared" si="1700"/>
        <v>0</v>
      </c>
      <c r="AC672" s="8">
        <f t="shared" si="1700"/>
        <v>0</v>
      </c>
      <c r="AD672" s="8">
        <f t="shared" si="1700"/>
        <v>0</v>
      </c>
      <c r="AE672" s="8">
        <f t="shared" si="1700"/>
        <v>2176</v>
      </c>
      <c r="AF672" s="8">
        <f t="shared" si="1700"/>
        <v>0</v>
      </c>
      <c r="AG672" s="8">
        <f t="shared" si="1700"/>
        <v>0</v>
      </c>
      <c r="AH672" s="8">
        <f t="shared" si="1700"/>
        <v>0</v>
      </c>
      <c r="AI672" s="8">
        <f t="shared" si="1700"/>
        <v>0</v>
      </c>
      <c r="AJ672" s="8">
        <f t="shared" si="1700"/>
        <v>0</v>
      </c>
      <c r="AK672" s="85">
        <f t="shared" ref="AG672:AV674" si="1701">AK673</f>
        <v>2176</v>
      </c>
      <c r="AL672" s="85">
        <f t="shared" si="1701"/>
        <v>0</v>
      </c>
      <c r="AM672" s="8">
        <f t="shared" si="1701"/>
        <v>85</v>
      </c>
      <c r="AN672" s="8">
        <f t="shared" si="1701"/>
        <v>4559</v>
      </c>
      <c r="AO672" s="8">
        <f t="shared" si="1701"/>
        <v>0</v>
      </c>
      <c r="AP672" s="8">
        <f t="shared" si="1701"/>
        <v>0</v>
      </c>
      <c r="AQ672" s="8">
        <f t="shared" si="1701"/>
        <v>6820</v>
      </c>
      <c r="AR672" s="8">
        <f t="shared" si="1701"/>
        <v>0</v>
      </c>
      <c r="AS672" s="8">
        <f t="shared" si="1701"/>
        <v>0</v>
      </c>
      <c r="AT672" s="8">
        <f t="shared" si="1701"/>
        <v>0</v>
      </c>
      <c r="AU672" s="8">
        <f t="shared" si="1701"/>
        <v>0</v>
      </c>
      <c r="AV672" s="8">
        <f t="shared" si="1701"/>
        <v>0</v>
      </c>
      <c r="AW672" s="8">
        <f t="shared" ref="AS672:AX674" si="1702">AW673</f>
        <v>6820</v>
      </c>
      <c r="AX672" s="8">
        <f t="shared" si="1702"/>
        <v>0</v>
      </c>
    </row>
    <row r="673" spans="1:50" ht="19.5" hidden="1" customHeight="1">
      <c r="A673" s="26" t="s">
        <v>16</v>
      </c>
      <c r="B673" s="27">
        <v>913</v>
      </c>
      <c r="C673" s="27" t="s">
        <v>7</v>
      </c>
      <c r="D673" s="27" t="s">
        <v>80</v>
      </c>
      <c r="E673" s="27" t="s">
        <v>211</v>
      </c>
      <c r="F673" s="27"/>
      <c r="G673" s="8">
        <f t="shared" si="1699"/>
        <v>2350</v>
      </c>
      <c r="H673" s="8">
        <f t="shared" si="1699"/>
        <v>0</v>
      </c>
      <c r="I673" s="8">
        <f t="shared" si="1699"/>
        <v>0</v>
      </c>
      <c r="J673" s="8">
        <f t="shared" si="1699"/>
        <v>0</v>
      </c>
      <c r="K673" s="8">
        <f t="shared" si="1699"/>
        <v>0</v>
      </c>
      <c r="L673" s="8">
        <f t="shared" si="1699"/>
        <v>0</v>
      </c>
      <c r="M673" s="8">
        <f t="shared" si="1699"/>
        <v>2350</v>
      </c>
      <c r="N673" s="8">
        <f t="shared" si="1699"/>
        <v>0</v>
      </c>
      <c r="O673" s="8">
        <f t="shared" si="1699"/>
        <v>0</v>
      </c>
      <c r="P673" s="8">
        <f t="shared" si="1699"/>
        <v>0</v>
      </c>
      <c r="Q673" s="8">
        <f t="shared" si="1699"/>
        <v>0</v>
      </c>
      <c r="R673" s="8">
        <f t="shared" si="1699"/>
        <v>0</v>
      </c>
      <c r="S673" s="8">
        <f t="shared" si="1699"/>
        <v>2350</v>
      </c>
      <c r="T673" s="8">
        <f t="shared" si="1699"/>
        <v>0</v>
      </c>
      <c r="U673" s="8">
        <f t="shared" si="1700"/>
        <v>0</v>
      </c>
      <c r="V673" s="8">
        <f t="shared" si="1700"/>
        <v>0</v>
      </c>
      <c r="W673" s="8">
        <f t="shared" si="1700"/>
        <v>0</v>
      </c>
      <c r="X673" s="8">
        <f t="shared" si="1700"/>
        <v>0</v>
      </c>
      <c r="Y673" s="8">
        <f t="shared" si="1700"/>
        <v>2350</v>
      </c>
      <c r="Z673" s="8">
        <f t="shared" si="1700"/>
        <v>0</v>
      </c>
      <c r="AA673" s="8">
        <f t="shared" si="1700"/>
        <v>-174</v>
      </c>
      <c r="AB673" s="8">
        <f t="shared" si="1700"/>
        <v>0</v>
      </c>
      <c r="AC673" s="8">
        <f t="shared" si="1700"/>
        <v>0</v>
      </c>
      <c r="AD673" s="8">
        <f t="shared" si="1700"/>
        <v>0</v>
      </c>
      <c r="AE673" s="8">
        <f t="shared" si="1700"/>
        <v>2176</v>
      </c>
      <c r="AF673" s="8">
        <f t="shared" si="1700"/>
        <v>0</v>
      </c>
      <c r="AG673" s="8">
        <f t="shared" si="1701"/>
        <v>0</v>
      </c>
      <c r="AH673" s="8">
        <f t="shared" si="1701"/>
        <v>0</v>
      </c>
      <c r="AI673" s="8">
        <f t="shared" si="1701"/>
        <v>0</v>
      </c>
      <c r="AJ673" s="8">
        <f t="shared" si="1701"/>
        <v>0</v>
      </c>
      <c r="AK673" s="85">
        <f t="shared" si="1701"/>
        <v>2176</v>
      </c>
      <c r="AL673" s="85">
        <f t="shared" si="1701"/>
        <v>0</v>
      </c>
      <c r="AM673" s="8">
        <f t="shared" si="1701"/>
        <v>85</v>
      </c>
      <c r="AN673" s="8">
        <f t="shared" si="1701"/>
        <v>4559</v>
      </c>
      <c r="AO673" s="8">
        <f t="shared" si="1701"/>
        <v>0</v>
      </c>
      <c r="AP673" s="8">
        <f t="shared" si="1701"/>
        <v>0</v>
      </c>
      <c r="AQ673" s="8">
        <f t="shared" si="1701"/>
        <v>6820</v>
      </c>
      <c r="AR673" s="8">
        <f t="shared" si="1701"/>
        <v>0</v>
      </c>
      <c r="AS673" s="8">
        <f t="shared" si="1702"/>
        <v>0</v>
      </c>
      <c r="AT673" s="8">
        <f t="shared" si="1702"/>
        <v>0</v>
      </c>
      <c r="AU673" s="8">
        <f t="shared" si="1702"/>
        <v>0</v>
      </c>
      <c r="AV673" s="8">
        <f t="shared" si="1702"/>
        <v>0</v>
      </c>
      <c r="AW673" s="8">
        <f t="shared" si="1702"/>
        <v>6820</v>
      </c>
      <c r="AX673" s="8">
        <f t="shared" si="1702"/>
        <v>0</v>
      </c>
    </row>
    <row r="674" spans="1:50" ht="33.6" hidden="1">
      <c r="A674" s="26" t="s">
        <v>12</v>
      </c>
      <c r="B674" s="27">
        <v>913</v>
      </c>
      <c r="C674" s="27" t="s">
        <v>7</v>
      </c>
      <c r="D674" s="27" t="s">
        <v>80</v>
      </c>
      <c r="E674" s="27" t="s">
        <v>211</v>
      </c>
      <c r="F674" s="27" t="s">
        <v>13</v>
      </c>
      <c r="G674" s="8">
        <f t="shared" si="1699"/>
        <v>2350</v>
      </c>
      <c r="H674" s="8">
        <f t="shared" si="1699"/>
        <v>0</v>
      </c>
      <c r="I674" s="8">
        <f t="shared" si="1699"/>
        <v>0</v>
      </c>
      <c r="J674" s="8">
        <f t="shared" si="1699"/>
        <v>0</v>
      </c>
      <c r="K674" s="8">
        <f t="shared" si="1699"/>
        <v>0</v>
      </c>
      <c r="L674" s="8">
        <f t="shared" si="1699"/>
        <v>0</v>
      </c>
      <c r="M674" s="8">
        <f t="shared" si="1699"/>
        <v>2350</v>
      </c>
      <c r="N674" s="8">
        <f t="shared" si="1699"/>
        <v>0</v>
      </c>
      <c r="O674" s="8">
        <f t="shared" si="1699"/>
        <v>0</v>
      </c>
      <c r="P674" s="8">
        <f t="shared" si="1699"/>
        <v>0</v>
      </c>
      <c r="Q674" s="8">
        <f t="shared" si="1699"/>
        <v>0</v>
      </c>
      <c r="R674" s="8">
        <f t="shared" si="1699"/>
        <v>0</v>
      </c>
      <c r="S674" s="8">
        <f t="shared" si="1699"/>
        <v>2350</v>
      </c>
      <c r="T674" s="8">
        <f t="shared" si="1699"/>
        <v>0</v>
      </c>
      <c r="U674" s="8">
        <f t="shared" si="1700"/>
        <v>0</v>
      </c>
      <c r="V674" s="8">
        <f t="shared" si="1700"/>
        <v>0</v>
      </c>
      <c r="W674" s="8">
        <f t="shared" si="1700"/>
        <v>0</v>
      </c>
      <c r="X674" s="8">
        <f t="shared" si="1700"/>
        <v>0</v>
      </c>
      <c r="Y674" s="8">
        <f t="shared" si="1700"/>
        <v>2350</v>
      </c>
      <c r="Z674" s="8">
        <f t="shared" si="1700"/>
        <v>0</v>
      </c>
      <c r="AA674" s="8">
        <f t="shared" si="1700"/>
        <v>-174</v>
      </c>
      <c r="AB674" s="8">
        <f t="shared" si="1700"/>
        <v>0</v>
      </c>
      <c r="AC674" s="8">
        <f t="shared" si="1700"/>
        <v>0</v>
      </c>
      <c r="AD674" s="8">
        <f t="shared" si="1700"/>
        <v>0</v>
      </c>
      <c r="AE674" s="8">
        <f t="shared" si="1700"/>
        <v>2176</v>
      </c>
      <c r="AF674" s="8">
        <f t="shared" si="1700"/>
        <v>0</v>
      </c>
      <c r="AG674" s="8">
        <f t="shared" si="1701"/>
        <v>0</v>
      </c>
      <c r="AH674" s="8">
        <f t="shared" si="1701"/>
        <v>0</v>
      </c>
      <c r="AI674" s="8">
        <f t="shared" si="1701"/>
        <v>0</v>
      </c>
      <c r="AJ674" s="8">
        <f t="shared" si="1701"/>
        <v>0</v>
      </c>
      <c r="AK674" s="85">
        <f t="shared" si="1701"/>
        <v>2176</v>
      </c>
      <c r="AL674" s="85">
        <f t="shared" si="1701"/>
        <v>0</v>
      </c>
      <c r="AM674" s="8">
        <f t="shared" si="1701"/>
        <v>85</v>
      </c>
      <c r="AN674" s="8">
        <f t="shared" si="1701"/>
        <v>4559</v>
      </c>
      <c r="AO674" s="8">
        <f t="shared" si="1701"/>
        <v>0</v>
      </c>
      <c r="AP674" s="8">
        <f t="shared" si="1701"/>
        <v>0</v>
      </c>
      <c r="AQ674" s="8">
        <f t="shared" si="1701"/>
        <v>6820</v>
      </c>
      <c r="AR674" s="8">
        <f t="shared" si="1701"/>
        <v>0</v>
      </c>
      <c r="AS674" s="8">
        <f t="shared" si="1702"/>
        <v>0</v>
      </c>
      <c r="AT674" s="8">
        <f t="shared" si="1702"/>
        <v>0</v>
      </c>
      <c r="AU674" s="8">
        <f t="shared" si="1702"/>
        <v>0</v>
      </c>
      <c r="AV674" s="8">
        <f t="shared" si="1702"/>
        <v>0</v>
      </c>
      <c r="AW674" s="8">
        <f t="shared" si="1702"/>
        <v>6820</v>
      </c>
      <c r="AX674" s="8">
        <f t="shared" si="1702"/>
        <v>0</v>
      </c>
    </row>
    <row r="675" spans="1:50" ht="18.75" hidden="1" customHeight="1">
      <c r="A675" s="39" t="s">
        <v>14</v>
      </c>
      <c r="B675" s="27">
        <v>913</v>
      </c>
      <c r="C675" s="27" t="s">
        <v>7</v>
      </c>
      <c r="D675" s="27" t="s">
        <v>80</v>
      </c>
      <c r="E675" s="27" t="s">
        <v>211</v>
      </c>
      <c r="F675" s="9">
        <v>610</v>
      </c>
      <c r="G675" s="9">
        <v>2350</v>
      </c>
      <c r="H675" s="9"/>
      <c r="I675" s="9"/>
      <c r="J675" s="9"/>
      <c r="K675" s="9"/>
      <c r="L675" s="9"/>
      <c r="M675" s="9">
        <f t="shared" ref="M675" si="1703">G675+I675+J675+K675+L675</f>
        <v>2350</v>
      </c>
      <c r="N675" s="9">
        <f t="shared" ref="N675" si="1704">H675+L675</f>
        <v>0</v>
      </c>
      <c r="O675" s="9"/>
      <c r="P675" s="9"/>
      <c r="Q675" s="9"/>
      <c r="R675" s="9"/>
      <c r="S675" s="9">
        <f t="shared" ref="S675" si="1705">M675+O675+P675+Q675+R675</f>
        <v>2350</v>
      </c>
      <c r="T675" s="9">
        <f t="shared" ref="T675" si="1706">N675+R675</f>
        <v>0</v>
      </c>
      <c r="U675" s="9"/>
      <c r="V675" s="9"/>
      <c r="W675" s="9"/>
      <c r="X675" s="9"/>
      <c r="Y675" s="9">
        <f t="shared" ref="Y675" si="1707">S675+U675+V675+W675+X675</f>
        <v>2350</v>
      </c>
      <c r="Z675" s="9">
        <f t="shared" ref="Z675" si="1708">T675+X675</f>
        <v>0</v>
      </c>
      <c r="AA675" s="9">
        <f>-89-85</f>
        <v>-174</v>
      </c>
      <c r="AB675" s="9"/>
      <c r="AC675" s="9"/>
      <c r="AD675" s="9"/>
      <c r="AE675" s="9">
        <f t="shared" ref="AE675" si="1709">Y675+AA675+AB675+AC675+AD675</f>
        <v>2176</v>
      </c>
      <c r="AF675" s="9">
        <f t="shared" ref="AF675" si="1710">Z675+AD675</f>
        <v>0</v>
      </c>
      <c r="AG675" s="9"/>
      <c r="AH675" s="9"/>
      <c r="AI675" s="9"/>
      <c r="AJ675" s="9"/>
      <c r="AK675" s="86">
        <f t="shared" ref="AK675" si="1711">AE675+AG675+AH675+AI675+AJ675</f>
        <v>2176</v>
      </c>
      <c r="AL675" s="86">
        <f t="shared" ref="AL675" si="1712">AF675+AJ675</f>
        <v>0</v>
      </c>
      <c r="AM675" s="9">
        <v>85</v>
      </c>
      <c r="AN675" s="9">
        <v>4559</v>
      </c>
      <c r="AO675" s="9"/>
      <c r="AP675" s="9"/>
      <c r="AQ675" s="9">
        <f t="shared" ref="AQ675" si="1713">AK675+AM675+AN675+AO675+AP675</f>
        <v>6820</v>
      </c>
      <c r="AR675" s="9">
        <f t="shared" ref="AR675" si="1714">AL675+AP675</f>
        <v>0</v>
      </c>
      <c r="AS675" s="9"/>
      <c r="AT675" s="9"/>
      <c r="AU675" s="9"/>
      <c r="AV675" s="9"/>
      <c r="AW675" s="9">
        <f t="shared" ref="AW675" si="1715">AQ675+AS675+AT675+AU675+AV675</f>
        <v>6820</v>
      </c>
      <c r="AX675" s="9">
        <f t="shared" ref="AX675" si="1716">AR675+AV675</f>
        <v>0</v>
      </c>
    </row>
    <row r="676" spans="1:50" ht="33.6" hidden="1">
      <c r="A676" s="26" t="s">
        <v>401</v>
      </c>
      <c r="B676" s="27">
        <v>913</v>
      </c>
      <c r="C676" s="27" t="s">
        <v>7</v>
      </c>
      <c r="D676" s="27" t="s">
        <v>80</v>
      </c>
      <c r="E676" s="27" t="s">
        <v>405</v>
      </c>
      <c r="F676" s="27"/>
      <c r="G676" s="8">
        <f t="shared" ref="G676:V678" si="1717">G677</f>
        <v>123199</v>
      </c>
      <c r="H676" s="8">
        <f t="shared" si="1717"/>
        <v>123199</v>
      </c>
      <c r="I676" s="8">
        <f t="shared" si="1717"/>
        <v>0</v>
      </c>
      <c r="J676" s="8">
        <f t="shared" si="1717"/>
        <v>0</v>
      </c>
      <c r="K676" s="8">
        <f t="shared" si="1717"/>
        <v>0</v>
      </c>
      <c r="L676" s="8">
        <f t="shared" si="1717"/>
        <v>0</v>
      </c>
      <c r="M676" s="8">
        <f t="shared" si="1717"/>
        <v>123199</v>
      </c>
      <c r="N676" s="8">
        <f t="shared" si="1717"/>
        <v>123199</v>
      </c>
      <c r="O676" s="8">
        <f t="shared" si="1717"/>
        <v>0</v>
      </c>
      <c r="P676" s="8">
        <f t="shared" si="1717"/>
        <v>0</v>
      </c>
      <c r="Q676" s="8">
        <f t="shared" si="1717"/>
        <v>0</v>
      </c>
      <c r="R676" s="8">
        <f t="shared" si="1717"/>
        <v>-123199</v>
      </c>
      <c r="S676" s="8">
        <f t="shared" si="1717"/>
        <v>0</v>
      </c>
      <c r="T676" s="8">
        <f t="shared" si="1717"/>
        <v>0</v>
      </c>
      <c r="U676" s="8">
        <f t="shared" si="1717"/>
        <v>0</v>
      </c>
      <c r="V676" s="8">
        <f t="shared" si="1717"/>
        <v>0</v>
      </c>
      <c r="W676" s="8">
        <f t="shared" ref="U676:AJ678" si="1718">W677</f>
        <v>0</v>
      </c>
      <c r="X676" s="8">
        <f t="shared" si="1718"/>
        <v>0</v>
      </c>
      <c r="Y676" s="8">
        <f t="shared" si="1718"/>
        <v>0</v>
      </c>
      <c r="Z676" s="8">
        <f t="shared" si="1718"/>
        <v>0</v>
      </c>
      <c r="AA676" s="8">
        <f t="shared" si="1718"/>
        <v>0</v>
      </c>
      <c r="AB676" s="8">
        <f t="shared" si="1718"/>
        <v>0</v>
      </c>
      <c r="AC676" s="8">
        <f t="shared" si="1718"/>
        <v>0</v>
      </c>
      <c r="AD676" s="8">
        <f t="shared" si="1718"/>
        <v>0</v>
      </c>
      <c r="AE676" s="8">
        <f t="shared" si="1718"/>
        <v>0</v>
      </c>
      <c r="AF676" s="8">
        <f t="shared" si="1718"/>
        <v>0</v>
      </c>
      <c r="AG676" s="8">
        <f t="shared" si="1718"/>
        <v>0</v>
      </c>
      <c r="AH676" s="8">
        <f t="shared" si="1718"/>
        <v>0</v>
      </c>
      <c r="AI676" s="8">
        <f t="shared" si="1718"/>
        <v>0</v>
      </c>
      <c r="AJ676" s="8">
        <f t="shared" si="1718"/>
        <v>0</v>
      </c>
      <c r="AK676" s="85">
        <f t="shared" ref="AG676:AV678" si="1719">AK677</f>
        <v>0</v>
      </c>
      <c r="AL676" s="85">
        <f t="shared" si="1719"/>
        <v>0</v>
      </c>
      <c r="AM676" s="8">
        <f t="shared" si="1719"/>
        <v>0</v>
      </c>
      <c r="AN676" s="8">
        <f t="shared" si="1719"/>
        <v>0</v>
      </c>
      <c r="AO676" s="8">
        <f t="shared" si="1719"/>
        <v>0</v>
      </c>
      <c r="AP676" s="8">
        <f t="shared" si="1719"/>
        <v>0</v>
      </c>
      <c r="AQ676" s="8">
        <f t="shared" si="1719"/>
        <v>0</v>
      </c>
      <c r="AR676" s="8">
        <f t="shared" si="1719"/>
        <v>0</v>
      </c>
      <c r="AS676" s="8">
        <f t="shared" si="1719"/>
        <v>0</v>
      </c>
      <c r="AT676" s="8">
        <f t="shared" si="1719"/>
        <v>0</v>
      </c>
      <c r="AU676" s="8">
        <f t="shared" si="1719"/>
        <v>0</v>
      </c>
      <c r="AV676" s="8">
        <f t="shared" si="1719"/>
        <v>0</v>
      </c>
      <c r="AW676" s="8">
        <f t="shared" ref="AS676:AX678" si="1720">AW677</f>
        <v>0</v>
      </c>
      <c r="AX676" s="8">
        <f t="shared" si="1720"/>
        <v>0</v>
      </c>
    </row>
    <row r="677" spans="1:50" ht="33.6" hidden="1">
      <c r="A677" s="39" t="s">
        <v>402</v>
      </c>
      <c r="B677" s="27">
        <v>913</v>
      </c>
      <c r="C677" s="27" t="s">
        <v>7</v>
      </c>
      <c r="D677" s="27" t="s">
        <v>80</v>
      </c>
      <c r="E677" s="27" t="s">
        <v>424</v>
      </c>
      <c r="F677" s="27"/>
      <c r="G677" s="8">
        <f t="shared" si="1717"/>
        <v>123199</v>
      </c>
      <c r="H677" s="8">
        <f t="shared" si="1717"/>
        <v>123199</v>
      </c>
      <c r="I677" s="8">
        <f t="shared" si="1717"/>
        <v>0</v>
      </c>
      <c r="J677" s="8">
        <f t="shared" si="1717"/>
        <v>0</v>
      </c>
      <c r="K677" s="8">
        <f t="shared" si="1717"/>
        <v>0</v>
      </c>
      <c r="L677" s="8">
        <f t="shared" si="1717"/>
        <v>0</v>
      </c>
      <c r="M677" s="8">
        <f t="shared" si="1717"/>
        <v>123199</v>
      </c>
      <c r="N677" s="8">
        <f t="shared" si="1717"/>
        <v>123199</v>
      </c>
      <c r="O677" s="8">
        <f t="shared" si="1717"/>
        <v>0</v>
      </c>
      <c r="P677" s="8">
        <f t="shared" si="1717"/>
        <v>0</v>
      </c>
      <c r="Q677" s="8">
        <f t="shared" si="1717"/>
        <v>0</v>
      </c>
      <c r="R677" s="8">
        <f t="shared" si="1717"/>
        <v>-123199</v>
      </c>
      <c r="S677" s="8">
        <f t="shared" si="1717"/>
        <v>0</v>
      </c>
      <c r="T677" s="8">
        <f t="shared" si="1717"/>
        <v>0</v>
      </c>
      <c r="U677" s="8">
        <f t="shared" si="1718"/>
        <v>0</v>
      </c>
      <c r="V677" s="8">
        <f t="shared" si="1718"/>
        <v>0</v>
      </c>
      <c r="W677" s="8">
        <f t="shared" si="1718"/>
        <v>0</v>
      </c>
      <c r="X677" s="8">
        <f t="shared" si="1718"/>
        <v>0</v>
      </c>
      <c r="Y677" s="8">
        <f t="shared" si="1718"/>
        <v>0</v>
      </c>
      <c r="Z677" s="8">
        <f t="shared" si="1718"/>
        <v>0</v>
      </c>
      <c r="AA677" s="8">
        <f t="shared" si="1718"/>
        <v>0</v>
      </c>
      <c r="AB677" s="8">
        <f t="shared" si="1718"/>
        <v>0</v>
      </c>
      <c r="AC677" s="8">
        <f t="shared" si="1718"/>
        <v>0</v>
      </c>
      <c r="AD677" s="8">
        <f t="shared" si="1718"/>
        <v>0</v>
      </c>
      <c r="AE677" s="8">
        <f t="shared" si="1718"/>
        <v>0</v>
      </c>
      <c r="AF677" s="8">
        <f t="shared" si="1718"/>
        <v>0</v>
      </c>
      <c r="AG677" s="8">
        <f t="shared" si="1719"/>
        <v>0</v>
      </c>
      <c r="AH677" s="8">
        <f t="shared" si="1719"/>
        <v>0</v>
      </c>
      <c r="AI677" s="8">
        <f t="shared" si="1719"/>
        <v>0</v>
      </c>
      <c r="AJ677" s="8">
        <f t="shared" si="1719"/>
        <v>0</v>
      </c>
      <c r="AK677" s="85">
        <f t="shared" si="1719"/>
        <v>0</v>
      </c>
      <c r="AL677" s="85">
        <f t="shared" si="1719"/>
        <v>0</v>
      </c>
      <c r="AM677" s="8">
        <f t="shared" si="1719"/>
        <v>0</v>
      </c>
      <c r="AN677" s="8">
        <f t="shared" si="1719"/>
        <v>0</v>
      </c>
      <c r="AO677" s="8">
        <f t="shared" si="1719"/>
        <v>0</v>
      </c>
      <c r="AP677" s="8">
        <f t="shared" si="1719"/>
        <v>0</v>
      </c>
      <c r="AQ677" s="8">
        <f t="shared" si="1719"/>
        <v>0</v>
      </c>
      <c r="AR677" s="8">
        <f t="shared" si="1719"/>
        <v>0</v>
      </c>
      <c r="AS677" s="8">
        <f t="shared" si="1720"/>
        <v>0</v>
      </c>
      <c r="AT677" s="8">
        <f t="shared" si="1720"/>
        <v>0</v>
      </c>
      <c r="AU677" s="8">
        <f t="shared" si="1720"/>
        <v>0</v>
      </c>
      <c r="AV677" s="8">
        <f t="shared" si="1720"/>
        <v>0</v>
      </c>
      <c r="AW677" s="8">
        <f t="shared" si="1720"/>
        <v>0</v>
      </c>
      <c r="AX677" s="8">
        <f t="shared" si="1720"/>
        <v>0</v>
      </c>
    </row>
    <row r="678" spans="1:50" ht="33.6" hidden="1">
      <c r="A678" s="26" t="s">
        <v>12</v>
      </c>
      <c r="B678" s="27">
        <v>913</v>
      </c>
      <c r="C678" s="27" t="s">
        <v>7</v>
      </c>
      <c r="D678" s="27" t="s">
        <v>80</v>
      </c>
      <c r="E678" s="27" t="s">
        <v>424</v>
      </c>
      <c r="F678" s="27" t="s">
        <v>13</v>
      </c>
      <c r="G678" s="8">
        <f t="shared" si="1717"/>
        <v>123199</v>
      </c>
      <c r="H678" s="8">
        <f t="shared" si="1717"/>
        <v>123199</v>
      </c>
      <c r="I678" s="8">
        <f t="shared" si="1717"/>
        <v>0</v>
      </c>
      <c r="J678" s="8">
        <f t="shared" si="1717"/>
        <v>0</v>
      </c>
      <c r="K678" s="8">
        <f t="shared" si="1717"/>
        <v>0</v>
      </c>
      <c r="L678" s="8">
        <f t="shared" si="1717"/>
        <v>0</v>
      </c>
      <c r="M678" s="8">
        <f t="shared" si="1717"/>
        <v>123199</v>
      </c>
      <c r="N678" s="8">
        <f t="shared" si="1717"/>
        <v>123199</v>
      </c>
      <c r="O678" s="8">
        <f t="shared" si="1717"/>
        <v>0</v>
      </c>
      <c r="P678" s="8">
        <f t="shared" si="1717"/>
        <v>0</v>
      </c>
      <c r="Q678" s="8">
        <f t="shared" si="1717"/>
        <v>0</v>
      </c>
      <c r="R678" s="8">
        <f t="shared" si="1717"/>
        <v>-123199</v>
      </c>
      <c r="S678" s="8">
        <f t="shared" si="1717"/>
        <v>0</v>
      </c>
      <c r="T678" s="8">
        <f t="shared" si="1717"/>
        <v>0</v>
      </c>
      <c r="U678" s="8">
        <f t="shared" si="1718"/>
        <v>0</v>
      </c>
      <c r="V678" s="8">
        <f t="shared" si="1718"/>
        <v>0</v>
      </c>
      <c r="W678" s="8">
        <f t="shared" si="1718"/>
        <v>0</v>
      </c>
      <c r="X678" s="8">
        <f t="shared" si="1718"/>
        <v>0</v>
      </c>
      <c r="Y678" s="8">
        <f t="shared" si="1718"/>
        <v>0</v>
      </c>
      <c r="Z678" s="8">
        <f t="shared" si="1718"/>
        <v>0</v>
      </c>
      <c r="AA678" s="8">
        <f t="shared" si="1718"/>
        <v>0</v>
      </c>
      <c r="AB678" s="8">
        <f t="shared" si="1718"/>
        <v>0</v>
      </c>
      <c r="AC678" s="8">
        <f t="shared" si="1718"/>
        <v>0</v>
      </c>
      <c r="AD678" s="8">
        <f t="shared" si="1718"/>
        <v>0</v>
      </c>
      <c r="AE678" s="8">
        <f t="shared" si="1718"/>
        <v>0</v>
      </c>
      <c r="AF678" s="8">
        <f t="shared" si="1718"/>
        <v>0</v>
      </c>
      <c r="AG678" s="8">
        <f t="shared" si="1719"/>
        <v>0</v>
      </c>
      <c r="AH678" s="8">
        <f t="shared" si="1719"/>
        <v>0</v>
      </c>
      <c r="AI678" s="8">
        <f t="shared" si="1719"/>
        <v>0</v>
      </c>
      <c r="AJ678" s="8">
        <f t="shared" si="1719"/>
        <v>0</v>
      </c>
      <c r="AK678" s="85">
        <f t="shared" si="1719"/>
        <v>0</v>
      </c>
      <c r="AL678" s="85">
        <f t="shared" si="1719"/>
        <v>0</v>
      </c>
      <c r="AM678" s="8">
        <f t="shared" si="1719"/>
        <v>0</v>
      </c>
      <c r="AN678" s="8">
        <f t="shared" si="1719"/>
        <v>0</v>
      </c>
      <c r="AO678" s="8">
        <f t="shared" si="1719"/>
        <v>0</v>
      </c>
      <c r="AP678" s="8">
        <f t="shared" si="1719"/>
        <v>0</v>
      </c>
      <c r="AQ678" s="8">
        <f t="shared" si="1719"/>
        <v>0</v>
      </c>
      <c r="AR678" s="8">
        <f t="shared" si="1719"/>
        <v>0</v>
      </c>
      <c r="AS678" s="8">
        <f t="shared" si="1720"/>
        <v>0</v>
      </c>
      <c r="AT678" s="8">
        <f t="shared" si="1720"/>
        <v>0</v>
      </c>
      <c r="AU678" s="8">
        <f t="shared" si="1720"/>
        <v>0</v>
      </c>
      <c r="AV678" s="8">
        <f t="shared" si="1720"/>
        <v>0</v>
      </c>
      <c r="AW678" s="8">
        <f t="shared" si="1720"/>
        <v>0</v>
      </c>
      <c r="AX678" s="8">
        <f t="shared" si="1720"/>
        <v>0</v>
      </c>
    </row>
    <row r="679" spans="1:50" ht="17.25" hidden="1" customHeight="1">
      <c r="A679" s="39" t="s">
        <v>14</v>
      </c>
      <c r="B679" s="27">
        <v>913</v>
      </c>
      <c r="C679" s="27" t="s">
        <v>7</v>
      </c>
      <c r="D679" s="27" t="s">
        <v>80</v>
      </c>
      <c r="E679" s="27" t="s">
        <v>424</v>
      </c>
      <c r="F679" s="27" t="s">
        <v>35</v>
      </c>
      <c r="G679" s="9">
        <v>123199</v>
      </c>
      <c r="H679" s="9">
        <v>123199</v>
      </c>
      <c r="I679" s="9"/>
      <c r="J679" s="9"/>
      <c r="K679" s="9"/>
      <c r="L679" s="9"/>
      <c r="M679" s="9">
        <f t="shared" ref="M679" si="1721">G679+I679+J679+K679+L679</f>
        <v>123199</v>
      </c>
      <c r="N679" s="9">
        <f t="shared" ref="N679" si="1722">H679+L679</f>
        <v>123199</v>
      </c>
      <c r="O679" s="9"/>
      <c r="P679" s="9"/>
      <c r="Q679" s="9"/>
      <c r="R679" s="9">
        <v>-123199</v>
      </c>
      <c r="S679" s="9">
        <f t="shared" ref="S679" si="1723">M679+O679+P679+Q679+R679</f>
        <v>0</v>
      </c>
      <c r="T679" s="9">
        <f t="shared" ref="T679" si="1724">N679+R679</f>
        <v>0</v>
      </c>
      <c r="U679" s="9"/>
      <c r="V679" s="9"/>
      <c r="W679" s="9"/>
      <c r="X679" s="9"/>
      <c r="Y679" s="9">
        <f t="shared" ref="Y679" si="1725">S679+U679+V679+W679+X679</f>
        <v>0</v>
      </c>
      <c r="Z679" s="9">
        <f t="shared" ref="Z679" si="1726">T679+X679</f>
        <v>0</v>
      </c>
      <c r="AA679" s="9"/>
      <c r="AB679" s="9"/>
      <c r="AC679" s="9"/>
      <c r="AD679" s="9"/>
      <c r="AE679" s="9">
        <f t="shared" ref="AE679" si="1727">Y679+AA679+AB679+AC679+AD679</f>
        <v>0</v>
      </c>
      <c r="AF679" s="9">
        <f t="shared" ref="AF679" si="1728">Z679+AD679</f>
        <v>0</v>
      </c>
      <c r="AG679" s="9"/>
      <c r="AH679" s="9"/>
      <c r="AI679" s="9"/>
      <c r="AJ679" s="9"/>
      <c r="AK679" s="86">
        <f t="shared" ref="AK679" si="1729">AE679+AG679+AH679+AI679+AJ679</f>
        <v>0</v>
      </c>
      <c r="AL679" s="86">
        <f t="shared" ref="AL679" si="1730">AF679+AJ679</f>
        <v>0</v>
      </c>
      <c r="AM679" s="9"/>
      <c r="AN679" s="9"/>
      <c r="AO679" s="9"/>
      <c r="AP679" s="9"/>
      <c r="AQ679" s="9">
        <f t="shared" ref="AQ679" si="1731">AK679+AM679+AN679+AO679+AP679</f>
        <v>0</v>
      </c>
      <c r="AR679" s="9">
        <f t="shared" ref="AR679" si="1732">AL679+AP679</f>
        <v>0</v>
      </c>
      <c r="AS679" s="9"/>
      <c r="AT679" s="9"/>
      <c r="AU679" s="9"/>
      <c r="AV679" s="9"/>
      <c r="AW679" s="9">
        <f t="shared" ref="AW679" si="1733">AQ679+AS679+AT679+AU679+AV679</f>
        <v>0</v>
      </c>
      <c r="AX679" s="9">
        <f t="shared" ref="AX679" si="1734">AR679+AV679</f>
        <v>0</v>
      </c>
    </row>
    <row r="680" spans="1:50" ht="17.25" hidden="1" customHeight="1">
      <c r="A680" s="39" t="s">
        <v>603</v>
      </c>
      <c r="B680" s="43">
        <v>913</v>
      </c>
      <c r="C680" s="27" t="s">
        <v>7</v>
      </c>
      <c r="D680" s="27" t="s">
        <v>80</v>
      </c>
      <c r="E680" s="27" t="s">
        <v>638</v>
      </c>
      <c r="F680" s="27"/>
      <c r="G680" s="9"/>
      <c r="H680" s="9"/>
      <c r="I680" s="9"/>
      <c r="J680" s="9"/>
      <c r="K680" s="9"/>
      <c r="L680" s="9"/>
      <c r="M680" s="9"/>
      <c r="N680" s="9"/>
      <c r="O680" s="9">
        <f>O681</f>
        <v>0</v>
      </c>
      <c r="P680" s="9">
        <f t="shared" ref="P680:AF682" si="1735">P681</f>
        <v>0</v>
      </c>
      <c r="Q680" s="9">
        <f t="shared" si="1735"/>
        <v>0</v>
      </c>
      <c r="R680" s="9">
        <f t="shared" si="1735"/>
        <v>14223</v>
      </c>
      <c r="S680" s="9">
        <f t="shared" si="1735"/>
        <v>14223</v>
      </c>
      <c r="T680" s="9">
        <f t="shared" si="1735"/>
        <v>14223</v>
      </c>
      <c r="U680" s="9">
        <f>U681</f>
        <v>0</v>
      </c>
      <c r="V680" s="9">
        <f t="shared" si="1735"/>
        <v>0</v>
      </c>
      <c r="W680" s="9">
        <f t="shared" si="1735"/>
        <v>0</v>
      </c>
      <c r="X680" s="9">
        <f t="shared" si="1735"/>
        <v>0</v>
      </c>
      <c r="Y680" s="9">
        <f t="shared" si="1735"/>
        <v>14223</v>
      </c>
      <c r="Z680" s="9">
        <f t="shared" si="1735"/>
        <v>14223</v>
      </c>
      <c r="AA680" s="9">
        <f>AA681+AA684</f>
        <v>0</v>
      </c>
      <c r="AB680" s="9">
        <f t="shared" ref="AB680:AF680" si="1736">AB681+AB684</f>
        <v>0</v>
      </c>
      <c r="AC680" s="9">
        <f t="shared" si="1736"/>
        <v>0</v>
      </c>
      <c r="AD680" s="9">
        <f t="shared" si="1736"/>
        <v>55372</v>
      </c>
      <c r="AE680" s="9">
        <f t="shared" si="1736"/>
        <v>69595</v>
      </c>
      <c r="AF680" s="9">
        <f t="shared" si="1736"/>
        <v>69595</v>
      </c>
      <c r="AG680" s="9">
        <f>AG681+AG684</f>
        <v>0</v>
      </c>
      <c r="AH680" s="9">
        <f t="shared" ref="AH680:AL680" si="1737">AH681+AH684</f>
        <v>0</v>
      </c>
      <c r="AI680" s="9">
        <f t="shared" si="1737"/>
        <v>0</v>
      </c>
      <c r="AJ680" s="9">
        <f t="shared" si="1737"/>
        <v>0</v>
      </c>
      <c r="AK680" s="86">
        <f t="shared" si="1737"/>
        <v>69595</v>
      </c>
      <c r="AL680" s="86">
        <f t="shared" si="1737"/>
        <v>69595</v>
      </c>
      <c r="AM680" s="9">
        <f>AM681+AM684</f>
        <v>0</v>
      </c>
      <c r="AN680" s="9">
        <f t="shared" ref="AN680:AR680" si="1738">AN681+AN684</f>
        <v>0</v>
      </c>
      <c r="AO680" s="9">
        <f t="shared" si="1738"/>
        <v>0</v>
      </c>
      <c r="AP680" s="9">
        <f t="shared" si="1738"/>
        <v>0</v>
      </c>
      <c r="AQ680" s="9">
        <f t="shared" si="1738"/>
        <v>69595</v>
      </c>
      <c r="AR680" s="9">
        <f t="shared" si="1738"/>
        <v>69595</v>
      </c>
      <c r="AS680" s="9">
        <f>AS681+AS684</f>
        <v>0</v>
      </c>
      <c r="AT680" s="9">
        <f t="shared" ref="AT680:AX680" si="1739">AT681+AT684</f>
        <v>0</v>
      </c>
      <c r="AU680" s="9">
        <f t="shared" si="1739"/>
        <v>0</v>
      </c>
      <c r="AV680" s="9">
        <f t="shared" si="1739"/>
        <v>0</v>
      </c>
      <c r="AW680" s="9">
        <f t="shared" si="1739"/>
        <v>69595</v>
      </c>
      <c r="AX680" s="9">
        <f t="shared" si="1739"/>
        <v>69595</v>
      </c>
    </row>
    <row r="681" spans="1:50" ht="51" hidden="1" customHeight="1">
      <c r="A681" s="39" t="s">
        <v>647</v>
      </c>
      <c r="B681" s="43">
        <v>913</v>
      </c>
      <c r="C681" s="27" t="s">
        <v>7</v>
      </c>
      <c r="D681" s="27" t="s">
        <v>80</v>
      </c>
      <c r="E681" s="27" t="s">
        <v>648</v>
      </c>
      <c r="F681" s="27"/>
      <c r="G681" s="9"/>
      <c r="H681" s="9"/>
      <c r="I681" s="9"/>
      <c r="J681" s="9"/>
      <c r="K681" s="9"/>
      <c r="L681" s="9"/>
      <c r="M681" s="9"/>
      <c r="N681" s="9"/>
      <c r="O681" s="9">
        <f>O682</f>
        <v>0</v>
      </c>
      <c r="P681" s="9">
        <f t="shared" ref="P681:AE682" si="1740">P682</f>
        <v>0</v>
      </c>
      <c r="Q681" s="9">
        <f t="shared" si="1740"/>
        <v>0</v>
      </c>
      <c r="R681" s="9">
        <f t="shared" si="1740"/>
        <v>14223</v>
      </c>
      <c r="S681" s="9">
        <f t="shared" si="1740"/>
        <v>14223</v>
      </c>
      <c r="T681" s="9">
        <f t="shared" si="1740"/>
        <v>14223</v>
      </c>
      <c r="U681" s="9">
        <f>U682</f>
        <v>0</v>
      </c>
      <c r="V681" s="9">
        <f t="shared" si="1740"/>
        <v>0</v>
      </c>
      <c r="W681" s="9">
        <f t="shared" si="1740"/>
        <v>0</v>
      </c>
      <c r="X681" s="9">
        <f t="shared" si="1740"/>
        <v>0</v>
      </c>
      <c r="Y681" s="9">
        <f t="shared" si="1740"/>
        <v>14223</v>
      </c>
      <c r="Z681" s="9">
        <f t="shared" si="1740"/>
        <v>14223</v>
      </c>
      <c r="AA681" s="9">
        <f>AA682</f>
        <v>0</v>
      </c>
      <c r="AB681" s="9">
        <f t="shared" si="1740"/>
        <v>0</v>
      </c>
      <c r="AC681" s="9">
        <f t="shared" si="1740"/>
        <v>0</v>
      </c>
      <c r="AD681" s="9">
        <f t="shared" si="1740"/>
        <v>52130</v>
      </c>
      <c r="AE681" s="9">
        <f t="shared" si="1740"/>
        <v>66353</v>
      </c>
      <c r="AF681" s="9">
        <f t="shared" si="1735"/>
        <v>66353</v>
      </c>
      <c r="AG681" s="9">
        <f>AG682</f>
        <v>0</v>
      </c>
      <c r="AH681" s="9">
        <f t="shared" ref="AH681:AW682" si="1741">AH682</f>
        <v>0</v>
      </c>
      <c r="AI681" s="9">
        <f t="shared" si="1741"/>
        <v>0</v>
      </c>
      <c r="AJ681" s="9">
        <f t="shared" si="1741"/>
        <v>0</v>
      </c>
      <c r="AK681" s="86">
        <f t="shared" si="1741"/>
        <v>66353</v>
      </c>
      <c r="AL681" s="86">
        <f t="shared" si="1741"/>
        <v>66353</v>
      </c>
      <c r="AM681" s="9">
        <f>AM682</f>
        <v>0</v>
      </c>
      <c r="AN681" s="9">
        <f t="shared" si="1741"/>
        <v>0</v>
      </c>
      <c r="AO681" s="9">
        <f t="shared" si="1741"/>
        <v>0</v>
      </c>
      <c r="AP681" s="9">
        <f t="shared" si="1741"/>
        <v>0</v>
      </c>
      <c r="AQ681" s="9">
        <f t="shared" si="1741"/>
        <v>66353</v>
      </c>
      <c r="AR681" s="9">
        <f t="shared" si="1741"/>
        <v>66353</v>
      </c>
      <c r="AS681" s="9">
        <f>AS682</f>
        <v>0</v>
      </c>
      <c r="AT681" s="9">
        <f t="shared" si="1741"/>
        <v>0</v>
      </c>
      <c r="AU681" s="9">
        <f t="shared" si="1741"/>
        <v>0</v>
      </c>
      <c r="AV681" s="9">
        <f t="shared" si="1741"/>
        <v>0</v>
      </c>
      <c r="AW681" s="9">
        <f t="shared" si="1741"/>
        <v>66353</v>
      </c>
      <c r="AX681" s="9">
        <f t="shared" ref="AT681:AX682" si="1742">AX682</f>
        <v>66353</v>
      </c>
    </row>
    <row r="682" spans="1:50" ht="36.75" hidden="1" customHeight="1">
      <c r="A682" s="26" t="s">
        <v>12</v>
      </c>
      <c r="B682" s="43">
        <v>913</v>
      </c>
      <c r="C682" s="27" t="s">
        <v>7</v>
      </c>
      <c r="D682" s="27" t="s">
        <v>80</v>
      </c>
      <c r="E682" s="27" t="s">
        <v>648</v>
      </c>
      <c r="F682" s="27" t="s">
        <v>13</v>
      </c>
      <c r="G682" s="9"/>
      <c r="H682" s="9"/>
      <c r="I682" s="9"/>
      <c r="J682" s="9"/>
      <c r="K682" s="9"/>
      <c r="L682" s="9"/>
      <c r="M682" s="9"/>
      <c r="N682" s="9"/>
      <c r="O682" s="9">
        <f>O683</f>
        <v>0</v>
      </c>
      <c r="P682" s="9">
        <f t="shared" si="1740"/>
        <v>0</v>
      </c>
      <c r="Q682" s="9">
        <f t="shared" si="1740"/>
        <v>0</v>
      </c>
      <c r="R682" s="9">
        <f t="shared" si="1740"/>
        <v>14223</v>
      </c>
      <c r="S682" s="9">
        <f t="shared" si="1740"/>
        <v>14223</v>
      </c>
      <c r="T682" s="9">
        <f t="shared" si="1740"/>
        <v>14223</v>
      </c>
      <c r="U682" s="9">
        <f>U683</f>
        <v>0</v>
      </c>
      <c r="V682" s="9">
        <f t="shared" si="1740"/>
        <v>0</v>
      </c>
      <c r="W682" s="9">
        <f t="shared" si="1740"/>
        <v>0</v>
      </c>
      <c r="X682" s="9">
        <f t="shared" si="1740"/>
        <v>0</v>
      </c>
      <c r="Y682" s="9">
        <f t="shared" si="1740"/>
        <v>14223</v>
      </c>
      <c r="Z682" s="9">
        <f t="shared" si="1740"/>
        <v>14223</v>
      </c>
      <c r="AA682" s="9">
        <f>AA683</f>
        <v>0</v>
      </c>
      <c r="AB682" s="9">
        <f t="shared" si="1735"/>
        <v>0</v>
      </c>
      <c r="AC682" s="9">
        <f t="shared" si="1735"/>
        <v>0</v>
      </c>
      <c r="AD682" s="9">
        <f t="shared" si="1735"/>
        <v>52130</v>
      </c>
      <c r="AE682" s="9">
        <f t="shared" si="1735"/>
        <v>66353</v>
      </c>
      <c r="AF682" s="9">
        <f t="shared" si="1735"/>
        <v>66353</v>
      </c>
      <c r="AG682" s="9">
        <f>AG683</f>
        <v>0</v>
      </c>
      <c r="AH682" s="9">
        <f t="shared" si="1741"/>
        <v>0</v>
      </c>
      <c r="AI682" s="9">
        <f t="shared" si="1741"/>
        <v>0</v>
      </c>
      <c r="AJ682" s="9">
        <f t="shared" si="1741"/>
        <v>0</v>
      </c>
      <c r="AK682" s="86">
        <f t="shared" si="1741"/>
        <v>66353</v>
      </c>
      <c r="AL682" s="86">
        <f t="shared" si="1741"/>
        <v>66353</v>
      </c>
      <c r="AM682" s="9">
        <f>AM683</f>
        <v>0</v>
      </c>
      <c r="AN682" s="9">
        <f t="shared" si="1741"/>
        <v>0</v>
      </c>
      <c r="AO682" s="9">
        <f t="shared" si="1741"/>
        <v>0</v>
      </c>
      <c r="AP682" s="9">
        <f t="shared" si="1741"/>
        <v>0</v>
      </c>
      <c r="AQ682" s="9">
        <f t="shared" si="1741"/>
        <v>66353</v>
      </c>
      <c r="AR682" s="9">
        <f t="shared" si="1741"/>
        <v>66353</v>
      </c>
      <c r="AS682" s="9">
        <f>AS683</f>
        <v>0</v>
      </c>
      <c r="AT682" s="9">
        <f t="shared" si="1742"/>
        <v>0</v>
      </c>
      <c r="AU682" s="9">
        <f t="shared" si="1742"/>
        <v>0</v>
      </c>
      <c r="AV682" s="9">
        <f t="shared" si="1742"/>
        <v>0</v>
      </c>
      <c r="AW682" s="9">
        <f t="shared" si="1742"/>
        <v>66353</v>
      </c>
      <c r="AX682" s="9">
        <f t="shared" si="1742"/>
        <v>66353</v>
      </c>
    </row>
    <row r="683" spans="1:50" ht="20.25" hidden="1" customHeight="1">
      <c r="A683" s="39" t="s">
        <v>14</v>
      </c>
      <c r="B683" s="43">
        <v>913</v>
      </c>
      <c r="C683" s="27" t="s">
        <v>7</v>
      </c>
      <c r="D683" s="27" t="s">
        <v>80</v>
      </c>
      <c r="E683" s="27" t="s">
        <v>648</v>
      </c>
      <c r="F683" s="27" t="s">
        <v>35</v>
      </c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>
        <v>14223</v>
      </c>
      <c r="S683" s="9">
        <f t="shared" ref="S683" si="1743">M683+O683+P683+Q683+R683</f>
        <v>14223</v>
      </c>
      <c r="T683" s="9">
        <f t="shared" ref="T683" si="1744">N683+R683</f>
        <v>14223</v>
      </c>
      <c r="U683" s="9"/>
      <c r="V683" s="9"/>
      <c r="W683" s="9"/>
      <c r="X683" s="9"/>
      <c r="Y683" s="9">
        <f t="shared" ref="Y683" si="1745">S683+U683+V683+W683+X683</f>
        <v>14223</v>
      </c>
      <c r="Z683" s="9">
        <f t="shared" ref="Z683" si="1746">T683+X683</f>
        <v>14223</v>
      </c>
      <c r="AA683" s="9"/>
      <c r="AB683" s="9"/>
      <c r="AC683" s="9"/>
      <c r="AD683" s="9">
        <v>52130</v>
      </c>
      <c r="AE683" s="9">
        <f t="shared" ref="AE683" si="1747">Y683+AA683+AB683+AC683+AD683</f>
        <v>66353</v>
      </c>
      <c r="AF683" s="9">
        <f t="shared" ref="AF683" si="1748">Z683+AD683</f>
        <v>66353</v>
      </c>
      <c r="AG683" s="9"/>
      <c r="AH683" s="9"/>
      <c r="AI683" s="9"/>
      <c r="AJ683" s="9"/>
      <c r="AK683" s="86">
        <f t="shared" ref="AK683" si="1749">AE683+AG683+AH683+AI683+AJ683</f>
        <v>66353</v>
      </c>
      <c r="AL683" s="86">
        <f t="shared" ref="AL683" si="1750">AF683+AJ683</f>
        <v>66353</v>
      </c>
      <c r="AM683" s="9"/>
      <c r="AN683" s="9"/>
      <c r="AO683" s="9"/>
      <c r="AP683" s="9"/>
      <c r="AQ683" s="9">
        <f t="shared" ref="AQ683" si="1751">AK683+AM683+AN683+AO683+AP683</f>
        <v>66353</v>
      </c>
      <c r="AR683" s="9">
        <f t="shared" ref="AR683" si="1752">AL683+AP683</f>
        <v>66353</v>
      </c>
      <c r="AS683" s="9"/>
      <c r="AT683" s="9"/>
      <c r="AU683" s="9"/>
      <c r="AV683" s="9"/>
      <c r="AW683" s="9">
        <f t="shared" ref="AW683" si="1753">AQ683+AS683+AT683+AU683+AV683</f>
        <v>66353</v>
      </c>
      <c r="AX683" s="9">
        <f t="shared" ref="AX683" si="1754">AR683+AV683</f>
        <v>66353</v>
      </c>
    </row>
    <row r="684" spans="1:50" ht="84" hidden="1">
      <c r="A684" s="39" t="s">
        <v>679</v>
      </c>
      <c r="B684" s="43">
        <v>913</v>
      </c>
      <c r="C684" s="27" t="s">
        <v>7</v>
      </c>
      <c r="D684" s="27" t="s">
        <v>80</v>
      </c>
      <c r="E684" s="27" t="s">
        <v>680</v>
      </c>
      <c r="F684" s="27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>
        <f>AA685</f>
        <v>0</v>
      </c>
      <c r="AB684" s="9">
        <f t="shared" ref="AB684:AQ685" si="1755">AB685</f>
        <v>0</v>
      </c>
      <c r="AC684" s="9">
        <f t="shared" si="1755"/>
        <v>0</v>
      </c>
      <c r="AD684" s="9">
        <f t="shared" si="1755"/>
        <v>3242</v>
      </c>
      <c r="AE684" s="9">
        <f t="shared" si="1755"/>
        <v>3242</v>
      </c>
      <c r="AF684" s="9">
        <f t="shared" si="1755"/>
        <v>3242</v>
      </c>
      <c r="AG684" s="9">
        <f>AG685</f>
        <v>0</v>
      </c>
      <c r="AH684" s="9">
        <f t="shared" si="1755"/>
        <v>0</v>
      </c>
      <c r="AI684" s="9">
        <f t="shared" si="1755"/>
        <v>0</v>
      </c>
      <c r="AJ684" s="9">
        <f t="shared" si="1755"/>
        <v>0</v>
      </c>
      <c r="AK684" s="86">
        <f t="shared" si="1755"/>
        <v>3242</v>
      </c>
      <c r="AL684" s="86">
        <f t="shared" si="1755"/>
        <v>3242</v>
      </c>
      <c r="AM684" s="9">
        <f>AM685</f>
        <v>0</v>
      </c>
      <c r="AN684" s="9">
        <f t="shared" si="1755"/>
        <v>0</v>
      </c>
      <c r="AO684" s="9">
        <f t="shared" si="1755"/>
        <v>0</v>
      </c>
      <c r="AP684" s="9">
        <f t="shared" si="1755"/>
        <v>0</v>
      </c>
      <c r="AQ684" s="9">
        <f t="shared" si="1755"/>
        <v>3242</v>
      </c>
      <c r="AR684" s="9">
        <f t="shared" ref="AN684:AR685" si="1756">AR685</f>
        <v>3242</v>
      </c>
      <c r="AS684" s="9">
        <f>AS685</f>
        <v>0</v>
      </c>
      <c r="AT684" s="9">
        <f t="shared" ref="AT684:AX685" si="1757">AT685</f>
        <v>0</v>
      </c>
      <c r="AU684" s="9">
        <f t="shared" si="1757"/>
        <v>0</v>
      </c>
      <c r="AV684" s="9">
        <f t="shared" si="1757"/>
        <v>0</v>
      </c>
      <c r="AW684" s="9">
        <f t="shared" si="1757"/>
        <v>3242</v>
      </c>
      <c r="AX684" s="9">
        <f t="shared" si="1757"/>
        <v>3242</v>
      </c>
    </row>
    <row r="685" spans="1:50" ht="33.6" hidden="1">
      <c r="A685" s="26" t="s">
        <v>12</v>
      </c>
      <c r="B685" s="43">
        <v>913</v>
      </c>
      <c r="C685" s="27" t="s">
        <v>7</v>
      </c>
      <c r="D685" s="27" t="s">
        <v>80</v>
      </c>
      <c r="E685" s="27" t="s">
        <v>680</v>
      </c>
      <c r="F685" s="27" t="s">
        <v>13</v>
      </c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>
        <f>AA686</f>
        <v>0</v>
      </c>
      <c r="AB685" s="9">
        <f t="shared" si="1755"/>
        <v>0</v>
      </c>
      <c r="AC685" s="9">
        <f t="shared" si="1755"/>
        <v>0</v>
      </c>
      <c r="AD685" s="9">
        <f t="shared" si="1755"/>
        <v>3242</v>
      </c>
      <c r="AE685" s="9">
        <f t="shared" si="1755"/>
        <v>3242</v>
      </c>
      <c r="AF685" s="9">
        <f t="shared" si="1755"/>
        <v>3242</v>
      </c>
      <c r="AG685" s="9">
        <f>AG686</f>
        <v>0</v>
      </c>
      <c r="AH685" s="9">
        <f t="shared" si="1755"/>
        <v>0</v>
      </c>
      <c r="AI685" s="9">
        <f t="shared" si="1755"/>
        <v>0</v>
      </c>
      <c r="AJ685" s="9">
        <f t="shared" si="1755"/>
        <v>0</v>
      </c>
      <c r="AK685" s="86">
        <f t="shared" si="1755"/>
        <v>3242</v>
      </c>
      <c r="AL685" s="86">
        <f t="shared" si="1755"/>
        <v>3242</v>
      </c>
      <c r="AM685" s="9">
        <f>AM686</f>
        <v>0</v>
      </c>
      <c r="AN685" s="9">
        <f t="shared" si="1756"/>
        <v>0</v>
      </c>
      <c r="AO685" s="9">
        <f t="shared" si="1756"/>
        <v>0</v>
      </c>
      <c r="AP685" s="9">
        <f t="shared" si="1756"/>
        <v>0</v>
      </c>
      <c r="AQ685" s="9">
        <f t="shared" si="1756"/>
        <v>3242</v>
      </c>
      <c r="AR685" s="9">
        <f t="shared" si="1756"/>
        <v>3242</v>
      </c>
      <c r="AS685" s="9">
        <f>AS686</f>
        <v>0</v>
      </c>
      <c r="AT685" s="9">
        <f t="shared" si="1757"/>
        <v>0</v>
      </c>
      <c r="AU685" s="9">
        <f t="shared" si="1757"/>
        <v>0</v>
      </c>
      <c r="AV685" s="9">
        <f t="shared" si="1757"/>
        <v>0</v>
      </c>
      <c r="AW685" s="9">
        <f t="shared" si="1757"/>
        <v>3242</v>
      </c>
      <c r="AX685" s="9">
        <f t="shared" si="1757"/>
        <v>3242</v>
      </c>
    </row>
    <row r="686" spans="1:50" ht="20.25" hidden="1" customHeight="1">
      <c r="A686" s="39" t="s">
        <v>14</v>
      </c>
      <c r="B686" s="43">
        <v>913</v>
      </c>
      <c r="C686" s="27" t="s">
        <v>7</v>
      </c>
      <c r="D686" s="27" t="s">
        <v>80</v>
      </c>
      <c r="E686" s="27" t="s">
        <v>680</v>
      </c>
      <c r="F686" s="27" t="s">
        <v>35</v>
      </c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>
        <v>3242</v>
      </c>
      <c r="AE686" s="9">
        <f t="shared" ref="AE686" si="1758">Y686+AA686+AB686+AC686+AD686</f>
        <v>3242</v>
      </c>
      <c r="AF686" s="9">
        <f t="shared" ref="AF686" si="1759">Z686+AD686</f>
        <v>3242</v>
      </c>
      <c r="AG686" s="9"/>
      <c r="AH686" s="9"/>
      <c r="AI686" s="9"/>
      <c r="AJ686" s="9"/>
      <c r="AK686" s="86">
        <f t="shared" ref="AK686" si="1760">AE686+AG686+AH686+AI686+AJ686</f>
        <v>3242</v>
      </c>
      <c r="AL686" s="86">
        <f t="shared" ref="AL686" si="1761">AF686+AJ686</f>
        <v>3242</v>
      </c>
      <c r="AM686" s="9"/>
      <c r="AN686" s="9"/>
      <c r="AO686" s="9"/>
      <c r="AP686" s="9"/>
      <c r="AQ686" s="9">
        <f t="shared" ref="AQ686" si="1762">AK686+AM686+AN686+AO686+AP686</f>
        <v>3242</v>
      </c>
      <c r="AR686" s="9">
        <f t="shared" ref="AR686" si="1763">AL686+AP686</f>
        <v>3242</v>
      </c>
      <c r="AS686" s="9"/>
      <c r="AT686" s="9"/>
      <c r="AU686" s="9"/>
      <c r="AV686" s="9"/>
      <c r="AW686" s="9">
        <f t="shared" ref="AW686" si="1764">AQ686+AS686+AT686+AU686+AV686</f>
        <v>3242</v>
      </c>
      <c r="AX686" s="9">
        <f t="shared" ref="AX686" si="1765">AR686+AV686</f>
        <v>3242</v>
      </c>
    </row>
    <row r="687" spans="1:50" ht="36.75" hidden="1" customHeight="1">
      <c r="A687" s="39" t="s">
        <v>401</v>
      </c>
      <c r="B687" s="27">
        <v>913</v>
      </c>
      <c r="C687" s="27" t="s">
        <v>7</v>
      </c>
      <c r="D687" s="27" t="s">
        <v>80</v>
      </c>
      <c r="E687" s="31" t="s">
        <v>653</v>
      </c>
      <c r="F687" s="32"/>
      <c r="G687" s="9"/>
      <c r="H687" s="9"/>
      <c r="I687" s="9"/>
      <c r="J687" s="9"/>
      <c r="K687" s="9"/>
      <c r="L687" s="9"/>
      <c r="M687" s="9"/>
      <c r="N687" s="9"/>
      <c r="O687" s="9">
        <f>O688</f>
        <v>0</v>
      </c>
      <c r="P687" s="9">
        <f t="shared" ref="P687:AE689" si="1766">P688</f>
        <v>0</v>
      </c>
      <c r="Q687" s="9">
        <f t="shared" si="1766"/>
        <v>0</v>
      </c>
      <c r="R687" s="9">
        <f t="shared" si="1766"/>
        <v>123199</v>
      </c>
      <c r="S687" s="9">
        <f t="shared" si="1766"/>
        <v>123199</v>
      </c>
      <c r="T687" s="9">
        <f t="shared" si="1766"/>
        <v>123199</v>
      </c>
      <c r="U687" s="9">
        <f>U688</f>
        <v>0</v>
      </c>
      <c r="V687" s="9">
        <f t="shared" si="1766"/>
        <v>0</v>
      </c>
      <c r="W687" s="9">
        <f t="shared" si="1766"/>
        <v>0</v>
      </c>
      <c r="X687" s="9">
        <f t="shared" si="1766"/>
        <v>0</v>
      </c>
      <c r="Y687" s="9">
        <f t="shared" si="1766"/>
        <v>123199</v>
      </c>
      <c r="Z687" s="9">
        <f t="shared" si="1766"/>
        <v>123199</v>
      </c>
      <c r="AA687" s="9">
        <f>AA688</f>
        <v>0</v>
      </c>
      <c r="AB687" s="9">
        <f t="shared" si="1766"/>
        <v>0</v>
      </c>
      <c r="AC687" s="9">
        <f t="shared" si="1766"/>
        <v>0</v>
      </c>
      <c r="AD687" s="9">
        <f t="shared" si="1766"/>
        <v>0</v>
      </c>
      <c r="AE687" s="9">
        <f t="shared" si="1766"/>
        <v>123199</v>
      </c>
      <c r="AF687" s="9">
        <f t="shared" ref="AB687:AF689" si="1767">AF688</f>
        <v>123199</v>
      </c>
      <c r="AG687" s="9">
        <f>AG688</f>
        <v>0</v>
      </c>
      <c r="AH687" s="9">
        <f t="shared" ref="AH687:AW689" si="1768">AH688</f>
        <v>0</v>
      </c>
      <c r="AI687" s="9">
        <f t="shared" si="1768"/>
        <v>0</v>
      </c>
      <c r="AJ687" s="9">
        <f t="shared" si="1768"/>
        <v>0</v>
      </c>
      <c r="AK687" s="86">
        <f t="shared" si="1768"/>
        <v>123199</v>
      </c>
      <c r="AL687" s="86">
        <f t="shared" si="1768"/>
        <v>123199</v>
      </c>
      <c r="AM687" s="9">
        <f>AM688</f>
        <v>0</v>
      </c>
      <c r="AN687" s="9">
        <f t="shared" si="1768"/>
        <v>0</v>
      </c>
      <c r="AO687" s="9">
        <f t="shared" si="1768"/>
        <v>0</v>
      </c>
      <c r="AP687" s="9">
        <f t="shared" si="1768"/>
        <v>0</v>
      </c>
      <c r="AQ687" s="9">
        <f t="shared" si="1768"/>
        <v>123199</v>
      </c>
      <c r="AR687" s="9">
        <f t="shared" si="1768"/>
        <v>123199</v>
      </c>
      <c r="AS687" s="9">
        <f>AS688</f>
        <v>0</v>
      </c>
      <c r="AT687" s="9">
        <f t="shared" si="1768"/>
        <v>0</v>
      </c>
      <c r="AU687" s="9">
        <f t="shared" si="1768"/>
        <v>0</v>
      </c>
      <c r="AV687" s="9">
        <f t="shared" si="1768"/>
        <v>0</v>
      </c>
      <c r="AW687" s="9">
        <f t="shared" si="1768"/>
        <v>123199</v>
      </c>
      <c r="AX687" s="9">
        <f t="shared" ref="AT687:AX689" si="1769">AX688</f>
        <v>123199</v>
      </c>
    </row>
    <row r="688" spans="1:50" ht="33" hidden="1" customHeight="1">
      <c r="A688" s="39" t="s">
        <v>402</v>
      </c>
      <c r="B688" s="27">
        <v>913</v>
      </c>
      <c r="C688" s="27" t="s">
        <v>7</v>
      </c>
      <c r="D688" s="27" t="s">
        <v>80</v>
      </c>
      <c r="E688" s="31" t="s">
        <v>654</v>
      </c>
      <c r="F688" s="32"/>
      <c r="G688" s="9"/>
      <c r="H688" s="9"/>
      <c r="I688" s="9"/>
      <c r="J688" s="9"/>
      <c r="K688" s="9"/>
      <c r="L688" s="9"/>
      <c r="M688" s="9"/>
      <c r="N688" s="9"/>
      <c r="O688" s="9">
        <f>O689</f>
        <v>0</v>
      </c>
      <c r="P688" s="9">
        <f t="shared" si="1766"/>
        <v>0</v>
      </c>
      <c r="Q688" s="9">
        <f t="shared" si="1766"/>
        <v>0</v>
      </c>
      <c r="R688" s="9">
        <f t="shared" si="1766"/>
        <v>123199</v>
      </c>
      <c r="S688" s="9">
        <f t="shared" si="1766"/>
        <v>123199</v>
      </c>
      <c r="T688" s="9">
        <f t="shared" si="1766"/>
        <v>123199</v>
      </c>
      <c r="U688" s="9">
        <f>U689</f>
        <v>0</v>
      </c>
      <c r="V688" s="9">
        <f t="shared" si="1766"/>
        <v>0</v>
      </c>
      <c r="W688" s="9">
        <f t="shared" si="1766"/>
        <v>0</v>
      </c>
      <c r="X688" s="9">
        <f t="shared" si="1766"/>
        <v>0</v>
      </c>
      <c r="Y688" s="9">
        <f t="shared" si="1766"/>
        <v>123199</v>
      </c>
      <c r="Z688" s="9">
        <f t="shared" si="1766"/>
        <v>123199</v>
      </c>
      <c r="AA688" s="9">
        <f>AA689</f>
        <v>0</v>
      </c>
      <c r="AB688" s="9">
        <f t="shared" si="1767"/>
        <v>0</v>
      </c>
      <c r="AC688" s="9">
        <f t="shared" si="1767"/>
        <v>0</v>
      </c>
      <c r="AD688" s="9">
        <f t="shared" si="1767"/>
        <v>0</v>
      </c>
      <c r="AE688" s="9">
        <f t="shared" si="1767"/>
        <v>123199</v>
      </c>
      <c r="AF688" s="9">
        <f t="shared" si="1767"/>
        <v>123199</v>
      </c>
      <c r="AG688" s="9">
        <f>AG689</f>
        <v>0</v>
      </c>
      <c r="AH688" s="9">
        <f t="shared" si="1768"/>
        <v>0</v>
      </c>
      <c r="AI688" s="9">
        <f t="shared" si="1768"/>
        <v>0</v>
      </c>
      <c r="AJ688" s="9">
        <f t="shared" si="1768"/>
        <v>0</v>
      </c>
      <c r="AK688" s="86">
        <f t="shared" si="1768"/>
        <v>123199</v>
      </c>
      <c r="AL688" s="86">
        <f t="shared" si="1768"/>
        <v>123199</v>
      </c>
      <c r="AM688" s="9">
        <f>AM689</f>
        <v>0</v>
      </c>
      <c r="AN688" s="9">
        <f t="shared" si="1768"/>
        <v>0</v>
      </c>
      <c r="AO688" s="9">
        <f t="shared" si="1768"/>
        <v>0</v>
      </c>
      <c r="AP688" s="9">
        <f t="shared" si="1768"/>
        <v>0</v>
      </c>
      <c r="AQ688" s="9">
        <f t="shared" si="1768"/>
        <v>123199</v>
      </c>
      <c r="AR688" s="9">
        <f t="shared" si="1768"/>
        <v>123199</v>
      </c>
      <c r="AS688" s="9">
        <f>AS689</f>
        <v>0</v>
      </c>
      <c r="AT688" s="9">
        <f t="shared" si="1769"/>
        <v>0</v>
      </c>
      <c r="AU688" s="9">
        <f t="shared" si="1769"/>
        <v>0</v>
      </c>
      <c r="AV688" s="9">
        <f t="shared" si="1769"/>
        <v>0</v>
      </c>
      <c r="AW688" s="9">
        <f t="shared" si="1769"/>
        <v>123199</v>
      </c>
      <c r="AX688" s="9">
        <f t="shared" si="1769"/>
        <v>123199</v>
      </c>
    </row>
    <row r="689" spans="1:50" ht="38.25" hidden="1" customHeight="1">
      <c r="A689" s="26" t="s">
        <v>12</v>
      </c>
      <c r="B689" s="27">
        <v>913</v>
      </c>
      <c r="C689" s="27" t="s">
        <v>7</v>
      </c>
      <c r="D689" s="27" t="s">
        <v>80</v>
      </c>
      <c r="E689" s="31" t="s">
        <v>654</v>
      </c>
      <c r="F689" s="32">
        <v>600</v>
      </c>
      <c r="G689" s="9"/>
      <c r="H689" s="9"/>
      <c r="I689" s="9"/>
      <c r="J689" s="9"/>
      <c r="K689" s="9"/>
      <c r="L689" s="9"/>
      <c r="M689" s="9"/>
      <c r="N689" s="9"/>
      <c r="O689" s="9">
        <f>O690</f>
        <v>0</v>
      </c>
      <c r="P689" s="9">
        <f t="shared" si="1766"/>
        <v>0</v>
      </c>
      <c r="Q689" s="9">
        <f t="shared" si="1766"/>
        <v>0</v>
      </c>
      <c r="R689" s="9">
        <f t="shared" si="1766"/>
        <v>123199</v>
      </c>
      <c r="S689" s="9">
        <f t="shared" si="1766"/>
        <v>123199</v>
      </c>
      <c r="T689" s="9">
        <f t="shared" si="1766"/>
        <v>123199</v>
      </c>
      <c r="U689" s="9">
        <f>U690</f>
        <v>0</v>
      </c>
      <c r="V689" s="9">
        <f t="shared" si="1766"/>
        <v>0</v>
      </c>
      <c r="W689" s="9">
        <f t="shared" si="1766"/>
        <v>0</v>
      </c>
      <c r="X689" s="9">
        <f t="shared" si="1766"/>
        <v>0</v>
      </c>
      <c r="Y689" s="9">
        <f t="shared" si="1766"/>
        <v>123199</v>
      </c>
      <c r="Z689" s="9">
        <f t="shared" si="1766"/>
        <v>123199</v>
      </c>
      <c r="AA689" s="9">
        <f>AA690</f>
        <v>0</v>
      </c>
      <c r="AB689" s="9">
        <f t="shared" si="1767"/>
        <v>0</v>
      </c>
      <c r="AC689" s="9">
        <f t="shared" si="1767"/>
        <v>0</v>
      </c>
      <c r="AD689" s="9">
        <f t="shared" si="1767"/>
        <v>0</v>
      </c>
      <c r="AE689" s="9">
        <f t="shared" si="1767"/>
        <v>123199</v>
      </c>
      <c r="AF689" s="9">
        <f t="shared" si="1767"/>
        <v>123199</v>
      </c>
      <c r="AG689" s="9">
        <f>AG690</f>
        <v>0</v>
      </c>
      <c r="AH689" s="9">
        <f t="shared" si="1768"/>
        <v>0</v>
      </c>
      <c r="AI689" s="9">
        <f t="shared" si="1768"/>
        <v>0</v>
      </c>
      <c r="AJ689" s="9">
        <f t="shared" si="1768"/>
        <v>0</v>
      </c>
      <c r="AK689" s="86">
        <f t="shared" si="1768"/>
        <v>123199</v>
      </c>
      <c r="AL689" s="86">
        <f t="shared" si="1768"/>
        <v>123199</v>
      </c>
      <c r="AM689" s="9">
        <f>AM690</f>
        <v>0</v>
      </c>
      <c r="AN689" s="9">
        <f t="shared" si="1768"/>
        <v>0</v>
      </c>
      <c r="AO689" s="9">
        <f t="shared" si="1768"/>
        <v>0</v>
      </c>
      <c r="AP689" s="9">
        <f t="shared" si="1768"/>
        <v>0</v>
      </c>
      <c r="AQ689" s="9">
        <f t="shared" si="1768"/>
        <v>123199</v>
      </c>
      <c r="AR689" s="9">
        <f t="shared" si="1768"/>
        <v>123199</v>
      </c>
      <c r="AS689" s="9">
        <f>AS690</f>
        <v>0</v>
      </c>
      <c r="AT689" s="9">
        <f t="shared" si="1769"/>
        <v>0</v>
      </c>
      <c r="AU689" s="9">
        <f t="shared" si="1769"/>
        <v>0</v>
      </c>
      <c r="AV689" s="9">
        <f t="shared" si="1769"/>
        <v>0</v>
      </c>
      <c r="AW689" s="9">
        <f t="shared" si="1769"/>
        <v>123199</v>
      </c>
      <c r="AX689" s="9">
        <f t="shared" si="1769"/>
        <v>123199</v>
      </c>
    </row>
    <row r="690" spans="1:50" ht="17.25" hidden="1" customHeight="1">
      <c r="A690" s="39" t="s">
        <v>14</v>
      </c>
      <c r="B690" s="27">
        <v>913</v>
      </c>
      <c r="C690" s="27" t="s">
        <v>7</v>
      </c>
      <c r="D690" s="27" t="s">
        <v>80</v>
      </c>
      <c r="E690" s="31" t="s">
        <v>654</v>
      </c>
      <c r="F690" s="32">
        <v>610</v>
      </c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>
        <v>123199</v>
      </c>
      <c r="S690" s="9">
        <f t="shared" ref="S690" si="1770">M690+O690+P690+Q690+R690</f>
        <v>123199</v>
      </c>
      <c r="T690" s="9">
        <f t="shared" ref="T690" si="1771">N690+R690</f>
        <v>123199</v>
      </c>
      <c r="U690" s="9"/>
      <c r="V690" s="9"/>
      <c r="W690" s="9"/>
      <c r="X690" s="9"/>
      <c r="Y690" s="9">
        <f t="shared" ref="Y690" si="1772">S690+U690+V690+W690+X690</f>
        <v>123199</v>
      </c>
      <c r="Z690" s="9">
        <f t="shared" ref="Z690" si="1773">T690+X690</f>
        <v>123199</v>
      </c>
      <c r="AA690" s="9"/>
      <c r="AB690" s="9"/>
      <c r="AC690" s="9"/>
      <c r="AD690" s="9"/>
      <c r="AE690" s="9">
        <f t="shared" ref="AE690" si="1774">Y690+AA690+AB690+AC690+AD690</f>
        <v>123199</v>
      </c>
      <c r="AF690" s="9">
        <f t="shared" ref="AF690" si="1775">Z690+AD690</f>
        <v>123199</v>
      </c>
      <c r="AG690" s="9"/>
      <c r="AH690" s="9"/>
      <c r="AI690" s="9"/>
      <c r="AJ690" s="9"/>
      <c r="AK690" s="86">
        <f t="shared" ref="AK690" si="1776">AE690+AG690+AH690+AI690+AJ690</f>
        <v>123199</v>
      </c>
      <c r="AL690" s="86">
        <f t="shared" ref="AL690" si="1777">AF690+AJ690</f>
        <v>123199</v>
      </c>
      <c r="AM690" s="9"/>
      <c r="AN690" s="9"/>
      <c r="AO690" s="9"/>
      <c r="AP690" s="9"/>
      <c r="AQ690" s="9">
        <f t="shared" ref="AQ690" si="1778">AK690+AM690+AN690+AO690+AP690</f>
        <v>123199</v>
      </c>
      <c r="AR690" s="9">
        <f t="shared" ref="AR690" si="1779">AL690+AP690</f>
        <v>123199</v>
      </c>
      <c r="AS690" s="9"/>
      <c r="AT690" s="9"/>
      <c r="AU690" s="9"/>
      <c r="AV690" s="9"/>
      <c r="AW690" s="9">
        <f t="shared" ref="AW690" si="1780">AQ690+AS690+AT690+AU690+AV690</f>
        <v>123199</v>
      </c>
      <c r="AX690" s="9">
        <f t="shared" ref="AX690" si="1781">AR690+AV690</f>
        <v>123199</v>
      </c>
    </row>
    <row r="691" spans="1:50" ht="51.6" hidden="1">
      <c r="A691" s="75" t="s">
        <v>682</v>
      </c>
      <c r="B691" s="63" t="s">
        <v>202</v>
      </c>
      <c r="C691" s="63" t="s">
        <v>7</v>
      </c>
      <c r="D691" s="27" t="s">
        <v>80</v>
      </c>
      <c r="E691" s="63" t="s">
        <v>683</v>
      </c>
      <c r="F691" s="27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>
        <f>AA692</f>
        <v>89</v>
      </c>
      <c r="AB691" s="9">
        <f t="shared" ref="AB691:AB692" si="1782">AB692</f>
        <v>0</v>
      </c>
      <c r="AC691" s="9">
        <f t="shared" ref="AC691:AC692" si="1783">AC692</f>
        <v>0</v>
      </c>
      <c r="AD691" s="9">
        <f t="shared" ref="AD691:AD692" si="1784">AD692</f>
        <v>1687</v>
      </c>
      <c r="AE691" s="9">
        <f t="shared" ref="AE691:AE692" si="1785">AE692</f>
        <v>1776</v>
      </c>
      <c r="AF691" s="9">
        <f t="shared" ref="AF691:AF692" si="1786">AF692</f>
        <v>1687</v>
      </c>
      <c r="AG691" s="9">
        <f>AG692</f>
        <v>0</v>
      </c>
      <c r="AH691" s="9">
        <f t="shared" ref="AH691:AW692" si="1787">AH692</f>
        <v>0</v>
      </c>
      <c r="AI691" s="9">
        <f t="shared" si="1787"/>
        <v>0</v>
      </c>
      <c r="AJ691" s="9">
        <f t="shared" si="1787"/>
        <v>0</v>
      </c>
      <c r="AK691" s="86">
        <f t="shared" si="1787"/>
        <v>1776</v>
      </c>
      <c r="AL691" s="86">
        <f t="shared" si="1787"/>
        <v>1687</v>
      </c>
      <c r="AM691" s="9">
        <f>AM692</f>
        <v>0</v>
      </c>
      <c r="AN691" s="9">
        <f t="shared" si="1787"/>
        <v>0</v>
      </c>
      <c r="AO691" s="9">
        <f t="shared" si="1787"/>
        <v>0</v>
      </c>
      <c r="AP691" s="9">
        <f t="shared" si="1787"/>
        <v>0</v>
      </c>
      <c r="AQ691" s="9">
        <f t="shared" si="1787"/>
        <v>1776</v>
      </c>
      <c r="AR691" s="9">
        <f t="shared" si="1787"/>
        <v>1687</v>
      </c>
      <c r="AS691" s="9">
        <f>AS692</f>
        <v>0</v>
      </c>
      <c r="AT691" s="9">
        <f t="shared" si="1787"/>
        <v>0</v>
      </c>
      <c r="AU691" s="9">
        <f t="shared" si="1787"/>
        <v>0</v>
      </c>
      <c r="AV691" s="9">
        <f t="shared" si="1787"/>
        <v>0</v>
      </c>
      <c r="AW691" s="9">
        <f t="shared" si="1787"/>
        <v>1776</v>
      </c>
      <c r="AX691" s="9">
        <f t="shared" ref="AT691:AX692" si="1788">AX692</f>
        <v>1687</v>
      </c>
    </row>
    <row r="692" spans="1:50" ht="33.6" hidden="1">
      <c r="A692" s="39" t="s">
        <v>12</v>
      </c>
      <c r="B692" s="63" t="s">
        <v>202</v>
      </c>
      <c r="C692" s="63" t="s">
        <v>7</v>
      </c>
      <c r="D692" s="27" t="s">
        <v>80</v>
      </c>
      <c r="E692" s="63" t="s">
        <v>683</v>
      </c>
      <c r="F692" s="63" t="s">
        <v>13</v>
      </c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>
        <f>AA693</f>
        <v>89</v>
      </c>
      <c r="AB692" s="9">
        <f t="shared" si="1782"/>
        <v>0</v>
      </c>
      <c r="AC692" s="9">
        <f t="shared" si="1783"/>
        <v>0</v>
      </c>
      <c r="AD692" s="9">
        <f t="shared" si="1784"/>
        <v>1687</v>
      </c>
      <c r="AE692" s="9">
        <f t="shared" si="1785"/>
        <v>1776</v>
      </c>
      <c r="AF692" s="9">
        <f t="shared" si="1786"/>
        <v>1687</v>
      </c>
      <c r="AG692" s="9">
        <f>AG693</f>
        <v>0</v>
      </c>
      <c r="AH692" s="9">
        <f t="shared" si="1787"/>
        <v>0</v>
      </c>
      <c r="AI692" s="9">
        <f t="shared" si="1787"/>
        <v>0</v>
      </c>
      <c r="AJ692" s="9">
        <f t="shared" si="1787"/>
        <v>0</v>
      </c>
      <c r="AK692" s="86">
        <f t="shared" si="1787"/>
        <v>1776</v>
      </c>
      <c r="AL692" s="86">
        <f t="shared" si="1787"/>
        <v>1687</v>
      </c>
      <c r="AM692" s="9">
        <f>AM693</f>
        <v>0</v>
      </c>
      <c r="AN692" s="9">
        <f t="shared" si="1787"/>
        <v>0</v>
      </c>
      <c r="AO692" s="9">
        <f t="shared" si="1787"/>
        <v>0</v>
      </c>
      <c r="AP692" s="9">
        <f t="shared" si="1787"/>
        <v>0</v>
      </c>
      <c r="AQ692" s="9">
        <f t="shared" si="1787"/>
        <v>1776</v>
      </c>
      <c r="AR692" s="9">
        <f t="shared" si="1787"/>
        <v>1687</v>
      </c>
      <c r="AS692" s="9">
        <f>AS693</f>
        <v>0</v>
      </c>
      <c r="AT692" s="9">
        <f t="shared" si="1788"/>
        <v>0</v>
      </c>
      <c r="AU692" s="9">
        <f t="shared" si="1788"/>
        <v>0</v>
      </c>
      <c r="AV692" s="9">
        <f t="shared" si="1788"/>
        <v>0</v>
      </c>
      <c r="AW692" s="9">
        <f t="shared" si="1788"/>
        <v>1776</v>
      </c>
      <c r="AX692" s="9">
        <f t="shared" si="1788"/>
        <v>1687</v>
      </c>
    </row>
    <row r="693" spans="1:50" ht="19.5" hidden="1" customHeight="1">
      <c r="A693" s="57" t="s">
        <v>14</v>
      </c>
      <c r="B693" s="63" t="s">
        <v>202</v>
      </c>
      <c r="C693" s="63" t="s">
        <v>7</v>
      </c>
      <c r="D693" s="27" t="s">
        <v>80</v>
      </c>
      <c r="E693" s="63" t="s">
        <v>683</v>
      </c>
      <c r="F693" s="27" t="s">
        <v>35</v>
      </c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>
        <v>89</v>
      </c>
      <c r="AB693" s="9"/>
      <c r="AC693" s="9"/>
      <c r="AD693" s="9">
        <v>1687</v>
      </c>
      <c r="AE693" s="9">
        <f t="shared" ref="AE693" si="1789">Y693+AA693+AB693+AC693+AD693</f>
        <v>1776</v>
      </c>
      <c r="AF693" s="9">
        <f t="shared" ref="AF693" si="1790">Z693+AD693</f>
        <v>1687</v>
      </c>
      <c r="AG693" s="9"/>
      <c r="AH693" s="9"/>
      <c r="AI693" s="9"/>
      <c r="AJ693" s="9"/>
      <c r="AK693" s="86">
        <f t="shared" ref="AK693" si="1791">AE693+AG693+AH693+AI693+AJ693</f>
        <v>1776</v>
      </c>
      <c r="AL693" s="86">
        <f t="shared" ref="AL693" si="1792">AF693+AJ693</f>
        <v>1687</v>
      </c>
      <c r="AM693" s="9"/>
      <c r="AN693" s="9"/>
      <c r="AO693" s="9"/>
      <c r="AP693" s="9"/>
      <c r="AQ693" s="9">
        <f t="shared" ref="AQ693" si="1793">AK693+AM693+AN693+AO693+AP693</f>
        <v>1776</v>
      </c>
      <c r="AR693" s="9">
        <f t="shared" ref="AR693" si="1794">AL693+AP693</f>
        <v>1687</v>
      </c>
      <c r="AS693" s="9"/>
      <c r="AT693" s="9"/>
      <c r="AU693" s="9"/>
      <c r="AV693" s="9"/>
      <c r="AW693" s="9">
        <f t="shared" ref="AW693" si="1795">AQ693+AS693+AT693+AU693+AV693</f>
        <v>1776</v>
      </c>
      <c r="AX693" s="9">
        <f t="shared" ref="AX693" si="1796">AR693+AV693</f>
        <v>1687</v>
      </c>
    </row>
    <row r="694" spans="1:50" ht="50.4" hidden="1">
      <c r="A694" s="75" t="s">
        <v>685</v>
      </c>
      <c r="B694" s="63" t="s">
        <v>202</v>
      </c>
      <c r="C694" s="63" t="s">
        <v>7</v>
      </c>
      <c r="D694" s="27" t="s">
        <v>80</v>
      </c>
      <c r="E694" s="63" t="s">
        <v>684</v>
      </c>
      <c r="F694" s="27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>
        <f>AA695</f>
        <v>85</v>
      </c>
      <c r="AB694" s="9">
        <f t="shared" ref="AB694:AB695" si="1797">AB695</f>
        <v>0</v>
      </c>
      <c r="AC694" s="9">
        <f t="shared" ref="AC694:AC695" si="1798">AC695</f>
        <v>0</v>
      </c>
      <c r="AD694" s="9">
        <f t="shared" ref="AD694:AD695" si="1799">AD695</f>
        <v>1597</v>
      </c>
      <c r="AE694" s="9">
        <f t="shared" ref="AE694:AE695" si="1800">AE695</f>
        <v>1682</v>
      </c>
      <c r="AF694" s="9">
        <f t="shared" ref="AF694:AF695" si="1801">AF695</f>
        <v>1597</v>
      </c>
      <c r="AG694" s="9">
        <f>AG695</f>
        <v>0</v>
      </c>
      <c r="AH694" s="9">
        <f t="shared" ref="AH694:AW695" si="1802">AH695</f>
        <v>0</v>
      </c>
      <c r="AI694" s="9">
        <f t="shared" si="1802"/>
        <v>0</v>
      </c>
      <c r="AJ694" s="9">
        <f t="shared" si="1802"/>
        <v>0</v>
      </c>
      <c r="AK694" s="86">
        <f t="shared" si="1802"/>
        <v>1682</v>
      </c>
      <c r="AL694" s="86">
        <f t="shared" si="1802"/>
        <v>1597</v>
      </c>
      <c r="AM694" s="9">
        <f>AM695</f>
        <v>0</v>
      </c>
      <c r="AN694" s="9">
        <f t="shared" si="1802"/>
        <v>0</v>
      </c>
      <c r="AO694" s="9">
        <f t="shared" si="1802"/>
        <v>0</v>
      </c>
      <c r="AP694" s="9">
        <f t="shared" si="1802"/>
        <v>0</v>
      </c>
      <c r="AQ694" s="9">
        <f t="shared" si="1802"/>
        <v>1682</v>
      </c>
      <c r="AR694" s="9">
        <f t="shared" si="1802"/>
        <v>1597</v>
      </c>
      <c r="AS694" s="9">
        <f>AS695</f>
        <v>0</v>
      </c>
      <c r="AT694" s="9">
        <f t="shared" si="1802"/>
        <v>0</v>
      </c>
      <c r="AU694" s="9">
        <f t="shared" si="1802"/>
        <v>0</v>
      </c>
      <c r="AV694" s="9">
        <f t="shared" si="1802"/>
        <v>0</v>
      </c>
      <c r="AW694" s="9">
        <f t="shared" si="1802"/>
        <v>1682</v>
      </c>
      <c r="AX694" s="9">
        <f t="shared" ref="AT694:AX695" si="1803">AX695</f>
        <v>1597</v>
      </c>
    </row>
    <row r="695" spans="1:50" ht="33.6" hidden="1">
      <c r="A695" s="39" t="s">
        <v>12</v>
      </c>
      <c r="B695" s="63" t="s">
        <v>202</v>
      </c>
      <c r="C695" s="63" t="s">
        <v>7</v>
      </c>
      <c r="D695" s="27" t="s">
        <v>80</v>
      </c>
      <c r="E695" s="63" t="s">
        <v>684</v>
      </c>
      <c r="F695" s="63" t="s">
        <v>13</v>
      </c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>
        <f>AA696</f>
        <v>85</v>
      </c>
      <c r="AB695" s="9">
        <f t="shared" si="1797"/>
        <v>0</v>
      </c>
      <c r="AC695" s="9">
        <f t="shared" si="1798"/>
        <v>0</v>
      </c>
      <c r="AD695" s="9">
        <f t="shared" si="1799"/>
        <v>1597</v>
      </c>
      <c r="AE695" s="9">
        <f t="shared" si="1800"/>
        <v>1682</v>
      </c>
      <c r="AF695" s="9">
        <f t="shared" si="1801"/>
        <v>1597</v>
      </c>
      <c r="AG695" s="9">
        <f>AG696</f>
        <v>0</v>
      </c>
      <c r="AH695" s="9">
        <f t="shared" si="1802"/>
        <v>0</v>
      </c>
      <c r="AI695" s="9">
        <f t="shared" si="1802"/>
        <v>0</v>
      </c>
      <c r="AJ695" s="9">
        <f t="shared" si="1802"/>
        <v>0</v>
      </c>
      <c r="AK695" s="86">
        <f t="shared" si="1802"/>
        <v>1682</v>
      </c>
      <c r="AL695" s="86">
        <f t="shared" si="1802"/>
        <v>1597</v>
      </c>
      <c r="AM695" s="9">
        <f>AM696</f>
        <v>0</v>
      </c>
      <c r="AN695" s="9">
        <f t="shared" si="1802"/>
        <v>0</v>
      </c>
      <c r="AO695" s="9">
        <f t="shared" si="1802"/>
        <v>0</v>
      </c>
      <c r="AP695" s="9">
        <f t="shared" si="1802"/>
        <v>0</v>
      </c>
      <c r="AQ695" s="9">
        <f t="shared" si="1802"/>
        <v>1682</v>
      </c>
      <c r="AR695" s="9">
        <f t="shared" si="1802"/>
        <v>1597</v>
      </c>
      <c r="AS695" s="9">
        <f>AS696</f>
        <v>0</v>
      </c>
      <c r="AT695" s="9">
        <f t="shared" si="1803"/>
        <v>0</v>
      </c>
      <c r="AU695" s="9">
        <f t="shared" si="1803"/>
        <v>0</v>
      </c>
      <c r="AV695" s="9">
        <f t="shared" si="1803"/>
        <v>0</v>
      </c>
      <c r="AW695" s="9">
        <f t="shared" si="1803"/>
        <v>1682</v>
      </c>
      <c r="AX695" s="9">
        <f t="shared" si="1803"/>
        <v>1597</v>
      </c>
    </row>
    <row r="696" spans="1:50" ht="20.25" hidden="1" customHeight="1">
      <c r="A696" s="57" t="s">
        <v>14</v>
      </c>
      <c r="B696" s="63" t="s">
        <v>202</v>
      </c>
      <c r="C696" s="63" t="s">
        <v>7</v>
      </c>
      <c r="D696" s="27" t="s">
        <v>80</v>
      </c>
      <c r="E696" s="63" t="s">
        <v>684</v>
      </c>
      <c r="F696" s="27" t="s">
        <v>35</v>
      </c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>
        <v>85</v>
      </c>
      <c r="AB696" s="9"/>
      <c r="AC696" s="9"/>
      <c r="AD696" s="9">
        <v>1597</v>
      </c>
      <c r="AE696" s="9">
        <f t="shared" ref="AE696" si="1804">Y696+AA696+AB696+AC696+AD696</f>
        <v>1682</v>
      </c>
      <c r="AF696" s="9">
        <f t="shared" ref="AF696" si="1805">Z696+AD696</f>
        <v>1597</v>
      </c>
      <c r="AG696" s="9"/>
      <c r="AH696" s="9"/>
      <c r="AI696" s="9"/>
      <c r="AJ696" s="9"/>
      <c r="AK696" s="86">
        <f t="shared" ref="AK696" si="1806">AE696+AG696+AH696+AI696+AJ696</f>
        <v>1682</v>
      </c>
      <c r="AL696" s="86">
        <f t="shared" ref="AL696" si="1807">AF696+AJ696</f>
        <v>1597</v>
      </c>
      <c r="AM696" s="9"/>
      <c r="AN696" s="9"/>
      <c r="AO696" s="9"/>
      <c r="AP696" s="9"/>
      <c r="AQ696" s="9">
        <f t="shared" ref="AQ696" si="1808">AK696+AM696+AN696+AO696+AP696</f>
        <v>1682</v>
      </c>
      <c r="AR696" s="9">
        <f t="shared" ref="AR696" si="1809">AL696+AP696</f>
        <v>1597</v>
      </c>
      <c r="AS696" s="9"/>
      <c r="AT696" s="9"/>
      <c r="AU696" s="9"/>
      <c r="AV696" s="9"/>
      <c r="AW696" s="9">
        <f t="shared" ref="AW696" si="1810">AQ696+AS696+AT696+AU696+AV696</f>
        <v>1682</v>
      </c>
      <c r="AX696" s="9">
        <f t="shared" ref="AX696" si="1811">AR696+AV696</f>
        <v>1597</v>
      </c>
    </row>
    <row r="697" spans="1:50" ht="32.25" hidden="1" customHeight="1">
      <c r="A697" s="50" t="s">
        <v>327</v>
      </c>
      <c r="B697" s="43">
        <v>913</v>
      </c>
      <c r="C697" s="31" t="s">
        <v>7</v>
      </c>
      <c r="D697" s="27" t="s">
        <v>80</v>
      </c>
      <c r="E697" s="27" t="s">
        <v>397</v>
      </c>
      <c r="F697" s="27"/>
      <c r="G697" s="9">
        <f t="shared" ref="G697:V700" si="1812">G698</f>
        <v>84</v>
      </c>
      <c r="H697" s="9">
        <f t="shared" si="1812"/>
        <v>0</v>
      </c>
      <c r="I697" s="9">
        <f t="shared" si="1812"/>
        <v>0</v>
      </c>
      <c r="J697" s="9">
        <f t="shared" si="1812"/>
        <v>0</v>
      </c>
      <c r="K697" s="9">
        <f t="shared" si="1812"/>
        <v>0</v>
      </c>
      <c r="L697" s="9">
        <f t="shared" si="1812"/>
        <v>0</v>
      </c>
      <c r="M697" s="9">
        <f t="shared" si="1812"/>
        <v>84</v>
      </c>
      <c r="N697" s="9">
        <f t="shared" si="1812"/>
        <v>0</v>
      </c>
      <c r="O697" s="9">
        <f t="shared" si="1812"/>
        <v>0</v>
      </c>
      <c r="P697" s="9">
        <f t="shared" si="1812"/>
        <v>0</v>
      </c>
      <c r="Q697" s="9">
        <f t="shared" si="1812"/>
        <v>0</v>
      </c>
      <c r="R697" s="9">
        <f t="shared" si="1812"/>
        <v>0</v>
      </c>
      <c r="S697" s="9">
        <f t="shared" si="1812"/>
        <v>84</v>
      </c>
      <c r="T697" s="9">
        <f t="shared" si="1812"/>
        <v>0</v>
      </c>
      <c r="U697" s="9">
        <f t="shared" si="1812"/>
        <v>0</v>
      </c>
      <c r="V697" s="9">
        <f t="shared" si="1812"/>
        <v>0</v>
      </c>
      <c r="W697" s="9">
        <f t="shared" ref="U697:AJ700" si="1813">W698</f>
        <v>0</v>
      </c>
      <c r="X697" s="9">
        <f t="shared" si="1813"/>
        <v>0</v>
      </c>
      <c r="Y697" s="9">
        <f t="shared" si="1813"/>
        <v>84</v>
      </c>
      <c r="Z697" s="9">
        <f t="shared" si="1813"/>
        <v>0</v>
      </c>
      <c r="AA697" s="9">
        <f t="shared" si="1813"/>
        <v>0</v>
      </c>
      <c r="AB697" s="9">
        <f t="shared" si="1813"/>
        <v>0</v>
      </c>
      <c r="AC697" s="9">
        <f t="shared" si="1813"/>
        <v>0</v>
      </c>
      <c r="AD697" s="9">
        <f t="shared" si="1813"/>
        <v>0</v>
      </c>
      <c r="AE697" s="9">
        <f t="shared" si="1813"/>
        <v>84</v>
      </c>
      <c r="AF697" s="9">
        <f t="shared" si="1813"/>
        <v>0</v>
      </c>
      <c r="AG697" s="9">
        <f t="shared" si="1813"/>
        <v>0</v>
      </c>
      <c r="AH697" s="9">
        <f t="shared" si="1813"/>
        <v>0</v>
      </c>
      <c r="AI697" s="9">
        <f t="shared" si="1813"/>
        <v>0</v>
      </c>
      <c r="AJ697" s="9">
        <f t="shared" si="1813"/>
        <v>0</v>
      </c>
      <c r="AK697" s="86">
        <f t="shared" ref="AG697:AV700" si="1814">AK698</f>
        <v>84</v>
      </c>
      <c r="AL697" s="86">
        <f t="shared" si="1814"/>
        <v>0</v>
      </c>
      <c r="AM697" s="9">
        <f t="shared" si="1814"/>
        <v>0</v>
      </c>
      <c r="AN697" s="9">
        <f t="shared" si="1814"/>
        <v>0</v>
      </c>
      <c r="AO697" s="9">
        <f t="shared" si="1814"/>
        <v>0</v>
      </c>
      <c r="AP697" s="9">
        <f t="shared" si="1814"/>
        <v>0</v>
      </c>
      <c r="AQ697" s="9">
        <f t="shared" si="1814"/>
        <v>84</v>
      </c>
      <c r="AR697" s="9">
        <f t="shared" si="1814"/>
        <v>0</v>
      </c>
      <c r="AS697" s="9">
        <f t="shared" si="1814"/>
        <v>0</v>
      </c>
      <c r="AT697" s="9">
        <f t="shared" si="1814"/>
        <v>0</v>
      </c>
      <c r="AU697" s="9">
        <f t="shared" si="1814"/>
        <v>0</v>
      </c>
      <c r="AV697" s="9">
        <f t="shared" si="1814"/>
        <v>0</v>
      </c>
      <c r="AW697" s="9">
        <f t="shared" ref="AS697:AX700" si="1815">AW698</f>
        <v>84</v>
      </c>
      <c r="AX697" s="9">
        <f t="shared" si="1815"/>
        <v>0</v>
      </c>
    </row>
    <row r="698" spans="1:50" ht="18.75" hidden="1" customHeight="1">
      <c r="A698" s="29" t="s">
        <v>15</v>
      </c>
      <c r="B698" s="43">
        <v>913</v>
      </c>
      <c r="C698" s="31" t="s">
        <v>7</v>
      </c>
      <c r="D698" s="27" t="s">
        <v>80</v>
      </c>
      <c r="E698" s="51" t="s">
        <v>398</v>
      </c>
      <c r="F698" s="27"/>
      <c r="G698" s="9">
        <f t="shared" si="1812"/>
        <v>84</v>
      </c>
      <c r="H698" s="9">
        <f t="shared" si="1812"/>
        <v>0</v>
      </c>
      <c r="I698" s="9">
        <f t="shared" si="1812"/>
        <v>0</v>
      </c>
      <c r="J698" s="9">
        <f t="shared" si="1812"/>
        <v>0</v>
      </c>
      <c r="K698" s="9">
        <f t="shared" si="1812"/>
        <v>0</v>
      </c>
      <c r="L698" s="9">
        <f t="shared" si="1812"/>
        <v>0</v>
      </c>
      <c r="M698" s="9">
        <f t="shared" si="1812"/>
        <v>84</v>
      </c>
      <c r="N698" s="9">
        <f t="shared" si="1812"/>
        <v>0</v>
      </c>
      <c r="O698" s="9">
        <f t="shared" si="1812"/>
        <v>0</v>
      </c>
      <c r="P698" s="9">
        <f t="shared" si="1812"/>
        <v>0</v>
      </c>
      <c r="Q698" s="9">
        <f t="shared" si="1812"/>
        <v>0</v>
      </c>
      <c r="R698" s="9">
        <f t="shared" si="1812"/>
        <v>0</v>
      </c>
      <c r="S698" s="9">
        <f t="shared" si="1812"/>
        <v>84</v>
      </c>
      <c r="T698" s="9">
        <f t="shared" si="1812"/>
        <v>0</v>
      </c>
      <c r="U698" s="9">
        <f t="shared" si="1813"/>
        <v>0</v>
      </c>
      <c r="V698" s="9">
        <f t="shared" si="1813"/>
        <v>0</v>
      </c>
      <c r="W698" s="9">
        <f t="shared" si="1813"/>
        <v>0</v>
      </c>
      <c r="X698" s="9">
        <f t="shared" si="1813"/>
        <v>0</v>
      </c>
      <c r="Y698" s="9">
        <f t="shared" si="1813"/>
        <v>84</v>
      </c>
      <c r="Z698" s="9">
        <f t="shared" si="1813"/>
        <v>0</v>
      </c>
      <c r="AA698" s="9">
        <f t="shared" si="1813"/>
        <v>0</v>
      </c>
      <c r="AB698" s="9">
        <f t="shared" si="1813"/>
        <v>0</v>
      </c>
      <c r="AC698" s="9">
        <f t="shared" si="1813"/>
        <v>0</v>
      </c>
      <c r="AD698" s="9">
        <f t="shared" si="1813"/>
        <v>0</v>
      </c>
      <c r="AE698" s="9">
        <f t="shared" si="1813"/>
        <v>84</v>
      </c>
      <c r="AF698" s="9">
        <f t="shared" si="1813"/>
        <v>0</v>
      </c>
      <c r="AG698" s="9">
        <f t="shared" si="1814"/>
        <v>0</v>
      </c>
      <c r="AH698" s="9">
        <f t="shared" si="1814"/>
        <v>0</v>
      </c>
      <c r="AI698" s="9">
        <f t="shared" si="1814"/>
        <v>0</v>
      </c>
      <c r="AJ698" s="9">
        <f t="shared" si="1814"/>
        <v>0</v>
      </c>
      <c r="AK698" s="86">
        <f t="shared" si="1814"/>
        <v>84</v>
      </c>
      <c r="AL698" s="86">
        <f t="shared" si="1814"/>
        <v>0</v>
      </c>
      <c r="AM698" s="9">
        <f t="shared" si="1814"/>
        <v>0</v>
      </c>
      <c r="AN698" s="9">
        <f t="shared" si="1814"/>
        <v>0</v>
      </c>
      <c r="AO698" s="9">
        <f t="shared" si="1814"/>
        <v>0</v>
      </c>
      <c r="AP698" s="9">
        <f t="shared" si="1814"/>
        <v>0</v>
      </c>
      <c r="AQ698" s="9">
        <f t="shared" si="1814"/>
        <v>84</v>
      </c>
      <c r="AR698" s="9">
        <f t="shared" si="1814"/>
        <v>0</v>
      </c>
      <c r="AS698" s="9">
        <f t="shared" si="1815"/>
        <v>0</v>
      </c>
      <c r="AT698" s="9">
        <f t="shared" si="1815"/>
        <v>0</v>
      </c>
      <c r="AU698" s="9">
        <f t="shared" si="1815"/>
        <v>0</v>
      </c>
      <c r="AV698" s="9">
        <f t="shared" si="1815"/>
        <v>0</v>
      </c>
      <c r="AW698" s="9">
        <f t="shared" si="1815"/>
        <v>84</v>
      </c>
      <c r="AX698" s="9">
        <f t="shared" si="1815"/>
        <v>0</v>
      </c>
    </row>
    <row r="699" spans="1:50" ht="18" hidden="1" customHeight="1">
      <c r="A699" s="57" t="s">
        <v>548</v>
      </c>
      <c r="B699" s="43">
        <v>913</v>
      </c>
      <c r="C699" s="31" t="s">
        <v>7</v>
      </c>
      <c r="D699" s="27" t="s">
        <v>80</v>
      </c>
      <c r="E699" s="51" t="s">
        <v>549</v>
      </c>
      <c r="F699" s="27"/>
      <c r="G699" s="9">
        <f t="shared" si="1812"/>
        <v>84</v>
      </c>
      <c r="H699" s="9">
        <f t="shared" si="1812"/>
        <v>0</v>
      </c>
      <c r="I699" s="9">
        <f t="shared" si="1812"/>
        <v>0</v>
      </c>
      <c r="J699" s="9">
        <f t="shared" si="1812"/>
        <v>0</v>
      </c>
      <c r="K699" s="9">
        <f t="shared" si="1812"/>
        <v>0</v>
      </c>
      <c r="L699" s="9">
        <f t="shared" si="1812"/>
        <v>0</v>
      </c>
      <c r="M699" s="9">
        <f t="shared" si="1812"/>
        <v>84</v>
      </c>
      <c r="N699" s="9">
        <f t="shared" si="1812"/>
        <v>0</v>
      </c>
      <c r="O699" s="9">
        <f t="shared" si="1812"/>
        <v>0</v>
      </c>
      <c r="P699" s="9">
        <f t="shared" si="1812"/>
        <v>0</v>
      </c>
      <c r="Q699" s="9">
        <f t="shared" si="1812"/>
        <v>0</v>
      </c>
      <c r="R699" s="9">
        <f t="shared" si="1812"/>
        <v>0</v>
      </c>
      <c r="S699" s="9">
        <f t="shared" si="1812"/>
        <v>84</v>
      </c>
      <c r="T699" s="9">
        <f t="shared" si="1812"/>
        <v>0</v>
      </c>
      <c r="U699" s="9">
        <f t="shared" si="1813"/>
        <v>0</v>
      </c>
      <c r="V699" s="9">
        <f t="shared" si="1813"/>
        <v>0</v>
      </c>
      <c r="W699" s="9">
        <f t="shared" si="1813"/>
        <v>0</v>
      </c>
      <c r="X699" s="9">
        <f t="shared" si="1813"/>
        <v>0</v>
      </c>
      <c r="Y699" s="9">
        <f t="shared" si="1813"/>
        <v>84</v>
      </c>
      <c r="Z699" s="9">
        <f t="shared" si="1813"/>
        <v>0</v>
      </c>
      <c r="AA699" s="9">
        <f t="shared" si="1813"/>
        <v>0</v>
      </c>
      <c r="AB699" s="9">
        <f t="shared" si="1813"/>
        <v>0</v>
      </c>
      <c r="AC699" s="9">
        <f t="shared" si="1813"/>
        <v>0</v>
      </c>
      <c r="AD699" s="9">
        <f t="shared" si="1813"/>
        <v>0</v>
      </c>
      <c r="AE699" s="9">
        <f t="shared" si="1813"/>
        <v>84</v>
      </c>
      <c r="AF699" s="9">
        <f t="shared" si="1813"/>
        <v>0</v>
      </c>
      <c r="AG699" s="9">
        <f t="shared" si="1814"/>
        <v>0</v>
      </c>
      <c r="AH699" s="9">
        <f t="shared" si="1814"/>
        <v>0</v>
      </c>
      <c r="AI699" s="9">
        <f t="shared" si="1814"/>
        <v>0</v>
      </c>
      <c r="AJ699" s="9">
        <f t="shared" si="1814"/>
        <v>0</v>
      </c>
      <c r="AK699" s="86">
        <f t="shared" si="1814"/>
        <v>84</v>
      </c>
      <c r="AL699" s="86">
        <f t="shared" si="1814"/>
        <v>0</v>
      </c>
      <c r="AM699" s="9">
        <f t="shared" si="1814"/>
        <v>0</v>
      </c>
      <c r="AN699" s="9">
        <f t="shared" si="1814"/>
        <v>0</v>
      </c>
      <c r="AO699" s="9">
        <f t="shared" si="1814"/>
        <v>0</v>
      </c>
      <c r="AP699" s="9">
        <f t="shared" si="1814"/>
        <v>0</v>
      </c>
      <c r="AQ699" s="9">
        <f t="shared" si="1814"/>
        <v>84</v>
      </c>
      <c r="AR699" s="9">
        <f t="shared" si="1814"/>
        <v>0</v>
      </c>
      <c r="AS699" s="9">
        <f t="shared" si="1815"/>
        <v>0</v>
      </c>
      <c r="AT699" s="9">
        <f t="shared" si="1815"/>
        <v>0</v>
      </c>
      <c r="AU699" s="9">
        <f t="shared" si="1815"/>
        <v>0</v>
      </c>
      <c r="AV699" s="9">
        <f t="shared" si="1815"/>
        <v>0</v>
      </c>
      <c r="AW699" s="9">
        <f t="shared" si="1815"/>
        <v>84</v>
      </c>
      <c r="AX699" s="9">
        <f t="shared" si="1815"/>
        <v>0</v>
      </c>
    </row>
    <row r="700" spans="1:50" ht="33" hidden="1" customHeight="1">
      <c r="A700" s="57" t="s">
        <v>12</v>
      </c>
      <c r="B700" s="43">
        <v>913</v>
      </c>
      <c r="C700" s="31" t="s">
        <v>7</v>
      </c>
      <c r="D700" s="27" t="s">
        <v>80</v>
      </c>
      <c r="E700" s="51" t="s">
        <v>549</v>
      </c>
      <c r="F700" s="27" t="s">
        <v>13</v>
      </c>
      <c r="G700" s="9">
        <f t="shared" si="1812"/>
        <v>84</v>
      </c>
      <c r="H700" s="9">
        <f t="shared" si="1812"/>
        <v>0</v>
      </c>
      <c r="I700" s="9">
        <f t="shared" si="1812"/>
        <v>0</v>
      </c>
      <c r="J700" s="9">
        <f t="shared" si="1812"/>
        <v>0</v>
      </c>
      <c r="K700" s="9">
        <f t="shared" si="1812"/>
        <v>0</v>
      </c>
      <c r="L700" s="9">
        <f t="shared" si="1812"/>
        <v>0</v>
      </c>
      <c r="M700" s="9">
        <f t="shared" si="1812"/>
        <v>84</v>
      </c>
      <c r="N700" s="9">
        <f t="shared" si="1812"/>
        <v>0</v>
      </c>
      <c r="O700" s="9">
        <f t="shared" si="1812"/>
        <v>0</v>
      </c>
      <c r="P700" s="9">
        <f t="shared" si="1812"/>
        <v>0</v>
      </c>
      <c r="Q700" s="9">
        <f t="shared" si="1812"/>
        <v>0</v>
      </c>
      <c r="R700" s="9">
        <f t="shared" si="1812"/>
        <v>0</v>
      </c>
      <c r="S700" s="9">
        <f t="shared" si="1812"/>
        <v>84</v>
      </c>
      <c r="T700" s="9">
        <f t="shared" si="1812"/>
        <v>0</v>
      </c>
      <c r="U700" s="9">
        <f t="shared" si="1813"/>
        <v>0</v>
      </c>
      <c r="V700" s="9">
        <f t="shared" si="1813"/>
        <v>0</v>
      </c>
      <c r="W700" s="9">
        <f t="shared" si="1813"/>
        <v>0</v>
      </c>
      <c r="X700" s="9">
        <f t="shared" si="1813"/>
        <v>0</v>
      </c>
      <c r="Y700" s="9">
        <f t="shared" si="1813"/>
        <v>84</v>
      </c>
      <c r="Z700" s="9">
        <f t="shared" si="1813"/>
        <v>0</v>
      </c>
      <c r="AA700" s="9">
        <f t="shared" si="1813"/>
        <v>0</v>
      </c>
      <c r="AB700" s="9">
        <f t="shared" si="1813"/>
        <v>0</v>
      </c>
      <c r="AC700" s="9">
        <f t="shared" si="1813"/>
        <v>0</v>
      </c>
      <c r="AD700" s="9">
        <f t="shared" si="1813"/>
        <v>0</v>
      </c>
      <c r="AE700" s="9">
        <f t="shared" si="1813"/>
        <v>84</v>
      </c>
      <c r="AF700" s="9">
        <f t="shared" si="1813"/>
        <v>0</v>
      </c>
      <c r="AG700" s="9">
        <f t="shared" si="1814"/>
        <v>0</v>
      </c>
      <c r="AH700" s="9">
        <f t="shared" si="1814"/>
        <v>0</v>
      </c>
      <c r="AI700" s="9">
        <f t="shared" si="1814"/>
        <v>0</v>
      </c>
      <c r="AJ700" s="9">
        <f t="shared" si="1814"/>
        <v>0</v>
      </c>
      <c r="AK700" s="86">
        <f t="shared" si="1814"/>
        <v>84</v>
      </c>
      <c r="AL700" s="86">
        <f t="shared" si="1814"/>
        <v>0</v>
      </c>
      <c r="AM700" s="9">
        <f t="shared" si="1814"/>
        <v>0</v>
      </c>
      <c r="AN700" s="9">
        <f t="shared" si="1814"/>
        <v>0</v>
      </c>
      <c r="AO700" s="9">
        <f t="shared" si="1814"/>
        <v>0</v>
      </c>
      <c r="AP700" s="9">
        <f t="shared" si="1814"/>
        <v>0</v>
      </c>
      <c r="AQ700" s="9">
        <f t="shared" si="1814"/>
        <v>84</v>
      </c>
      <c r="AR700" s="9">
        <f t="shared" si="1814"/>
        <v>0</v>
      </c>
      <c r="AS700" s="9">
        <f t="shared" si="1815"/>
        <v>0</v>
      </c>
      <c r="AT700" s="9">
        <f t="shared" si="1815"/>
        <v>0</v>
      </c>
      <c r="AU700" s="9">
        <f t="shared" si="1815"/>
        <v>0</v>
      </c>
      <c r="AV700" s="9">
        <f t="shared" si="1815"/>
        <v>0</v>
      </c>
      <c r="AW700" s="9">
        <f t="shared" si="1815"/>
        <v>84</v>
      </c>
      <c r="AX700" s="9">
        <f t="shared" si="1815"/>
        <v>0</v>
      </c>
    </row>
    <row r="701" spans="1:50" ht="18.75" hidden="1" customHeight="1">
      <c r="A701" s="57" t="s">
        <v>14</v>
      </c>
      <c r="B701" s="43">
        <v>913</v>
      </c>
      <c r="C701" s="31" t="s">
        <v>7</v>
      </c>
      <c r="D701" s="27" t="s">
        <v>80</v>
      </c>
      <c r="E701" s="51" t="s">
        <v>549</v>
      </c>
      <c r="F701" s="27" t="s">
        <v>35</v>
      </c>
      <c r="G701" s="9">
        <v>84</v>
      </c>
      <c r="H701" s="9"/>
      <c r="I701" s="9"/>
      <c r="J701" s="9"/>
      <c r="K701" s="9"/>
      <c r="L701" s="9"/>
      <c r="M701" s="9">
        <f t="shared" ref="M701" si="1816">G701+I701+J701+K701+L701</f>
        <v>84</v>
      </c>
      <c r="N701" s="9">
        <f t="shared" ref="N701" si="1817">H701+L701</f>
        <v>0</v>
      </c>
      <c r="O701" s="9"/>
      <c r="P701" s="9"/>
      <c r="Q701" s="9"/>
      <c r="R701" s="9"/>
      <c r="S701" s="9">
        <f t="shared" ref="S701" si="1818">M701+O701+P701+Q701+R701</f>
        <v>84</v>
      </c>
      <c r="T701" s="9">
        <f t="shared" ref="T701" si="1819">N701+R701</f>
        <v>0</v>
      </c>
      <c r="U701" s="9"/>
      <c r="V701" s="9"/>
      <c r="W701" s="9"/>
      <c r="X701" s="9"/>
      <c r="Y701" s="9">
        <f t="shared" ref="Y701" si="1820">S701+U701+V701+W701+X701</f>
        <v>84</v>
      </c>
      <c r="Z701" s="9">
        <f t="shared" ref="Z701" si="1821">T701+X701</f>
        <v>0</v>
      </c>
      <c r="AA701" s="9"/>
      <c r="AB701" s="9"/>
      <c r="AC701" s="9"/>
      <c r="AD701" s="9"/>
      <c r="AE701" s="9">
        <f t="shared" ref="AE701" si="1822">Y701+AA701+AB701+AC701+AD701</f>
        <v>84</v>
      </c>
      <c r="AF701" s="9">
        <f t="shared" ref="AF701" si="1823">Z701+AD701</f>
        <v>0</v>
      </c>
      <c r="AG701" s="9"/>
      <c r="AH701" s="9"/>
      <c r="AI701" s="9"/>
      <c r="AJ701" s="9"/>
      <c r="AK701" s="86">
        <f t="shared" ref="AK701" si="1824">AE701+AG701+AH701+AI701+AJ701</f>
        <v>84</v>
      </c>
      <c r="AL701" s="86">
        <f t="shared" ref="AL701" si="1825">AF701+AJ701</f>
        <v>0</v>
      </c>
      <c r="AM701" s="9"/>
      <c r="AN701" s="9"/>
      <c r="AO701" s="9"/>
      <c r="AP701" s="9"/>
      <c r="AQ701" s="9">
        <f t="shared" ref="AQ701" si="1826">AK701+AM701+AN701+AO701+AP701</f>
        <v>84</v>
      </c>
      <c r="AR701" s="9">
        <f t="shared" ref="AR701" si="1827">AL701+AP701</f>
        <v>0</v>
      </c>
      <c r="AS701" s="9"/>
      <c r="AT701" s="9"/>
      <c r="AU701" s="9"/>
      <c r="AV701" s="9"/>
      <c r="AW701" s="9">
        <f t="shared" ref="AW701" si="1828">AQ701+AS701+AT701+AU701+AV701</f>
        <v>84</v>
      </c>
      <c r="AX701" s="9">
        <f t="shared" ref="AX701" si="1829">AR701+AV701</f>
        <v>0</v>
      </c>
    </row>
    <row r="702" spans="1:50" ht="15.75" hidden="1" customHeight="1">
      <c r="A702" s="57"/>
      <c r="B702" s="43"/>
      <c r="C702" s="31"/>
      <c r="D702" s="27"/>
      <c r="E702" s="51"/>
      <c r="F702" s="27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86"/>
      <c r="AL702" s="86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</row>
    <row r="703" spans="1:50" ht="17.399999999999999" hidden="1">
      <c r="A703" s="24" t="s">
        <v>453</v>
      </c>
      <c r="B703" s="25">
        <v>913</v>
      </c>
      <c r="C703" s="25" t="s">
        <v>7</v>
      </c>
      <c r="D703" s="25" t="s">
        <v>7</v>
      </c>
      <c r="E703" s="25"/>
      <c r="F703" s="25"/>
      <c r="G703" s="15">
        <f>G704</f>
        <v>28803</v>
      </c>
      <c r="H703" s="15">
        <f>H704</f>
        <v>0</v>
      </c>
      <c r="I703" s="15">
        <f t="shared" ref="I703:AX703" si="1830">I704</f>
        <v>0</v>
      </c>
      <c r="J703" s="15">
        <f t="shared" si="1830"/>
        <v>1115</v>
      </c>
      <c r="K703" s="15">
        <f t="shared" si="1830"/>
        <v>0</v>
      </c>
      <c r="L703" s="15">
        <f t="shared" si="1830"/>
        <v>0</v>
      </c>
      <c r="M703" s="15">
        <f t="shared" si="1830"/>
        <v>29918</v>
      </c>
      <c r="N703" s="15">
        <f t="shared" si="1830"/>
        <v>0</v>
      </c>
      <c r="O703" s="15">
        <f t="shared" si="1830"/>
        <v>0</v>
      </c>
      <c r="P703" s="15">
        <f t="shared" si="1830"/>
        <v>0</v>
      </c>
      <c r="Q703" s="15">
        <f t="shared" si="1830"/>
        <v>0</v>
      </c>
      <c r="R703" s="15">
        <f t="shared" si="1830"/>
        <v>0</v>
      </c>
      <c r="S703" s="15">
        <f t="shared" si="1830"/>
        <v>29918</v>
      </c>
      <c r="T703" s="15">
        <f t="shared" si="1830"/>
        <v>0</v>
      </c>
      <c r="U703" s="15">
        <f t="shared" si="1830"/>
        <v>0</v>
      </c>
      <c r="V703" s="15">
        <f t="shared" si="1830"/>
        <v>0</v>
      </c>
      <c r="W703" s="15">
        <f t="shared" si="1830"/>
        <v>0</v>
      </c>
      <c r="X703" s="15">
        <f t="shared" si="1830"/>
        <v>0</v>
      </c>
      <c r="Y703" s="15">
        <f t="shared" si="1830"/>
        <v>29918</v>
      </c>
      <c r="Z703" s="15">
        <f t="shared" si="1830"/>
        <v>0</v>
      </c>
      <c r="AA703" s="15">
        <f t="shared" si="1830"/>
        <v>0</v>
      </c>
      <c r="AB703" s="15">
        <f t="shared" si="1830"/>
        <v>0</v>
      </c>
      <c r="AC703" s="15">
        <f t="shared" si="1830"/>
        <v>0</v>
      </c>
      <c r="AD703" s="15">
        <f t="shared" si="1830"/>
        <v>0</v>
      </c>
      <c r="AE703" s="15">
        <f t="shared" si="1830"/>
        <v>29918</v>
      </c>
      <c r="AF703" s="15">
        <f t="shared" si="1830"/>
        <v>0</v>
      </c>
      <c r="AG703" s="15">
        <f t="shared" si="1830"/>
        <v>0</v>
      </c>
      <c r="AH703" s="15">
        <f t="shared" si="1830"/>
        <v>0</v>
      </c>
      <c r="AI703" s="15">
        <f t="shared" si="1830"/>
        <v>0</v>
      </c>
      <c r="AJ703" s="15">
        <f t="shared" si="1830"/>
        <v>0</v>
      </c>
      <c r="AK703" s="92">
        <f t="shared" si="1830"/>
        <v>29918</v>
      </c>
      <c r="AL703" s="92">
        <f t="shared" si="1830"/>
        <v>0</v>
      </c>
      <c r="AM703" s="15">
        <f t="shared" si="1830"/>
        <v>0</v>
      </c>
      <c r="AN703" s="15">
        <f t="shared" si="1830"/>
        <v>0</v>
      </c>
      <c r="AO703" s="15">
        <f t="shared" si="1830"/>
        <v>0</v>
      </c>
      <c r="AP703" s="15">
        <f t="shared" si="1830"/>
        <v>0</v>
      </c>
      <c r="AQ703" s="15">
        <f t="shared" si="1830"/>
        <v>29918</v>
      </c>
      <c r="AR703" s="15">
        <f t="shared" si="1830"/>
        <v>0</v>
      </c>
      <c r="AS703" s="15">
        <f t="shared" si="1830"/>
        <v>0</v>
      </c>
      <c r="AT703" s="15">
        <f t="shared" si="1830"/>
        <v>0</v>
      </c>
      <c r="AU703" s="15">
        <f t="shared" si="1830"/>
        <v>0</v>
      </c>
      <c r="AV703" s="15">
        <f t="shared" si="1830"/>
        <v>0</v>
      </c>
      <c r="AW703" s="15">
        <f t="shared" si="1830"/>
        <v>29918</v>
      </c>
      <c r="AX703" s="15">
        <f t="shared" si="1830"/>
        <v>0</v>
      </c>
    </row>
    <row r="704" spans="1:50" ht="50.4" hidden="1">
      <c r="A704" s="26" t="s">
        <v>189</v>
      </c>
      <c r="B704" s="27">
        <v>913</v>
      </c>
      <c r="C704" s="27" t="s">
        <v>7</v>
      </c>
      <c r="D704" s="27" t="s">
        <v>7</v>
      </c>
      <c r="E704" s="27" t="s">
        <v>190</v>
      </c>
      <c r="F704" s="27"/>
      <c r="G704" s="9">
        <f>G705+G709</f>
        <v>28803</v>
      </c>
      <c r="H704" s="9">
        <f>H705+H709</f>
        <v>0</v>
      </c>
      <c r="I704" s="9">
        <f t="shared" ref="I704:N704" si="1831">I705+I709</f>
        <v>0</v>
      </c>
      <c r="J704" s="9">
        <f t="shared" si="1831"/>
        <v>1115</v>
      </c>
      <c r="K704" s="9">
        <f t="shared" si="1831"/>
        <v>0</v>
      </c>
      <c r="L704" s="9">
        <f t="shared" si="1831"/>
        <v>0</v>
      </c>
      <c r="M704" s="9">
        <f t="shared" si="1831"/>
        <v>29918</v>
      </c>
      <c r="N704" s="9">
        <f t="shared" si="1831"/>
        <v>0</v>
      </c>
      <c r="O704" s="9">
        <f t="shared" ref="O704:T704" si="1832">O705+O709</f>
        <v>0</v>
      </c>
      <c r="P704" s="9">
        <f t="shared" si="1832"/>
        <v>0</v>
      </c>
      <c r="Q704" s="9">
        <f t="shared" si="1832"/>
        <v>0</v>
      </c>
      <c r="R704" s="9">
        <f t="shared" si="1832"/>
        <v>0</v>
      </c>
      <c r="S704" s="9">
        <f t="shared" si="1832"/>
        <v>29918</v>
      </c>
      <c r="T704" s="9">
        <f t="shared" si="1832"/>
        <v>0</v>
      </c>
      <c r="U704" s="9">
        <f t="shared" ref="U704:Z704" si="1833">U705+U709</f>
        <v>0</v>
      </c>
      <c r="V704" s="9">
        <f t="shared" si="1833"/>
        <v>0</v>
      </c>
      <c r="W704" s="9">
        <f t="shared" si="1833"/>
        <v>0</v>
      </c>
      <c r="X704" s="9">
        <f t="shared" si="1833"/>
        <v>0</v>
      </c>
      <c r="Y704" s="9">
        <f t="shared" si="1833"/>
        <v>29918</v>
      </c>
      <c r="Z704" s="9">
        <f t="shared" si="1833"/>
        <v>0</v>
      </c>
      <c r="AA704" s="9">
        <f t="shared" ref="AA704:AF704" si="1834">AA705+AA709</f>
        <v>0</v>
      </c>
      <c r="AB704" s="9">
        <f t="shared" si="1834"/>
        <v>0</v>
      </c>
      <c r="AC704" s="9">
        <f t="shared" si="1834"/>
        <v>0</v>
      </c>
      <c r="AD704" s="9">
        <f t="shared" si="1834"/>
        <v>0</v>
      </c>
      <c r="AE704" s="9">
        <f t="shared" si="1834"/>
        <v>29918</v>
      </c>
      <c r="AF704" s="9">
        <f t="shared" si="1834"/>
        <v>0</v>
      </c>
      <c r="AG704" s="9">
        <f t="shared" ref="AG704:AL704" si="1835">AG705+AG709</f>
        <v>0</v>
      </c>
      <c r="AH704" s="9">
        <f t="shared" si="1835"/>
        <v>0</v>
      </c>
      <c r="AI704" s="9">
        <f t="shared" si="1835"/>
        <v>0</v>
      </c>
      <c r="AJ704" s="9">
        <f t="shared" si="1835"/>
        <v>0</v>
      </c>
      <c r="AK704" s="86">
        <f t="shared" si="1835"/>
        <v>29918</v>
      </c>
      <c r="AL704" s="86">
        <f t="shared" si="1835"/>
        <v>0</v>
      </c>
      <c r="AM704" s="9">
        <f t="shared" ref="AM704:AR704" si="1836">AM705+AM709</f>
        <v>0</v>
      </c>
      <c r="AN704" s="9">
        <f t="shared" si="1836"/>
        <v>0</v>
      </c>
      <c r="AO704" s="9">
        <f t="shared" si="1836"/>
        <v>0</v>
      </c>
      <c r="AP704" s="9">
        <f t="shared" si="1836"/>
        <v>0</v>
      </c>
      <c r="AQ704" s="9">
        <f t="shared" si="1836"/>
        <v>29918</v>
      </c>
      <c r="AR704" s="9">
        <f t="shared" si="1836"/>
        <v>0</v>
      </c>
      <c r="AS704" s="9">
        <f t="shared" ref="AS704:AX704" si="1837">AS705+AS709</f>
        <v>0</v>
      </c>
      <c r="AT704" s="9">
        <f t="shared" si="1837"/>
        <v>0</v>
      </c>
      <c r="AU704" s="9">
        <f t="shared" si="1837"/>
        <v>0</v>
      </c>
      <c r="AV704" s="9">
        <f t="shared" si="1837"/>
        <v>0</v>
      </c>
      <c r="AW704" s="9">
        <f t="shared" si="1837"/>
        <v>29918</v>
      </c>
      <c r="AX704" s="9">
        <f t="shared" si="1837"/>
        <v>0</v>
      </c>
    </row>
    <row r="705" spans="1:50" ht="33.6" hidden="1">
      <c r="A705" s="26" t="s">
        <v>10</v>
      </c>
      <c r="B705" s="27">
        <v>913</v>
      </c>
      <c r="C705" s="27" t="s">
        <v>7</v>
      </c>
      <c r="D705" s="27" t="s">
        <v>7</v>
      </c>
      <c r="E705" s="27" t="s">
        <v>192</v>
      </c>
      <c r="F705" s="27"/>
      <c r="G705" s="11">
        <f t="shared" ref="G705:V707" si="1838">G706</f>
        <v>24534</v>
      </c>
      <c r="H705" s="11">
        <f t="shared" si="1838"/>
        <v>0</v>
      </c>
      <c r="I705" s="11">
        <f t="shared" si="1838"/>
        <v>0</v>
      </c>
      <c r="J705" s="11">
        <f t="shared" si="1838"/>
        <v>1115</v>
      </c>
      <c r="K705" s="11">
        <f t="shared" si="1838"/>
        <v>0</v>
      </c>
      <c r="L705" s="11">
        <f t="shared" si="1838"/>
        <v>0</v>
      </c>
      <c r="M705" s="11">
        <f t="shared" si="1838"/>
        <v>25649</v>
      </c>
      <c r="N705" s="11">
        <f t="shared" si="1838"/>
        <v>0</v>
      </c>
      <c r="O705" s="11">
        <f t="shared" si="1838"/>
        <v>0</v>
      </c>
      <c r="P705" s="11">
        <f t="shared" si="1838"/>
        <v>0</v>
      </c>
      <c r="Q705" s="11">
        <f t="shared" si="1838"/>
        <v>0</v>
      </c>
      <c r="R705" s="11">
        <f t="shared" si="1838"/>
        <v>0</v>
      </c>
      <c r="S705" s="11">
        <f t="shared" si="1838"/>
        <v>25649</v>
      </c>
      <c r="T705" s="11">
        <f t="shared" si="1838"/>
        <v>0</v>
      </c>
      <c r="U705" s="11">
        <f t="shared" si="1838"/>
        <v>0</v>
      </c>
      <c r="V705" s="11">
        <f t="shared" si="1838"/>
        <v>0</v>
      </c>
      <c r="W705" s="11">
        <f t="shared" ref="U705:AJ707" si="1839">W706</f>
        <v>0</v>
      </c>
      <c r="X705" s="11">
        <f t="shared" si="1839"/>
        <v>0</v>
      </c>
      <c r="Y705" s="11">
        <f t="shared" si="1839"/>
        <v>25649</v>
      </c>
      <c r="Z705" s="11">
        <f t="shared" si="1839"/>
        <v>0</v>
      </c>
      <c r="AA705" s="11">
        <f t="shared" si="1839"/>
        <v>0</v>
      </c>
      <c r="AB705" s="11">
        <f t="shared" si="1839"/>
        <v>0</v>
      </c>
      <c r="AC705" s="11">
        <f t="shared" si="1839"/>
        <v>0</v>
      </c>
      <c r="AD705" s="11">
        <f t="shared" si="1839"/>
        <v>0</v>
      </c>
      <c r="AE705" s="11">
        <f t="shared" si="1839"/>
        <v>25649</v>
      </c>
      <c r="AF705" s="11">
        <f t="shared" si="1839"/>
        <v>0</v>
      </c>
      <c r="AG705" s="11">
        <f t="shared" si="1839"/>
        <v>0</v>
      </c>
      <c r="AH705" s="11">
        <f t="shared" si="1839"/>
        <v>0</v>
      </c>
      <c r="AI705" s="11">
        <f t="shared" si="1839"/>
        <v>0</v>
      </c>
      <c r="AJ705" s="11">
        <f t="shared" si="1839"/>
        <v>0</v>
      </c>
      <c r="AK705" s="88">
        <f t="shared" ref="AG705:AV707" si="1840">AK706</f>
        <v>25649</v>
      </c>
      <c r="AL705" s="88">
        <f t="shared" si="1840"/>
        <v>0</v>
      </c>
      <c r="AM705" s="11">
        <f t="shared" si="1840"/>
        <v>0</v>
      </c>
      <c r="AN705" s="11">
        <f t="shared" si="1840"/>
        <v>0</v>
      </c>
      <c r="AO705" s="11">
        <f t="shared" si="1840"/>
        <v>0</v>
      </c>
      <c r="AP705" s="11">
        <f t="shared" si="1840"/>
        <v>0</v>
      </c>
      <c r="AQ705" s="11">
        <f t="shared" si="1840"/>
        <v>25649</v>
      </c>
      <c r="AR705" s="11">
        <f t="shared" si="1840"/>
        <v>0</v>
      </c>
      <c r="AS705" s="11">
        <f t="shared" si="1840"/>
        <v>0</v>
      </c>
      <c r="AT705" s="11">
        <f t="shared" si="1840"/>
        <v>0</v>
      </c>
      <c r="AU705" s="11">
        <f t="shared" si="1840"/>
        <v>0</v>
      </c>
      <c r="AV705" s="11">
        <f t="shared" si="1840"/>
        <v>0</v>
      </c>
      <c r="AW705" s="11">
        <f t="shared" ref="AS705:AX707" si="1841">AW706</f>
        <v>25649</v>
      </c>
      <c r="AX705" s="11">
        <f t="shared" si="1841"/>
        <v>0</v>
      </c>
    </row>
    <row r="706" spans="1:50" ht="33.6" hidden="1">
      <c r="A706" s="26" t="s">
        <v>193</v>
      </c>
      <c r="B706" s="27">
        <v>913</v>
      </c>
      <c r="C706" s="27" t="s">
        <v>7</v>
      </c>
      <c r="D706" s="27" t="s">
        <v>7</v>
      </c>
      <c r="E706" s="27" t="s">
        <v>194</v>
      </c>
      <c r="F706" s="27"/>
      <c r="G706" s="11">
        <f t="shared" si="1838"/>
        <v>24534</v>
      </c>
      <c r="H706" s="11">
        <f t="shared" si="1838"/>
        <v>0</v>
      </c>
      <c r="I706" s="11">
        <f t="shared" si="1838"/>
        <v>0</v>
      </c>
      <c r="J706" s="11">
        <f t="shared" si="1838"/>
        <v>1115</v>
      </c>
      <c r="K706" s="11">
        <f t="shared" si="1838"/>
        <v>0</v>
      </c>
      <c r="L706" s="11">
        <f t="shared" si="1838"/>
        <v>0</v>
      </c>
      <c r="M706" s="11">
        <f t="shared" si="1838"/>
        <v>25649</v>
      </c>
      <c r="N706" s="11">
        <f t="shared" si="1838"/>
        <v>0</v>
      </c>
      <c r="O706" s="11">
        <f t="shared" si="1838"/>
        <v>0</v>
      </c>
      <c r="P706" s="11">
        <f t="shared" si="1838"/>
        <v>0</v>
      </c>
      <c r="Q706" s="11">
        <f t="shared" si="1838"/>
        <v>0</v>
      </c>
      <c r="R706" s="11">
        <f t="shared" si="1838"/>
        <v>0</v>
      </c>
      <c r="S706" s="11">
        <f t="shared" si="1838"/>
        <v>25649</v>
      </c>
      <c r="T706" s="11">
        <f t="shared" si="1838"/>
        <v>0</v>
      </c>
      <c r="U706" s="11">
        <f t="shared" si="1839"/>
        <v>0</v>
      </c>
      <c r="V706" s="11">
        <f t="shared" si="1839"/>
        <v>0</v>
      </c>
      <c r="W706" s="11">
        <f t="shared" si="1839"/>
        <v>0</v>
      </c>
      <c r="X706" s="11">
        <f t="shared" si="1839"/>
        <v>0</v>
      </c>
      <c r="Y706" s="11">
        <f t="shared" si="1839"/>
        <v>25649</v>
      </c>
      <c r="Z706" s="11">
        <f t="shared" si="1839"/>
        <v>0</v>
      </c>
      <c r="AA706" s="11">
        <f t="shared" si="1839"/>
        <v>0</v>
      </c>
      <c r="AB706" s="11">
        <f t="shared" si="1839"/>
        <v>0</v>
      </c>
      <c r="AC706" s="11">
        <f t="shared" si="1839"/>
        <v>0</v>
      </c>
      <c r="AD706" s="11">
        <f t="shared" si="1839"/>
        <v>0</v>
      </c>
      <c r="AE706" s="11">
        <f t="shared" si="1839"/>
        <v>25649</v>
      </c>
      <c r="AF706" s="11">
        <f t="shared" si="1839"/>
        <v>0</v>
      </c>
      <c r="AG706" s="11">
        <f t="shared" si="1840"/>
        <v>0</v>
      </c>
      <c r="AH706" s="11">
        <f t="shared" si="1840"/>
        <v>0</v>
      </c>
      <c r="AI706" s="11">
        <f t="shared" si="1840"/>
        <v>0</v>
      </c>
      <c r="AJ706" s="11">
        <f t="shared" si="1840"/>
        <v>0</v>
      </c>
      <c r="AK706" s="88">
        <f t="shared" si="1840"/>
        <v>25649</v>
      </c>
      <c r="AL706" s="88">
        <f t="shared" si="1840"/>
        <v>0</v>
      </c>
      <c r="AM706" s="11">
        <f t="shared" si="1840"/>
        <v>0</v>
      </c>
      <c r="AN706" s="11">
        <f t="shared" si="1840"/>
        <v>0</v>
      </c>
      <c r="AO706" s="11">
        <f t="shared" si="1840"/>
        <v>0</v>
      </c>
      <c r="AP706" s="11">
        <f t="shared" si="1840"/>
        <v>0</v>
      </c>
      <c r="AQ706" s="11">
        <f t="shared" si="1840"/>
        <v>25649</v>
      </c>
      <c r="AR706" s="11">
        <f t="shared" si="1840"/>
        <v>0</v>
      </c>
      <c r="AS706" s="11">
        <f t="shared" si="1841"/>
        <v>0</v>
      </c>
      <c r="AT706" s="11">
        <f t="shared" si="1841"/>
        <v>0</v>
      </c>
      <c r="AU706" s="11">
        <f t="shared" si="1841"/>
        <v>0</v>
      </c>
      <c r="AV706" s="11">
        <f t="shared" si="1841"/>
        <v>0</v>
      </c>
      <c r="AW706" s="11">
        <f t="shared" si="1841"/>
        <v>25649</v>
      </c>
      <c r="AX706" s="11">
        <f t="shared" si="1841"/>
        <v>0</v>
      </c>
    </row>
    <row r="707" spans="1:50" ht="33.6" hidden="1">
      <c r="A707" s="26" t="s">
        <v>12</v>
      </c>
      <c r="B707" s="27">
        <v>913</v>
      </c>
      <c r="C707" s="27" t="s">
        <v>7</v>
      </c>
      <c r="D707" s="27" t="s">
        <v>7</v>
      </c>
      <c r="E707" s="27" t="s">
        <v>194</v>
      </c>
      <c r="F707" s="27" t="s">
        <v>13</v>
      </c>
      <c r="G707" s="9">
        <f t="shared" si="1838"/>
        <v>24534</v>
      </c>
      <c r="H707" s="9">
        <f t="shared" si="1838"/>
        <v>0</v>
      </c>
      <c r="I707" s="9">
        <f t="shared" si="1838"/>
        <v>0</v>
      </c>
      <c r="J707" s="9">
        <f t="shared" si="1838"/>
        <v>1115</v>
      </c>
      <c r="K707" s="9">
        <f t="shared" si="1838"/>
        <v>0</v>
      </c>
      <c r="L707" s="9">
        <f t="shared" si="1838"/>
        <v>0</v>
      </c>
      <c r="M707" s="9">
        <f t="shared" si="1838"/>
        <v>25649</v>
      </c>
      <c r="N707" s="9">
        <f t="shared" si="1838"/>
        <v>0</v>
      </c>
      <c r="O707" s="9">
        <f t="shared" si="1838"/>
        <v>0</v>
      </c>
      <c r="P707" s="9">
        <f t="shared" si="1838"/>
        <v>0</v>
      </c>
      <c r="Q707" s="9">
        <f t="shared" si="1838"/>
        <v>0</v>
      </c>
      <c r="R707" s="9">
        <f t="shared" si="1838"/>
        <v>0</v>
      </c>
      <c r="S707" s="9">
        <f t="shared" si="1838"/>
        <v>25649</v>
      </c>
      <c r="T707" s="9">
        <f t="shared" si="1838"/>
        <v>0</v>
      </c>
      <c r="U707" s="9">
        <f t="shared" si="1839"/>
        <v>0</v>
      </c>
      <c r="V707" s="9">
        <f t="shared" si="1839"/>
        <v>0</v>
      </c>
      <c r="W707" s="9">
        <f t="shared" si="1839"/>
        <v>0</v>
      </c>
      <c r="X707" s="9">
        <f t="shared" si="1839"/>
        <v>0</v>
      </c>
      <c r="Y707" s="9">
        <f t="shared" si="1839"/>
        <v>25649</v>
      </c>
      <c r="Z707" s="9">
        <f t="shared" si="1839"/>
        <v>0</v>
      </c>
      <c r="AA707" s="9">
        <f t="shared" si="1839"/>
        <v>0</v>
      </c>
      <c r="AB707" s="9">
        <f t="shared" si="1839"/>
        <v>0</v>
      </c>
      <c r="AC707" s="9">
        <f t="shared" si="1839"/>
        <v>0</v>
      </c>
      <c r="AD707" s="9">
        <f t="shared" si="1839"/>
        <v>0</v>
      </c>
      <c r="AE707" s="9">
        <f t="shared" si="1839"/>
        <v>25649</v>
      </c>
      <c r="AF707" s="9">
        <f t="shared" si="1839"/>
        <v>0</v>
      </c>
      <c r="AG707" s="9">
        <f t="shared" si="1840"/>
        <v>0</v>
      </c>
      <c r="AH707" s="9">
        <f t="shared" si="1840"/>
        <v>0</v>
      </c>
      <c r="AI707" s="9">
        <f t="shared" si="1840"/>
        <v>0</v>
      </c>
      <c r="AJ707" s="9">
        <f t="shared" si="1840"/>
        <v>0</v>
      </c>
      <c r="AK707" s="86">
        <f t="shared" si="1840"/>
        <v>25649</v>
      </c>
      <c r="AL707" s="86">
        <f t="shared" si="1840"/>
        <v>0</v>
      </c>
      <c r="AM707" s="9">
        <f t="shared" si="1840"/>
        <v>0</v>
      </c>
      <c r="AN707" s="9">
        <f t="shared" si="1840"/>
        <v>0</v>
      </c>
      <c r="AO707" s="9">
        <f t="shared" si="1840"/>
        <v>0</v>
      </c>
      <c r="AP707" s="9">
        <f t="shared" si="1840"/>
        <v>0</v>
      </c>
      <c r="AQ707" s="9">
        <f t="shared" si="1840"/>
        <v>25649</v>
      </c>
      <c r="AR707" s="9">
        <f t="shared" si="1840"/>
        <v>0</v>
      </c>
      <c r="AS707" s="9">
        <f t="shared" si="1841"/>
        <v>0</v>
      </c>
      <c r="AT707" s="9">
        <f t="shared" si="1841"/>
        <v>0</v>
      </c>
      <c r="AU707" s="9">
        <f t="shared" si="1841"/>
        <v>0</v>
      </c>
      <c r="AV707" s="9">
        <f t="shared" si="1841"/>
        <v>0</v>
      </c>
      <c r="AW707" s="9">
        <f t="shared" si="1841"/>
        <v>25649</v>
      </c>
      <c r="AX707" s="9">
        <f t="shared" si="1841"/>
        <v>0</v>
      </c>
    </row>
    <row r="708" spans="1:50" ht="18" hidden="1" customHeight="1">
      <c r="A708" s="26" t="s">
        <v>14</v>
      </c>
      <c r="B708" s="27">
        <v>913</v>
      </c>
      <c r="C708" s="27" t="s">
        <v>7</v>
      </c>
      <c r="D708" s="27" t="s">
        <v>7</v>
      </c>
      <c r="E708" s="27" t="s">
        <v>194</v>
      </c>
      <c r="F708" s="9">
        <v>610</v>
      </c>
      <c r="G708" s="9">
        <v>24534</v>
      </c>
      <c r="H708" s="9"/>
      <c r="I708" s="9"/>
      <c r="J708" s="9">
        <v>1115</v>
      </c>
      <c r="K708" s="9"/>
      <c r="L708" s="9"/>
      <c r="M708" s="9">
        <f t="shared" ref="M708" si="1842">G708+I708+J708+K708+L708</f>
        <v>25649</v>
      </c>
      <c r="N708" s="9">
        <f t="shared" ref="N708" si="1843">H708+L708</f>
        <v>0</v>
      </c>
      <c r="O708" s="9"/>
      <c r="P708" s="9"/>
      <c r="Q708" s="9"/>
      <c r="R708" s="9"/>
      <c r="S708" s="9">
        <f t="shared" ref="S708" si="1844">M708+O708+P708+Q708+R708</f>
        <v>25649</v>
      </c>
      <c r="T708" s="9">
        <f t="shared" ref="T708" si="1845">N708+R708</f>
        <v>0</v>
      </c>
      <c r="U708" s="9"/>
      <c r="V708" s="9"/>
      <c r="W708" s="9"/>
      <c r="X708" s="9"/>
      <c r="Y708" s="9">
        <f t="shared" ref="Y708" si="1846">S708+U708+V708+W708+X708</f>
        <v>25649</v>
      </c>
      <c r="Z708" s="9">
        <f t="shared" ref="Z708" si="1847">T708+X708</f>
        <v>0</v>
      </c>
      <c r="AA708" s="9"/>
      <c r="AB708" s="9"/>
      <c r="AC708" s="9"/>
      <c r="AD708" s="9"/>
      <c r="AE708" s="9">
        <f t="shared" ref="AE708" si="1848">Y708+AA708+AB708+AC708+AD708</f>
        <v>25649</v>
      </c>
      <c r="AF708" s="9">
        <f t="shared" ref="AF708" si="1849">Z708+AD708</f>
        <v>0</v>
      </c>
      <c r="AG708" s="9"/>
      <c r="AH708" s="9"/>
      <c r="AI708" s="9"/>
      <c r="AJ708" s="9"/>
      <c r="AK708" s="86">
        <f t="shared" ref="AK708" si="1850">AE708+AG708+AH708+AI708+AJ708</f>
        <v>25649</v>
      </c>
      <c r="AL708" s="86">
        <f t="shared" ref="AL708" si="1851">AF708+AJ708</f>
        <v>0</v>
      </c>
      <c r="AM708" s="9"/>
      <c r="AN708" s="9"/>
      <c r="AO708" s="9"/>
      <c r="AP708" s="9"/>
      <c r="AQ708" s="9">
        <f t="shared" ref="AQ708" si="1852">AK708+AM708+AN708+AO708+AP708</f>
        <v>25649</v>
      </c>
      <c r="AR708" s="9">
        <f t="shared" ref="AR708" si="1853">AL708+AP708</f>
        <v>0</v>
      </c>
      <c r="AS708" s="9"/>
      <c r="AT708" s="9"/>
      <c r="AU708" s="9"/>
      <c r="AV708" s="9"/>
      <c r="AW708" s="9">
        <f t="shared" ref="AW708" si="1854">AQ708+AS708+AT708+AU708+AV708</f>
        <v>25649</v>
      </c>
      <c r="AX708" s="9">
        <f t="shared" ref="AX708" si="1855">AR708+AV708</f>
        <v>0</v>
      </c>
    </row>
    <row r="709" spans="1:50" ht="19.5" hidden="1" customHeight="1">
      <c r="A709" s="26" t="s">
        <v>15</v>
      </c>
      <c r="B709" s="27">
        <v>913</v>
      </c>
      <c r="C709" s="27" t="s">
        <v>7</v>
      </c>
      <c r="D709" s="27" t="s">
        <v>7</v>
      </c>
      <c r="E709" s="27" t="s">
        <v>195</v>
      </c>
      <c r="F709" s="27"/>
      <c r="G709" s="11">
        <f t="shared" ref="G709:V711" si="1856">G710</f>
        <v>4269</v>
      </c>
      <c r="H709" s="11">
        <f t="shared" si="1856"/>
        <v>0</v>
      </c>
      <c r="I709" s="11">
        <f t="shared" si="1856"/>
        <v>0</v>
      </c>
      <c r="J709" s="11">
        <f t="shared" si="1856"/>
        <v>0</v>
      </c>
      <c r="K709" s="11">
        <f t="shared" si="1856"/>
        <v>0</v>
      </c>
      <c r="L709" s="11">
        <f t="shared" si="1856"/>
        <v>0</v>
      </c>
      <c r="M709" s="11">
        <f t="shared" si="1856"/>
        <v>4269</v>
      </c>
      <c r="N709" s="11">
        <f t="shared" si="1856"/>
        <v>0</v>
      </c>
      <c r="O709" s="11">
        <f t="shared" si="1856"/>
        <v>0</v>
      </c>
      <c r="P709" s="11">
        <f t="shared" si="1856"/>
        <v>0</v>
      </c>
      <c r="Q709" s="11">
        <f t="shared" si="1856"/>
        <v>0</v>
      </c>
      <c r="R709" s="11">
        <f t="shared" si="1856"/>
        <v>0</v>
      </c>
      <c r="S709" s="11">
        <f t="shared" si="1856"/>
        <v>4269</v>
      </c>
      <c r="T709" s="11">
        <f t="shared" si="1856"/>
        <v>0</v>
      </c>
      <c r="U709" s="11">
        <f t="shared" si="1856"/>
        <v>0</v>
      </c>
      <c r="V709" s="11">
        <f t="shared" si="1856"/>
        <v>0</v>
      </c>
      <c r="W709" s="11">
        <f t="shared" ref="U709:AJ711" si="1857">W710</f>
        <v>0</v>
      </c>
      <c r="X709" s="11">
        <f t="shared" si="1857"/>
        <v>0</v>
      </c>
      <c r="Y709" s="11">
        <f t="shared" si="1857"/>
        <v>4269</v>
      </c>
      <c r="Z709" s="11">
        <f t="shared" si="1857"/>
        <v>0</v>
      </c>
      <c r="AA709" s="11">
        <f t="shared" si="1857"/>
        <v>0</v>
      </c>
      <c r="AB709" s="11">
        <f t="shared" si="1857"/>
        <v>0</v>
      </c>
      <c r="AC709" s="11">
        <f t="shared" si="1857"/>
        <v>0</v>
      </c>
      <c r="AD709" s="11">
        <f t="shared" si="1857"/>
        <v>0</v>
      </c>
      <c r="AE709" s="11">
        <f t="shared" si="1857"/>
        <v>4269</v>
      </c>
      <c r="AF709" s="11">
        <f t="shared" si="1857"/>
        <v>0</v>
      </c>
      <c r="AG709" s="11">
        <f t="shared" si="1857"/>
        <v>0</v>
      </c>
      <c r="AH709" s="11">
        <f t="shared" si="1857"/>
        <v>0</v>
      </c>
      <c r="AI709" s="11">
        <f t="shared" si="1857"/>
        <v>0</v>
      </c>
      <c r="AJ709" s="11">
        <f t="shared" si="1857"/>
        <v>0</v>
      </c>
      <c r="AK709" s="88">
        <f t="shared" ref="AG709:AV711" si="1858">AK710</f>
        <v>4269</v>
      </c>
      <c r="AL709" s="88">
        <f t="shared" si="1858"/>
        <v>0</v>
      </c>
      <c r="AM709" s="11">
        <f t="shared" si="1858"/>
        <v>0</v>
      </c>
      <c r="AN709" s="11">
        <f t="shared" si="1858"/>
        <v>0</v>
      </c>
      <c r="AO709" s="11">
        <f t="shared" si="1858"/>
        <v>0</v>
      </c>
      <c r="AP709" s="11">
        <f t="shared" si="1858"/>
        <v>0</v>
      </c>
      <c r="AQ709" s="11">
        <f t="shared" si="1858"/>
        <v>4269</v>
      </c>
      <c r="AR709" s="11">
        <f t="shared" si="1858"/>
        <v>0</v>
      </c>
      <c r="AS709" s="11">
        <f t="shared" si="1858"/>
        <v>0</v>
      </c>
      <c r="AT709" s="11">
        <f t="shared" si="1858"/>
        <v>0</v>
      </c>
      <c r="AU709" s="11">
        <f t="shared" si="1858"/>
        <v>0</v>
      </c>
      <c r="AV709" s="11">
        <f t="shared" si="1858"/>
        <v>0</v>
      </c>
      <c r="AW709" s="11">
        <f t="shared" ref="AS709:AX711" si="1859">AW710</f>
        <v>4269</v>
      </c>
      <c r="AX709" s="11">
        <f t="shared" si="1859"/>
        <v>0</v>
      </c>
    </row>
    <row r="710" spans="1:50" ht="19.5" hidden="1" customHeight="1">
      <c r="A710" s="26" t="s">
        <v>191</v>
      </c>
      <c r="B710" s="27">
        <v>913</v>
      </c>
      <c r="C710" s="27" t="s">
        <v>7</v>
      </c>
      <c r="D710" s="27" t="s">
        <v>7</v>
      </c>
      <c r="E710" s="27" t="s">
        <v>196</v>
      </c>
      <c r="F710" s="27"/>
      <c r="G710" s="11">
        <f t="shared" si="1856"/>
        <v>4269</v>
      </c>
      <c r="H710" s="11">
        <f t="shared" si="1856"/>
        <v>0</v>
      </c>
      <c r="I710" s="11">
        <f t="shared" si="1856"/>
        <v>0</v>
      </c>
      <c r="J710" s="11">
        <f t="shared" si="1856"/>
        <v>0</v>
      </c>
      <c r="K710" s="11">
        <f t="shared" si="1856"/>
        <v>0</v>
      </c>
      <c r="L710" s="11">
        <f t="shared" si="1856"/>
        <v>0</v>
      </c>
      <c r="M710" s="11">
        <f t="shared" si="1856"/>
        <v>4269</v>
      </c>
      <c r="N710" s="11">
        <f t="shared" si="1856"/>
        <v>0</v>
      </c>
      <c r="O710" s="11">
        <f t="shared" si="1856"/>
        <v>0</v>
      </c>
      <c r="P710" s="11">
        <f t="shared" si="1856"/>
        <v>0</v>
      </c>
      <c r="Q710" s="11">
        <f t="shared" si="1856"/>
        <v>0</v>
      </c>
      <c r="R710" s="11">
        <f t="shared" si="1856"/>
        <v>0</v>
      </c>
      <c r="S710" s="11">
        <f t="shared" si="1856"/>
        <v>4269</v>
      </c>
      <c r="T710" s="11">
        <f t="shared" si="1856"/>
        <v>0</v>
      </c>
      <c r="U710" s="11">
        <f t="shared" si="1857"/>
        <v>0</v>
      </c>
      <c r="V710" s="11">
        <f t="shared" si="1857"/>
        <v>0</v>
      </c>
      <c r="W710" s="11">
        <f t="shared" si="1857"/>
        <v>0</v>
      </c>
      <c r="X710" s="11">
        <f t="shared" si="1857"/>
        <v>0</v>
      </c>
      <c r="Y710" s="11">
        <f t="shared" si="1857"/>
        <v>4269</v>
      </c>
      <c r="Z710" s="11">
        <f t="shared" si="1857"/>
        <v>0</v>
      </c>
      <c r="AA710" s="11">
        <f t="shared" si="1857"/>
        <v>0</v>
      </c>
      <c r="AB710" s="11">
        <f t="shared" si="1857"/>
        <v>0</v>
      </c>
      <c r="AC710" s="11">
        <f t="shared" si="1857"/>
        <v>0</v>
      </c>
      <c r="AD710" s="11">
        <f t="shared" si="1857"/>
        <v>0</v>
      </c>
      <c r="AE710" s="11">
        <f t="shared" si="1857"/>
        <v>4269</v>
      </c>
      <c r="AF710" s="11">
        <f t="shared" si="1857"/>
        <v>0</v>
      </c>
      <c r="AG710" s="11">
        <f t="shared" si="1858"/>
        <v>0</v>
      </c>
      <c r="AH710" s="11">
        <f t="shared" si="1858"/>
        <v>0</v>
      </c>
      <c r="AI710" s="11">
        <f t="shared" si="1858"/>
        <v>0</v>
      </c>
      <c r="AJ710" s="11">
        <f t="shared" si="1858"/>
        <v>0</v>
      </c>
      <c r="AK710" s="88">
        <f t="shared" si="1858"/>
        <v>4269</v>
      </c>
      <c r="AL710" s="88">
        <f t="shared" si="1858"/>
        <v>0</v>
      </c>
      <c r="AM710" s="11">
        <f t="shared" si="1858"/>
        <v>0</v>
      </c>
      <c r="AN710" s="11">
        <f t="shared" si="1858"/>
        <v>0</v>
      </c>
      <c r="AO710" s="11">
        <f t="shared" si="1858"/>
        <v>0</v>
      </c>
      <c r="AP710" s="11">
        <f t="shared" si="1858"/>
        <v>0</v>
      </c>
      <c r="AQ710" s="11">
        <f t="shared" si="1858"/>
        <v>4269</v>
      </c>
      <c r="AR710" s="11">
        <f t="shared" si="1858"/>
        <v>0</v>
      </c>
      <c r="AS710" s="11">
        <f t="shared" si="1859"/>
        <v>0</v>
      </c>
      <c r="AT710" s="11">
        <f t="shared" si="1859"/>
        <v>0</v>
      </c>
      <c r="AU710" s="11">
        <f t="shared" si="1859"/>
        <v>0</v>
      </c>
      <c r="AV710" s="11">
        <f t="shared" si="1859"/>
        <v>0</v>
      </c>
      <c r="AW710" s="11">
        <f t="shared" si="1859"/>
        <v>4269</v>
      </c>
      <c r="AX710" s="11">
        <f t="shared" si="1859"/>
        <v>0</v>
      </c>
    </row>
    <row r="711" spans="1:50" ht="33.6" hidden="1">
      <c r="A711" s="26" t="s">
        <v>12</v>
      </c>
      <c r="B711" s="27">
        <v>913</v>
      </c>
      <c r="C711" s="27" t="s">
        <v>7</v>
      </c>
      <c r="D711" s="27" t="s">
        <v>7</v>
      </c>
      <c r="E711" s="27" t="s">
        <v>196</v>
      </c>
      <c r="F711" s="27" t="s">
        <v>13</v>
      </c>
      <c r="G711" s="11">
        <f t="shared" si="1856"/>
        <v>4269</v>
      </c>
      <c r="H711" s="11">
        <f t="shared" si="1856"/>
        <v>0</v>
      </c>
      <c r="I711" s="11">
        <f t="shared" si="1856"/>
        <v>0</v>
      </c>
      <c r="J711" s="11">
        <f t="shared" si="1856"/>
        <v>0</v>
      </c>
      <c r="K711" s="11">
        <f t="shared" si="1856"/>
        <v>0</v>
      </c>
      <c r="L711" s="11">
        <f t="shared" si="1856"/>
        <v>0</v>
      </c>
      <c r="M711" s="11">
        <f t="shared" si="1856"/>
        <v>4269</v>
      </c>
      <c r="N711" s="11">
        <f t="shared" si="1856"/>
        <v>0</v>
      </c>
      <c r="O711" s="11">
        <f t="shared" si="1856"/>
        <v>0</v>
      </c>
      <c r="P711" s="11">
        <f t="shared" si="1856"/>
        <v>0</v>
      </c>
      <c r="Q711" s="11">
        <f t="shared" si="1856"/>
        <v>0</v>
      </c>
      <c r="R711" s="11">
        <f t="shared" si="1856"/>
        <v>0</v>
      </c>
      <c r="S711" s="11">
        <f t="shared" si="1856"/>
        <v>4269</v>
      </c>
      <c r="T711" s="11">
        <f t="shared" si="1856"/>
        <v>0</v>
      </c>
      <c r="U711" s="11">
        <f t="shared" si="1857"/>
        <v>0</v>
      </c>
      <c r="V711" s="11">
        <f t="shared" si="1857"/>
        <v>0</v>
      </c>
      <c r="W711" s="11">
        <f t="shared" si="1857"/>
        <v>0</v>
      </c>
      <c r="X711" s="11">
        <f t="shared" si="1857"/>
        <v>0</v>
      </c>
      <c r="Y711" s="11">
        <f t="shared" si="1857"/>
        <v>4269</v>
      </c>
      <c r="Z711" s="11">
        <f t="shared" si="1857"/>
        <v>0</v>
      </c>
      <c r="AA711" s="11">
        <f t="shared" si="1857"/>
        <v>0</v>
      </c>
      <c r="AB711" s="11">
        <f t="shared" si="1857"/>
        <v>0</v>
      </c>
      <c r="AC711" s="11">
        <f t="shared" si="1857"/>
        <v>0</v>
      </c>
      <c r="AD711" s="11">
        <f t="shared" si="1857"/>
        <v>0</v>
      </c>
      <c r="AE711" s="11">
        <f t="shared" si="1857"/>
        <v>4269</v>
      </c>
      <c r="AF711" s="11">
        <f t="shared" si="1857"/>
        <v>0</v>
      </c>
      <c r="AG711" s="11">
        <f t="shared" si="1858"/>
        <v>0</v>
      </c>
      <c r="AH711" s="11">
        <f t="shared" si="1858"/>
        <v>0</v>
      </c>
      <c r="AI711" s="11">
        <f t="shared" si="1858"/>
        <v>0</v>
      </c>
      <c r="AJ711" s="11">
        <f t="shared" si="1858"/>
        <v>0</v>
      </c>
      <c r="AK711" s="88">
        <f t="shared" si="1858"/>
        <v>4269</v>
      </c>
      <c r="AL711" s="88">
        <f t="shared" si="1858"/>
        <v>0</v>
      </c>
      <c r="AM711" s="11">
        <f t="shared" si="1858"/>
        <v>0</v>
      </c>
      <c r="AN711" s="11">
        <f t="shared" si="1858"/>
        <v>0</v>
      </c>
      <c r="AO711" s="11">
        <f t="shared" si="1858"/>
        <v>0</v>
      </c>
      <c r="AP711" s="11">
        <f t="shared" si="1858"/>
        <v>0</v>
      </c>
      <c r="AQ711" s="11">
        <f t="shared" si="1858"/>
        <v>4269</v>
      </c>
      <c r="AR711" s="11">
        <f t="shared" si="1858"/>
        <v>0</v>
      </c>
      <c r="AS711" s="11">
        <f t="shared" si="1859"/>
        <v>0</v>
      </c>
      <c r="AT711" s="11">
        <f t="shared" si="1859"/>
        <v>0</v>
      </c>
      <c r="AU711" s="11">
        <f t="shared" si="1859"/>
        <v>0</v>
      </c>
      <c r="AV711" s="11">
        <f t="shared" si="1859"/>
        <v>0</v>
      </c>
      <c r="AW711" s="11">
        <f t="shared" si="1859"/>
        <v>4269</v>
      </c>
      <c r="AX711" s="11">
        <f t="shared" si="1859"/>
        <v>0</v>
      </c>
    </row>
    <row r="712" spans="1:50" ht="21.75" hidden="1" customHeight="1">
      <c r="A712" s="26" t="s">
        <v>14</v>
      </c>
      <c r="B712" s="27">
        <v>913</v>
      </c>
      <c r="C712" s="27" t="s">
        <v>7</v>
      </c>
      <c r="D712" s="27" t="s">
        <v>7</v>
      </c>
      <c r="E712" s="27" t="s">
        <v>196</v>
      </c>
      <c r="F712" s="9">
        <v>610</v>
      </c>
      <c r="G712" s="9">
        <v>4269</v>
      </c>
      <c r="H712" s="9"/>
      <c r="I712" s="9"/>
      <c r="J712" s="9"/>
      <c r="K712" s="9"/>
      <c r="L712" s="9"/>
      <c r="M712" s="9">
        <f t="shared" ref="M712" si="1860">G712+I712+J712+K712+L712</f>
        <v>4269</v>
      </c>
      <c r="N712" s="9">
        <f t="shared" ref="N712" si="1861">H712+L712</f>
        <v>0</v>
      </c>
      <c r="O712" s="9"/>
      <c r="P712" s="9"/>
      <c r="Q712" s="9"/>
      <c r="R712" s="9"/>
      <c r="S712" s="9">
        <f t="shared" ref="S712" si="1862">M712+O712+P712+Q712+R712</f>
        <v>4269</v>
      </c>
      <c r="T712" s="9">
        <f t="shared" ref="T712" si="1863">N712+R712</f>
        <v>0</v>
      </c>
      <c r="U712" s="9"/>
      <c r="V712" s="9"/>
      <c r="W712" s="9"/>
      <c r="X712" s="9"/>
      <c r="Y712" s="9">
        <f t="shared" ref="Y712" si="1864">S712+U712+V712+W712+X712</f>
        <v>4269</v>
      </c>
      <c r="Z712" s="9">
        <f t="shared" ref="Z712" si="1865">T712+X712</f>
        <v>0</v>
      </c>
      <c r="AA712" s="9"/>
      <c r="AB712" s="9"/>
      <c r="AC712" s="9"/>
      <c r="AD712" s="9"/>
      <c r="AE712" s="9">
        <f t="shared" ref="AE712" si="1866">Y712+AA712+AB712+AC712+AD712</f>
        <v>4269</v>
      </c>
      <c r="AF712" s="9">
        <f t="shared" ref="AF712" si="1867">Z712+AD712</f>
        <v>0</v>
      </c>
      <c r="AG712" s="9"/>
      <c r="AH712" s="9"/>
      <c r="AI712" s="9"/>
      <c r="AJ712" s="9"/>
      <c r="AK712" s="86">
        <f t="shared" ref="AK712" si="1868">AE712+AG712+AH712+AI712+AJ712</f>
        <v>4269</v>
      </c>
      <c r="AL712" s="86">
        <f t="shared" ref="AL712" si="1869">AF712+AJ712</f>
        <v>0</v>
      </c>
      <c r="AM712" s="9"/>
      <c r="AN712" s="9"/>
      <c r="AO712" s="9"/>
      <c r="AP712" s="9"/>
      <c r="AQ712" s="9">
        <f t="shared" ref="AQ712" si="1870">AK712+AM712+AN712+AO712+AP712</f>
        <v>4269</v>
      </c>
      <c r="AR712" s="9">
        <f t="shared" ref="AR712" si="1871">AL712+AP712</f>
        <v>0</v>
      </c>
      <c r="AS712" s="9"/>
      <c r="AT712" s="9"/>
      <c r="AU712" s="9"/>
      <c r="AV712" s="9"/>
      <c r="AW712" s="9">
        <f t="shared" ref="AW712" si="1872">AQ712+AS712+AT712+AU712+AV712</f>
        <v>4269</v>
      </c>
      <c r="AX712" s="9">
        <f t="shared" ref="AX712" si="1873">AR712+AV712</f>
        <v>0</v>
      </c>
    </row>
    <row r="713" spans="1:50" ht="19.5" hidden="1" customHeight="1">
      <c r="A713" s="26"/>
      <c r="B713" s="27"/>
      <c r="C713" s="27"/>
      <c r="D713" s="27"/>
      <c r="E713" s="27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86"/>
      <c r="AL713" s="86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</row>
    <row r="714" spans="1:50" ht="17.399999999999999" hidden="1">
      <c r="A714" s="24" t="s">
        <v>216</v>
      </c>
      <c r="B714" s="25">
        <v>913</v>
      </c>
      <c r="C714" s="25" t="s">
        <v>7</v>
      </c>
      <c r="D714" s="25" t="s">
        <v>118</v>
      </c>
      <c r="E714" s="25"/>
      <c r="F714" s="25"/>
      <c r="G714" s="7">
        <f t="shared" ref="G714:AX714" si="1874">G715</f>
        <v>67758</v>
      </c>
      <c r="H714" s="7">
        <f t="shared" si="1874"/>
        <v>0</v>
      </c>
      <c r="I714" s="7">
        <f t="shared" si="1874"/>
        <v>0</v>
      </c>
      <c r="J714" s="7">
        <f t="shared" si="1874"/>
        <v>2204</v>
      </c>
      <c r="K714" s="7">
        <f t="shared" si="1874"/>
        <v>0</v>
      </c>
      <c r="L714" s="7">
        <f t="shared" si="1874"/>
        <v>0</v>
      </c>
      <c r="M714" s="7">
        <f t="shared" si="1874"/>
        <v>69962</v>
      </c>
      <c r="N714" s="7">
        <f t="shared" si="1874"/>
        <v>0</v>
      </c>
      <c r="O714" s="7">
        <f t="shared" si="1874"/>
        <v>0</v>
      </c>
      <c r="P714" s="7">
        <f t="shared" si="1874"/>
        <v>0</v>
      </c>
      <c r="Q714" s="7">
        <f t="shared" si="1874"/>
        <v>0</v>
      </c>
      <c r="R714" s="7">
        <f t="shared" si="1874"/>
        <v>0</v>
      </c>
      <c r="S714" s="7">
        <f t="shared" si="1874"/>
        <v>69962</v>
      </c>
      <c r="T714" s="7">
        <f t="shared" si="1874"/>
        <v>0</v>
      </c>
      <c r="U714" s="7">
        <f t="shared" si="1874"/>
        <v>0</v>
      </c>
      <c r="V714" s="7">
        <f t="shared" si="1874"/>
        <v>685</v>
      </c>
      <c r="W714" s="7">
        <f t="shared" si="1874"/>
        <v>0</v>
      </c>
      <c r="X714" s="7">
        <f t="shared" si="1874"/>
        <v>0</v>
      </c>
      <c r="Y714" s="7">
        <f t="shared" si="1874"/>
        <v>70647</v>
      </c>
      <c r="Z714" s="7">
        <f t="shared" si="1874"/>
        <v>0</v>
      </c>
      <c r="AA714" s="7">
        <f t="shared" si="1874"/>
        <v>0</v>
      </c>
      <c r="AB714" s="7">
        <f t="shared" si="1874"/>
        <v>2566</v>
      </c>
      <c r="AC714" s="7">
        <f t="shared" si="1874"/>
        <v>0</v>
      </c>
      <c r="AD714" s="7">
        <f t="shared" si="1874"/>
        <v>3012</v>
      </c>
      <c r="AE714" s="7">
        <f t="shared" si="1874"/>
        <v>76225</v>
      </c>
      <c r="AF714" s="7">
        <f t="shared" si="1874"/>
        <v>3012</v>
      </c>
      <c r="AG714" s="7">
        <f t="shared" si="1874"/>
        <v>0</v>
      </c>
      <c r="AH714" s="7">
        <f t="shared" si="1874"/>
        <v>0</v>
      </c>
      <c r="AI714" s="7">
        <f t="shared" si="1874"/>
        <v>0</v>
      </c>
      <c r="AJ714" s="7">
        <f t="shared" si="1874"/>
        <v>0</v>
      </c>
      <c r="AK714" s="84">
        <f t="shared" si="1874"/>
        <v>76225</v>
      </c>
      <c r="AL714" s="84">
        <f t="shared" si="1874"/>
        <v>3012</v>
      </c>
      <c r="AM714" s="7">
        <f t="shared" si="1874"/>
        <v>-577</v>
      </c>
      <c r="AN714" s="7">
        <f t="shared" si="1874"/>
        <v>930</v>
      </c>
      <c r="AO714" s="7">
        <f t="shared" si="1874"/>
        <v>0</v>
      </c>
      <c r="AP714" s="7">
        <f t="shared" si="1874"/>
        <v>0</v>
      </c>
      <c r="AQ714" s="7">
        <f t="shared" si="1874"/>
        <v>76578</v>
      </c>
      <c r="AR714" s="7">
        <f t="shared" si="1874"/>
        <v>3012</v>
      </c>
      <c r="AS714" s="7">
        <f t="shared" si="1874"/>
        <v>0</v>
      </c>
      <c r="AT714" s="7">
        <f t="shared" si="1874"/>
        <v>0</v>
      </c>
      <c r="AU714" s="7">
        <f t="shared" si="1874"/>
        <v>0</v>
      </c>
      <c r="AV714" s="7">
        <f t="shared" si="1874"/>
        <v>0</v>
      </c>
      <c r="AW714" s="7">
        <f t="shared" si="1874"/>
        <v>76578</v>
      </c>
      <c r="AX714" s="7">
        <f t="shared" si="1874"/>
        <v>3012</v>
      </c>
    </row>
    <row r="715" spans="1:50" ht="34.5" hidden="1" customHeight="1">
      <c r="A715" s="29" t="s">
        <v>601</v>
      </c>
      <c r="B715" s="27">
        <v>913</v>
      </c>
      <c r="C715" s="27" t="s">
        <v>7</v>
      </c>
      <c r="D715" s="27" t="s">
        <v>118</v>
      </c>
      <c r="E715" s="27" t="s">
        <v>186</v>
      </c>
      <c r="F715" s="27"/>
      <c r="G715" s="11">
        <f>G716+G720+G724</f>
        <v>67758</v>
      </c>
      <c r="H715" s="11">
        <f>H716+H720+H724</f>
        <v>0</v>
      </c>
      <c r="I715" s="11">
        <f t="shared" ref="I715:N715" si="1875">I716+I720+I724</f>
        <v>0</v>
      </c>
      <c r="J715" s="11">
        <f t="shared" si="1875"/>
        <v>2204</v>
      </c>
      <c r="K715" s="11">
        <f t="shared" si="1875"/>
        <v>0</v>
      </c>
      <c r="L715" s="11">
        <f t="shared" si="1875"/>
        <v>0</v>
      </c>
      <c r="M715" s="11">
        <f t="shared" si="1875"/>
        <v>69962</v>
      </c>
      <c r="N715" s="11">
        <f t="shared" si="1875"/>
        <v>0</v>
      </c>
      <c r="O715" s="11">
        <f t="shared" ref="O715:T715" si="1876">O716+O720+O724</f>
        <v>0</v>
      </c>
      <c r="P715" s="11">
        <f t="shared" si="1876"/>
        <v>0</v>
      </c>
      <c r="Q715" s="11">
        <f t="shared" si="1876"/>
        <v>0</v>
      </c>
      <c r="R715" s="11">
        <f t="shared" si="1876"/>
        <v>0</v>
      </c>
      <c r="S715" s="11">
        <f t="shared" si="1876"/>
        <v>69962</v>
      </c>
      <c r="T715" s="11">
        <f t="shared" si="1876"/>
        <v>0</v>
      </c>
      <c r="U715" s="11">
        <f t="shared" ref="U715:Z715" si="1877">U716+U720+U724</f>
        <v>0</v>
      </c>
      <c r="V715" s="11">
        <f t="shared" si="1877"/>
        <v>685</v>
      </c>
      <c r="W715" s="11">
        <f t="shared" si="1877"/>
        <v>0</v>
      </c>
      <c r="X715" s="11">
        <f t="shared" si="1877"/>
        <v>0</v>
      </c>
      <c r="Y715" s="11">
        <f t="shared" si="1877"/>
        <v>70647</v>
      </c>
      <c r="Z715" s="11">
        <f t="shared" si="1877"/>
        <v>0</v>
      </c>
      <c r="AA715" s="11">
        <f>AA716+AA720+AA724+AA734+AA737</f>
        <v>0</v>
      </c>
      <c r="AB715" s="11">
        <f t="shared" ref="AB715:AF715" si="1878">AB716+AB720+AB724+AB734+AB737</f>
        <v>2566</v>
      </c>
      <c r="AC715" s="11">
        <f t="shared" si="1878"/>
        <v>0</v>
      </c>
      <c r="AD715" s="11">
        <f t="shared" si="1878"/>
        <v>3012</v>
      </c>
      <c r="AE715" s="11">
        <f t="shared" si="1878"/>
        <v>76225</v>
      </c>
      <c r="AF715" s="11">
        <f t="shared" si="1878"/>
        <v>3012</v>
      </c>
      <c r="AG715" s="11">
        <f>AG716+AG720+AG724+AG734+AG737</f>
        <v>0</v>
      </c>
      <c r="AH715" s="11">
        <f t="shared" ref="AH715:AL715" si="1879">AH716+AH720+AH724+AH734+AH737</f>
        <v>0</v>
      </c>
      <c r="AI715" s="11">
        <f t="shared" si="1879"/>
        <v>0</v>
      </c>
      <c r="AJ715" s="11">
        <f t="shared" si="1879"/>
        <v>0</v>
      </c>
      <c r="AK715" s="88">
        <f t="shared" si="1879"/>
        <v>76225</v>
      </c>
      <c r="AL715" s="88">
        <f t="shared" si="1879"/>
        <v>3012</v>
      </c>
      <c r="AM715" s="11">
        <f>AM716+AM720+AM724+AM734+AM737</f>
        <v>-577</v>
      </c>
      <c r="AN715" s="11">
        <f t="shared" ref="AN715:AR715" si="1880">AN716+AN720+AN724+AN734+AN737</f>
        <v>930</v>
      </c>
      <c r="AO715" s="11">
        <f t="shared" si="1880"/>
        <v>0</v>
      </c>
      <c r="AP715" s="11">
        <f t="shared" si="1880"/>
        <v>0</v>
      </c>
      <c r="AQ715" s="11">
        <f t="shared" si="1880"/>
        <v>76578</v>
      </c>
      <c r="AR715" s="11">
        <f t="shared" si="1880"/>
        <v>3012</v>
      </c>
      <c r="AS715" s="11">
        <f>AS716+AS720+AS724+AS734+AS737</f>
        <v>0</v>
      </c>
      <c r="AT715" s="11">
        <f t="shared" ref="AT715:AX715" si="1881">AT716+AT720+AT724+AT734+AT737</f>
        <v>0</v>
      </c>
      <c r="AU715" s="11">
        <f t="shared" si="1881"/>
        <v>0</v>
      </c>
      <c r="AV715" s="11">
        <f t="shared" si="1881"/>
        <v>0</v>
      </c>
      <c r="AW715" s="11">
        <f t="shared" si="1881"/>
        <v>76578</v>
      </c>
      <c r="AX715" s="11">
        <f t="shared" si="1881"/>
        <v>3012</v>
      </c>
    </row>
    <row r="716" spans="1:50" ht="36.75" hidden="1" customHeight="1">
      <c r="A716" s="26" t="s">
        <v>10</v>
      </c>
      <c r="B716" s="27">
        <v>913</v>
      </c>
      <c r="C716" s="27" t="s">
        <v>7</v>
      </c>
      <c r="D716" s="27" t="s">
        <v>118</v>
      </c>
      <c r="E716" s="27" t="s">
        <v>197</v>
      </c>
      <c r="F716" s="27"/>
      <c r="G716" s="11">
        <f t="shared" ref="G716:V718" si="1882">G717</f>
        <v>52300</v>
      </c>
      <c r="H716" s="11">
        <f t="shared" si="1882"/>
        <v>0</v>
      </c>
      <c r="I716" s="11">
        <f t="shared" si="1882"/>
        <v>0</v>
      </c>
      <c r="J716" s="11">
        <f t="shared" si="1882"/>
        <v>1620</v>
      </c>
      <c r="K716" s="11">
        <f t="shared" si="1882"/>
        <v>0</v>
      </c>
      <c r="L716" s="11">
        <f t="shared" si="1882"/>
        <v>0</v>
      </c>
      <c r="M716" s="11">
        <f t="shared" si="1882"/>
        <v>53920</v>
      </c>
      <c r="N716" s="11">
        <f t="shared" si="1882"/>
        <v>0</v>
      </c>
      <c r="O716" s="11">
        <f t="shared" si="1882"/>
        <v>0</v>
      </c>
      <c r="P716" s="11">
        <f t="shared" si="1882"/>
        <v>0</v>
      </c>
      <c r="Q716" s="11">
        <f t="shared" si="1882"/>
        <v>0</v>
      </c>
      <c r="R716" s="11">
        <f t="shared" si="1882"/>
        <v>0</v>
      </c>
      <c r="S716" s="11">
        <f t="shared" si="1882"/>
        <v>53920</v>
      </c>
      <c r="T716" s="11">
        <f t="shared" si="1882"/>
        <v>0</v>
      </c>
      <c r="U716" s="11">
        <f t="shared" si="1882"/>
        <v>0</v>
      </c>
      <c r="V716" s="11">
        <f t="shared" si="1882"/>
        <v>640</v>
      </c>
      <c r="W716" s="11">
        <f t="shared" ref="U716:AJ718" si="1883">W717</f>
        <v>0</v>
      </c>
      <c r="X716" s="11">
        <f t="shared" si="1883"/>
        <v>0</v>
      </c>
      <c r="Y716" s="11">
        <f t="shared" si="1883"/>
        <v>54560</v>
      </c>
      <c r="Z716" s="11">
        <f t="shared" si="1883"/>
        <v>0</v>
      </c>
      <c r="AA716" s="11">
        <f t="shared" si="1883"/>
        <v>0</v>
      </c>
      <c r="AB716" s="11">
        <f t="shared" si="1883"/>
        <v>0</v>
      </c>
      <c r="AC716" s="11">
        <f t="shared" si="1883"/>
        <v>0</v>
      </c>
      <c r="AD716" s="11">
        <f t="shared" si="1883"/>
        <v>0</v>
      </c>
      <c r="AE716" s="11">
        <f t="shared" si="1883"/>
        <v>54560</v>
      </c>
      <c r="AF716" s="11">
        <f t="shared" si="1883"/>
        <v>0</v>
      </c>
      <c r="AG716" s="11">
        <f t="shared" si="1883"/>
        <v>0</v>
      </c>
      <c r="AH716" s="11">
        <f t="shared" si="1883"/>
        <v>0</v>
      </c>
      <c r="AI716" s="11">
        <f t="shared" si="1883"/>
        <v>0</v>
      </c>
      <c r="AJ716" s="11">
        <f t="shared" si="1883"/>
        <v>0</v>
      </c>
      <c r="AK716" s="88">
        <f t="shared" ref="AG716:AV718" si="1884">AK717</f>
        <v>54560</v>
      </c>
      <c r="AL716" s="88">
        <f t="shared" si="1884"/>
        <v>0</v>
      </c>
      <c r="AM716" s="11">
        <f t="shared" si="1884"/>
        <v>0</v>
      </c>
      <c r="AN716" s="11">
        <f t="shared" si="1884"/>
        <v>0</v>
      </c>
      <c r="AO716" s="11">
        <f t="shared" si="1884"/>
        <v>0</v>
      </c>
      <c r="AP716" s="11">
        <f t="shared" si="1884"/>
        <v>0</v>
      </c>
      <c r="AQ716" s="11">
        <f t="shared" si="1884"/>
        <v>54560</v>
      </c>
      <c r="AR716" s="11">
        <f t="shared" si="1884"/>
        <v>0</v>
      </c>
      <c r="AS716" s="11">
        <f t="shared" si="1884"/>
        <v>0</v>
      </c>
      <c r="AT716" s="11">
        <f t="shared" si="1884"/>
        <v>0</v>
      </c>
      <c r="AU716" s="11">
        <f t="shared" si="1884"/>
        <v>0</v>
      </c>
      <c r="AV716" s="11">
        <f t="shared" si="1884"/>
        <v>0</v>
      </c>
      <c r="AW716" s="11">
        <f t="shared" ref="AS716:AX718" si="1885">AW717</f>
        <v>54560</v>
      </c>
      <c r="AX716" s="11">
        <f t="shared" si="1885"/>
        <v>0</v>
      </c>
    </row>
    <row r="717" spans="1:50" ht="33.6" hidden="1">
      <c r="A717" s="26" t="s">
        <v>217</v>
      </c>
      <c r="B717" s="27">
        <v>913</v>
      </c>
      <c r="C717" s="27" t="s">
        <v>7</v>
      </c>
      <c r="D717" s="27" t="s">
        <v>118</v>
      </c>
      <c r="E717" s="27" t="s">
        <v>218</v>
      </c>
      <c r="F717" s="27"/>
      <c r="G717" s="11">
        <f t="shared" si="1882"/>
        <v>52300</v>
      </c>
      <c r="H717" s="11">
        <f t="shared" si="1882"/>
        <v>0</v>
      </c>
      <c r="I717" s="11">
        <f t="shared" si="1882"/>
        <v>0</v>
      </c>
      <c r="J717" s="11">
        <f t="shared" si="1882"/>
        <v>1620</v>
      </c>
      <c r="K717" s="11">
        <f t="shared" si="1882"/>
        <v>0</v>
      </c>
      <c r="L717" s="11">
        <f t="shared" si="1882"/>
        <v>0</v>
      </c>
      <c r="M717" s="11">
        <f t="shared" si="1882"/>
        <v>53920</v>
      </c>
      <c r="N717" s="11">
        <f t="shared" si="1882"/>
        <v>0</v>
      </c>
      <c r="O717" s="11">
        <f t="shared" si="1882"/>
        <v>0</v>
      </c>
      <c r="P717" s="11">
        <f t="shared" si="1882"/>
        <v>0</v>
      </c>
      <c r="Q717" s="11">
        <f t="shared" si="1882"/>
        <v>0</v>
      </c>
      <c r="R717" s="11">
        <f t="shared" si="1882"/>
        <v>0</v>
      </c>
      <c r="S717" s="11">
        <f t="shared" si="1882"/>
        <v>53920</v>
      </c>
      <c r="T717" s="11">
        <f t="shared" si="1882"/>
        <v>0</v>
      </c>
      <c r="U717" s="11">
        <f t="shared" si="1883"/>
        <v>0</v>
      </c>
      <c r="V717" s="11">
        <f t="shared" si="1883"/>
        <v>640</v>
      </c>
      <c r="W717" s="11">
        <f t="shared" si="1883"/>
        <v>0</v>
      </c>
      <c r="X717" s="11">
        <f t="shared" si="1883"/>
        <v>0</v>
      </c>
      <c r="Y717" s="11">
        <f t="shared" si="1883"/>
        <v>54560</v>
      </c>
      <c r="Z717" s="11">
        <f t="shared" si="1883"/>
        <v>0</v>
      </c>
      <c r="AA717" s="11">
        <f t="shared" si="1883"/>
        <v>0</v>
      </c>
      <c r="AB717" s="11">
        <f t="shared" si="1883"/>
        <v>0</v>
      </c>
      <c r="AC717" s="11">
        <f t="shared" si="1883"/>
        <v>0</v>
      </c>
      <c r="AD717" s="11">
        <f t="shared" si="1883"/>
        <v>0</v>
      </c>
      <c r="AE717" s="11">
        <f t="shared" si="1883"/>
        <v>54560</v>
      </c>
      <c r="AF717" s="11">
        <f t="shared" si="1883"/>
        <v>0</v>
      </c>
      <c r="AG717" s="11">
        <f t="shared" si="1884"/>
        <v>0</v>
      </c>
      <c r="AH717" s="11">
        <f t="shared" si="1884"/>
        <v>0</v>
      </c>
      <c r="AI717" s="11">
        <f t="shared" si="1884"/>
        <v>0</v>
      </c>
      <c r="AJ717" s="11">
        <f t="shared" si="1884"/>
        <v>0</v>
      </c>
      <c r="AK717" s="88">
        <f t="shared" si="1884"/>
        <v>54560</v>
      </c>
      <c r="AL717" s="88">
        <f t="shared" si="1884"/>
        <v>0</v>
      </c>
      <c r="AM717" s="11">
        <f t="shared" si="1884"/>
        <v>0</v>
      </c>
      <c r="AN717" s="11">
        <f t="shared" si="1884"/>
        <v>0</v>
      </c>
      <c r="AO717" s="11">
        <f t="shared" si="1884"/>
        <v>0</v>
      </c>
      <c r="AP717" s="11">
        <f t="shared" si="1884"/>
        <v>0</v>
      </c>
      <c r="AQ717" s="11">
        <f t="shared" si="1884"/>
        <v>54560</v>
      </c>
      <c r="AR717" s="11">
        <f t="shared" si="1884"/>
        <v>0</v>
      </c>
      <c r="AS717" s="11">
        <f t="shared" si="1885"/>
        <v>0</v>
      </c>
      <c r="AT717" s="11">
        <f t="shared" si="1885"/>
        <v>0</v>
      </c>
      <c r="AU717" s="11">
        <f t="shared" si="1885"/>
        <v>0</v>
      </c>
      <c r="AV717" s="11">
        <f t="shared" si="1885"/>
        <v>0</v>
      </c>
      <c r="AW717" s="11">
        <f t="shared" si="1885"/>
        <v>54560</v>
      </c>
      <c r="AX717" s="11">
        <f t="shared" si="1885"/>
        <v>0</v>
      </c>
    </row>
    <row r="718" spans="1:50" ht="33.6" hidden="1">
      <c r="A718" s="26" t="s">
        <v>12</v>
      </c>
      <c r="B718" s="27">
        <v>913</v>
      </c>
      <c r="C718" s="27" t="s">
        <v>7</v>
      </c>
      <c r="D718" s="27" t="s">
        <v>118</v>
      </c>
      <c r="E718" s="27" t="s">
        <v>218</v>
      </c>
      <c r="F718" s="27" t="s">
        <v>13</v>
      </c>
      <c r="G718" s="8">
        <f t="shared" si="1882"/>
        <v>52300</v>
      </c>
      <c r="H718" s="8">
        <f t="shared" si="1882"/>
        <v>0</v>
      </c>
      <c r="I718" s="8">
        <f t="shared" si="1882"/>
        <v>0</v>
      </c>
      <c r="J718" s="8">
        <f t="shared" si="1882"/>
        <v>1620</v>
      </c>
      <c r="K718" s="8">
        <f t="shared" si="1882"/>
        <v>0</v>
      </c>
      <c r="L718" s="8">
        <f t="shared" si="1882"/>
        <v>0</v>
      </c>
      <c r="M718" s="8">
        <f t="shared" si="1882"/>
        <v>53920</v>
      </c>
      <c r="N718" s="8">
        <f t="shared" si="1882"/>
        <v>0</v>
      </c>
      <c r="O718" s="8">
        <f t="shared" si="1882"/>
        <v>0</v>
      </c>
      <c r="P718" s="8">
        <f t="shared" si="1882"/>
        <v>0</v>
      </c>
      <c r="Q718" s="8">
        <f t="shared" si="1882"/>
        <v>0</v>
      </c>
      <c r="R718" s="8">
        <f t="shared" si="1882"/>
        <v>0</v>
      </c>
      <c r="S718" s="8">
        <f t="shared" si="1882"/>
        <v>53920</v>
      </c>
      <c r="T718" s="8">
        <f t="shared" si="1882"/>
        <v>0</v>
      </c>
      <c r="U718" s="8">
        <f t="shared" si="1883"/>
        <v>0</v>
      </c>
      <c r="V718" s="8">
        <f t="shared" si="1883"/>
        <v>640</v>
      </c>
      <c r="W718" s="8">
        <f t="shared" si="1883"/>
        <v>0</v>
      </c>
      <c r="X718" s="8">
        <f t="shared" si="1883"/>
        <v>0</v>
      </c>
      <c r="Y718" s="8">
        <f t="shared" si="1883"/>
        <v>54560</v>
      </c>
      <c r="Z718" s="8">
        <f t="shared" si="1883"/>
        <v>0</v>
      </c>
      <c r="AA718" s="8">
        <f t="shared" si="1883"/>
        <v>0</v>
      </c>
      <c r="AB718" s="8">
        <f t="shared" si="1883"/>
        <v>0</v>
      </c>
      <c r="AC718" s="8">
        <f t="shared" si="1883"/>
        <v>0</v>
      </c>
      <c r="AD718" s="8">
        <f t="shared" si="1883"/>
        <v>0</v>
      </c>
      <c r="AE718" s="8">
        <f t="shared" si="1883"/>
        <v>54560</v>
      </c>
      <c r="AF718" s="8">
        <f t="shared" si="1883"/>
        <v>0</v>
      </c>
      <c r="AG718" s="8">
        <f t="shared" si="1884"/>
        <v>0</v>
      </c>
      <c r="AH718" s="8">
        <f t="shared" si="1884"/>
        <v>0</v>
      </c>
      <c r="AI718" s="8">
        <f t="shared" si="1884"/>
        <v>0</v>
      </c>
      <c r="AJ718" s="8">
        <f t="shared" si="1884"/>
        <v>0</v>
      </c>
      <c r="AK718" s="85">
        <f t="shared" si="1884"/>
        <v>54560</v>
      </c>
      <c r="AL718" s="85">
        <f t="shared" si="1884"/>
        <v>0</v>
      </c>
      <c r="AM718" s="8">
        <f t="shared" si="1884"/>
        <v>0</v>
      </c>
      <c r="AN718" s="8">
        <f t="shared" si="1884"/>
        <v>0</v>
      </c>
      <c r="AO718" s="8">
        <f t="shared" si="1884"/>
        <v>0</v>
      </c>
      <c r="AP718" s="8">
        <f t="shared" si="1884"/>
        <v>0</v>
      </c>
      <c r="AQ718" s="8">
        <f t="shared" si="1884"/>
        <v>54560</v>
      </c>
      <c r="AR718" s="8">
        <f t="shared" si="1884"/>
        <v>0</v>
      </c>
      <c r="AS718" s="8">
        <f t="shared" si="1885"/>
        <v>0</v>
      </c>
      <c r="AT718" s="8">
        <f t="shared" si="1885"/>
        <v>0</v>
      </c>
      <c r="AU718" s="8">
        <f t="shared" si="1885"/>
        <v>0</v>
      </c>
      <c r="AV718" s="8">
        <f t="shared" si="1885"/>
        <v>0</v>
      </c>
      <c r="AW718" s="8">
        <f t="shared" si="1885"/>
        <v>54560</v>
      </c>
      <c r="AX718" s="8">
        <f t="shared" si="1885"/>
        <v>0</v>
      </c>
    </row>
    <row r="719" spans="1:50" ht="18.75" hidden="1" customHeight="1">
      <c r="A719" s="39" t="s">
        <v>24</v>
      </c>
      <c r="B719" s="27">
        <v>913</v>
      </c>
      <c r="C719" s="27" t="s">
        <v>7</v>
      </c>
      <c r="D719" s="27" t="s">
        <v>118</v>
      </c>
      <c r="E719" s="27" t="s">
        <v>218</v>
      </c>
      <c r="F719" s="9">
        <v>620</v>
      </c>
      <c r="G719" s="9">
        <v>52300</v>
      </c>
      <c r="H719" s="9"/>
      <c r="I719" s="9"/>
      <c r="J719" s="9">
        <v>1620</v>
      </c>
      <c r="K719" s="9"/>
      <c r="L719" s="9"/>
      <c r="M719" s="9">
        <f t="shared" ref="M719" si="1886">G719+I719+J719+K719+L719</f>
        <v>53920</v>
      </c>
      <c r="N719" s="9">
        <f t="shared" ref="N719" si="1887">H719+L719</f>
        <v>0</v>
      </c>
      <c r="O719" s="9"/>
      <c r="P719" s="9"/>
      <c r="Q719" s="9"/>
      <c r="R719" s="9"/>
      <c r="S719" s="9">
        <f t="shared" ref="S719" si="1888">M719+O719+P719+Q719+R719</f>
        <v>53920</v>
      </c>
      <c r="T719" s="9">
        <f t="shared" ref="T719" si="1889">N719+R719</f>
        <v>0</v>
      </c>
      <c r="U719" s="9"/>
      <c r="V719" s="9">
        <v>640</v>
      </c>
      <c r="W719" s="9"/>
      <c r="X719" s="9"/>
      <c r="Y719" s="9">
        <f t="shared" ref="Y719" si="1890">S719+U719+V719+W719+X719</f>
        <v>54560</v>
      </c>
      <c r="Z719" s="9">
        <f t="shared" ref="Z719" si="1891">T719+X719</f>
        <v>0</v>
      </c>
      <c r="AA719" s="9"/>
      <c r="AB719" s="9"/>
      <c r="AC719" s="9"/>
      <c r="AD719" s="9"/>
      <c r="AE719" s="9">
        <f t="shared" ref="AE719" si="1892">Y719+AA719+AB719+AC719+AD719</f>
        <v>54560</v>
      </c>
      <c r="AF719" s="9">
        <f t="shared" ref="AF719" si="1893">Z719+AD719</f>
        <v>0</v>
      </c>
      <c r="AG719" s="9"/>
      <c r="AH719" s="9"/>
      <c r="AI719" s="9"/>
      <c r="AJ719" s="9"/>
      <c r="AK719" s="86">
        <f t="shared" ref="AK719" si="1894">AE719+AG719+AH719+AI719+AJ719</f>
        <v>54560</v>
      </c>
      <c r="AL719" s="86">
        <f t="shared" ref="AL719" si="1895">AF719+AJ719</f>
        <v>0</v>
      </c>
      <c r="AM719" s="9"/>
      <c r="AN719" s="9"/>
      <c r="AO719" s="9"/>
      <c r="AP719" s="9"/>
      <c r="AQ719" s="9">
        <f t="shared" ref="AQ719" si="1896">AK719+AM719+AN719+AO719+AP719</f>
        <v>54560</v>
      </c>
      <c r="AR719" s="9">
        <f t="shared" ref="AR719" si="1897">AL719+AP719</f>
        <v>0</v>
      </c>
      <c r="AS719" s="9"/>
      <c r="AT719" s="9"/>
      <c r="AU719" s="9"/>
      <c r="AV719" s="9"/>
      <c r="AW719" s="9">
        <f t="shared" ref="AW719" si="1898">AQ719+AS719+AT719+AU719+AV719</f>
        <v>54560</v>
      </c>
      <c r="AX719" s="9">
        <f t="shared" ref="AX719" si="1899">AR719+AV719</f>
        <v>0</v>
      </c>
    </row>
    <row r="720" spans="1:50" ht="21.75" hidden="1" customHeight="1">
      <c r="A720" s="26" t="s">
        <v>15</v>
      </c>
      <c r="B720" s="27">
        <v>913</v>
      </c>
      <c r="C720" s="27" t="s">
        <v>7</v>
      </c>
      <c r="D720" s="27" t="s">
        <v>118</v>
      </c>
      <c r="E720" s="27" t="s">
        <v>187</v>
      </c>
      <c r="F720" s="27"/>
      <c r="G720" s="11">
        <f t="shared" ref="G720:V722" si="1900">G721</f>
        <v>938</v>
      </c>
      <c r="H720" s="11">
        <f t="shared" si="1900"/>
        <v>0</v>
      </c>
      <c r="I720" s="11">
        <f t="shared" si="1900"/>
        <v>0</v>
      </c>
      <c r="J720" s="11">
        <f t="shared" si="1900"/>
        <v>0</v>
      </c>
      <c r="K720" s="11">
        <f t="shared" si="1900"/>
        <v>0</v>
      </c>
      <c r="L720" s="11">
        <f t="shared" si="1900"/>
        <v>0</v>
      </c>
      <c r="M720" s="11">
        <f t="shared" si="1900"/>
        <v>938</v>
      </c>
      <c r="N720" s="11">
        <f t="shared" si="1900"/>
        <v>0</v>
      </c>
      <c r="O720" s="11">
        <f t="shared" si="1900"/>
        <v>0</v>
      </c>
      <c r="P720" s="11">
        <f t="shared" si="1900"/>
        <v>0</v>
      </c>
      <c r="Q720" s="11">
        <f t="shared" si="1900"/>
        <v>0</v>
      </c>
      <c r="R720" s="11">
        <f t="shared" si="1900"/>
        <v>0</v>
      </c>
      <c r="S720" s="11">
        <f t="shared" si="1900"/>
        <v>938</v>
      </c>
      <c r="T720" s="11">
        <f t="shared" si="1900"/>
        <v>0</v>
      </c>
      <c r="U720" s="11">
        <f t="shared" si="1900"/>
        <v>0</v>
      </c>
      <c r="V720" s="11">
        <f t="shared" si="1900"/>
        <v>0</v>
      </c>
      <c r="W720" s="11">
        <f t="shared" ref="U720:AJ722" si="1901">W721</f>
        <v>0</v>
      </c>
      <c r="X720" s="11">
        <f t="shared" si="1901"/>
        <v>0</v>
      </c>
      <c r="Y720" s="11">
        <f t="shared" si="1901"/>
        <v>938</v>
      </c>
      <c r="Z720" s="11">
        <f t="shared" si="1901"/>
        <v>0</v>
      </c>
      <c r="AA720" s="11">
        <f t="shared" si="1901"/>
        <v>-159</v>
      </c>
      <c r="AB720" s="11">
        <f t="shared" si="1901"/>
        <v>2566</v>
      </c>
      <c r="AC720" s="11">
        <f t="shared" si="1901"/>
        <v>0</v>
      </c>
      <c r="AD720" s="11">
        <f t="shared" si="1901"/>
        <v>0</v>
      </c>
      <c r="AE720" s="11">
        <f t="shared" si="1901"/>
        <v>3345</v>
      </c>
      <c r="AF720" s="11">
        <f t="shared" si="1901"/>
        <v>0</v>
      </c>
      <c r="AG720" s="11">
        <f t="shared" si="1901"/>
        <v>0</v>
      </c>
      <c r="AH720" s="11">
        <f t="shared" si="1901"/>
        <v>0</v>
      </c>
      <c r="AI720" s="11">
        <f t="shared" si="1901"/>
        <v>0</v>
      </c>
      <c r="AJ720" s="11">
        <f t="shared" si="1901"/>
        <v>0</v>
      </c>
      <c r="AK720" s="88">
        <f t="shared" ref="AG720:AV722" si="1902">AK721</f>
        <v>3345</v>
      </c>
      <c r="AL720" s="88">
        <f t="shared" si="1902"/>
        <v>0</v>
      </c>
      <c r="AM720" s="11">
        <f t="shared" si="1902"/>
        <v>0</v>
      </c>
      <c r="AN720" s="11">
        <f t="shared" si="1902"/>
        <v>930</v>
      </c>
      <c r="AO720" s="11">
        <f t="shared" si="1902"/>
        <v>0</v>
      </c>
      <c r="AP720" s="11">
        <f t="shared" si="1902"/>
        <v>0</v>
      </c>
      <c r="AQ720" s="11">
        <f t="shared" si="1902"/>
        <v>4275</v>
      </c>
      <c r="AR720" s="11">
        <f t="shared" si="1902"/>
        <v>0</v>
      </c>
      <c r="AS720" s="11">
        <f t="shared" si="1902"/>
        <v>0</v>
      </c>
      <c r="AT720" s="11">
        <f t="shared" si="1902"/>
        <v>0</v>
      </c>
      <c r="AU720" s="11">
        <f t="shared" si="1902"/>
        <v>0</v>
      </c>
      <c r="AV720" s="11">
        <f t="shared" si="1902"/>
        <v>0</v>
      </c>
      <c r="AW720" s="11">
        <f t="shared" ref="AS720:AX722" si="1903">AW721</f>
        <v>4275</v>
      </c>
      <c r="AX720" s="11">
        <f t="shared" si="1903"/>
        <v>0</v>
      </c>
    </row>
    <row r="721" spans="1:50" ht="33.6" hidden="1">
      <c r="A721" s="26" t="s">
        <v>219</v>
      </c>
      <c r="B721" s="27">
        <v>913</v>
      </c>
      <c r="C721" s="27" t="s">
        <v>7</v>
      </c>
      <c r="D721" s="27" t="s">
        <v>118</v>
      </c>
      <c r="E721" s="27" t="s">
        <v>220</v>
      </c>
      <c r="F721" s="27"/>
      <c r="G721" s="11">
        <f t="shared" si="1900"/>
        <v>938</v>
      </c>
      <c r="H721" s="11">
        <f t="shared" si="1900"/>
        <v>0</v>
      </c>
      <c r="I721" s="11">
        <f t="shared" si="1900"/>
        <v>0</v>
      </c>
      <c r="J721" s="11">
        <f t="shared" si="1900"/>
        <v>0</v>
      </c>
      <c r="K721" s="11">
        <f t="shared" si="1900"/>
        <v>0</v>
      </c>
      <c r="L721" s="11">
        <f t="shared" si="1900"/>
        <v>0</v>
      </c>
      <c r="M721" s="11">
        <f t="shared" si="1900"/>
        <v>938</v>
      </c>
      <c r="N721" s="11">
        <f t="shared" si="1900"/>
        <v>0</v>
      </c>
      <c r="O721" s="11">
        <f t="shared" si="1900"/>
        <v>0</v>
      </c>
      <c r="P721" s="11">
        <f t="shared" si="1900"/>
        <v>0</v>
      </c>
      <c r="Q721" s="11">
        <f t="shared" si="1900"/>
        <v>0</v>
      </c>
      <c r="R721" s="11">
        <f t="shared" si="1900"/>
        <v>0</v>
      </c>
      <c r="S721" s="11">
        <f t="shared" si="1900"/>
        <v>938</v>
      </c>
      <c r="T721" s="11">
        <f t="shared" si="1900"/>
        <v>0</v>
      </c>
      <c r="U721" s="11">
        <f t="shared" si="1901"/>
        <v>0</v>
      </c>
      <c r="V721" s="11">
        <f t="shared" si="1901"/>
        <v>0</v>
      </c>
      <c r="W721" s="11">
        <f t="shared" si="1901"/>
        <v>0</v>
      </c>
      <c r="X721" s="11">
        <f t="shared" si="1901"/>
        <v>0</v>
      </c>
      <c r="Y721" s="11">
        <f t="shared" si="1901"/>
        <v>938</v>
      </c>
      <c r="Z721" s="11">
        <f t="shared" si="1901"/>
        <v>0</v>
      </c>
      <c r="AA721" s="11">
        <f t="shared" si="1901"/>
        <v>-159</v>
      </c>
      <c r="AB721" s="11">
        <f t="shared" si="1901"/>
        <v>2566</v>
      </c>
      <c r="AC721" s="11">
        <f t="shared" si="1901"/>
        <v>0</v>
      </c>
      <c r="AD721" s="11">
        <f t="shared" si="1901"/>
        <v>0</v>
      </c>
      <c r="AE721" s="11">
        <f t="shared" si="1901"/>
        <v>3345</v>
      </c>
      <c r="AF721" s="11">
        <f t="shared" si="1901"/>
        <v>0</v>
      </c>
      <c r="AG721" s="11">
        <f t="shared" si="1902"/>
        <v>0</v>
      </c>
      <c r="AH721" s="11">
        <f t="shared" si="1902"/>
        <v>0</v>
      </c>
      <c r="AI721" s="11">
        <f t="shared" si="1902"/>
        <v>0</v>
      </c>
      <c r="AJ721" s="11">
        <f t="shared" si="1902"/>
        <v>0</v>
      </c>
      <c r="AK721" s="88">
        <f t="shared" si="1902"/>
        <v>3345</v>
      </c>
      <c r="AL721" s="88">
        <f t="shared" si="1902"/>
        <v>0</v>
      </c>
      <c r="AM721" s="11">
        <f t="shared" si="1902"/>
        <v>0</v>
      </c>
      <c r="AN721" s="11">
        <f t="shared" si="1902"/>
        <v>930</v>
      </c>
      <c r="AO721" s="11">
        <f t="shared" si="1902"/>
        <v>0</v>
      </c>
      <c r="AP721" s="11">
        <f t="shared" si="1902"/>
        <v>0</v>
      </c>
      <c r="AQ721" s="11">
        <f t="shared" si="1902"/>
        <v>4275</v>
      </c>
      <c r="AR721" s="11">
        <f t="shared" si="1902"/>
        <v>0</v>
      </c>
      <c r="AS721" s="11">
        <f t="shared" si="1903"/>
        <v>0</v>
      </c>
      <c r="AT721" s="11">
        <f t="shared" si="1903"/>
        <v>0</v>
      </c>
      <c r="AU721" s="11">
        <f t="shared" si="1903"/>
        <v>0</v>
      </c>
      <c r="AV721" s="11">
        <f t="shared" si="1903"/>
        <v>0</v>
      </c>
      <c r="AW721" s="11">
        <f t="shared" si="1903"/>
        <v>4275</v>
      </c>
      <c r="AX721" s="11">
        <f t="shared" si="1903"/>
        <v>0</v>
      </c>
    </row>
    <row r="722" spans="1:50" ht="33.6" hidden="1">
      <c r="A722" s="26" t="s">
        <v>12</v>
      </c>
      <c r="B722" s="27">
        <v>913</v>
      </c>
      <c r="C722" s="27" t="s">
        <v>7</v>
      </c>
      <c r="D722" s="27" t="s">
        <v>118</v>
      </c>
      <c r="E722" s="27" t="s">
        <v>220</v>
      </c>
      <c r="F722" s="27" t="s">
        <v>13</v>
      </c>
      <c r="G722" s="8">
        <f t="shared" si="1900"/>
        <v>938</v>
      </c>
      <c r="H722" s="8">
        <f t="shared" si="1900"/>
        <v>0</v>
      </c>
      <c r="I722" s="8">
        <f t="shared" si="1900"/>
        <v>0</v>
      </c>
      <c r="J722" s="8">
        <f t="shared" si="1900"/>
        <v>0</v>
      </c>
      <c r="K722" s="8">
        <f t="shared" si="1900"/>
        <v>0</v>
      </c>
      <c r="L722" s="8">
        <f t="shared" si="1900"/>
        <v>0</v>
      </c>
      <c r="M722" s="8">
        <f t="shared" si="1900"/>
        <v>938</v>
      </c>
      <c r="N722" s="8">
        <f t="shared" si="1900"/>
        <v>0</v>
      </c>
      <c r="O722" s="8">
        <f t="shared" si="1900"/>
        <v>0</v>
      </c>
      <c r="P722" s="8">
        <f t="shared" si="1900"/>
        <v>0</v>
      </c>
      <c r="Q722" s="8">
        <f t="shared" si="1900"/>
        <v>0</v>
      </c>
      <c r="R722" s="8">
        <f t="shared" si="1900"/>
        <v>0</v>
      </c>
      <c r="S722" s="8">
        <f t="shared" si="1900"/>
        <v>938</v>
      </c>
      <c r="T722" s="8">
        <f t="shared" si="1900"/>
        <v>0</v>
      </c>
      <c r="U722" s="8">
        <f t="shared" si="1901"/>
        <v>0</v>
      </c>
      <c r="V722" s="8">
        <f t="shared" si="1901"/>
        <v>0</v>
      </c>
      <c r="W722" s="8">
        <f t="shared" si="1901"/>
        <v>0</v>
      </c>
      <c r="X722" s="8">
        <f t="shared" si="1901"/>
        <v>0</v>
      </c>
      <c r="Y722" s="8">
        <f t="shared" si="1901"/>
        <v>938</v>
      </c>
      <c r="Z722" s="8">
        <f t="shared" si="1901"/>
        <v>0</v>
      </c>
      <c r="AA722" s="8">
        <f t="shared" si="1901"/>
        <v>-159</v>
      </c>
      <c r="AB722" s="8">
        <f t="shared" si="1901"/>
        <v>2566</v>
      </c>
      <c r="AC722" s="8">
        <f t="shared" si="1901"/>
        <v>0</v>
      </c>
      <c r="AD722" s="8">
        <f t="shared" si="1901"/>
        <v>0</v>
      </c>
      <c r="AE722" s="8">
        <f t="shared" si="1901"/>
        <v>3345</v>
      </c>
      <c r="AF722" s="8">
        <f t="shared" si="1901"/>
        <v>0</v>
      </c>
      <c r="AG722" s="8">
        <f t="shared" si="1902"/>
        <v>0</v>
      </c>
      <c r="AH722" s="8">
        <f t="shared" si="1902"/>
        <v>0</v>
      </c>
      <c r="AI722" s="8">
        <f t="shared" si="1902"/>
        <v>0</v>
      </c>
      <c r="AJ722" s="8">
        <f t="shared" si="1902"/>
        <v>0</v>
      </c>
      <c r="AK722" s="85">
        <f t="shared" si="1902"/>
        <v>3345</v>
      </c>
      <c r="AL722" s="85">
        <f t="shared" si="1902"/>
        <v>0</v>
      </c>
      <c r="AM722" s="8">
        <f t="shared" si="1902"/>
        <v>0</v>
      </c>
      <c r="AN722" s="8">
        <f t="shared" si="1902"/>
        <v>930</v>
      </c>
      <c r="AO722" s="8">
        <f t="shared" si="1902"/>
        <v>0</v>
      </c>
      <c r="AP722" s="8">
        <f t="shared" si="1902"/>
        <v>0</v>
      </c>
      <c r="AQ722" s="8">
        <f t="shared" si="1902"/>
        <v>4275</v>
      </c>
      <c r="AR722" s="8">
        <f t="shared" si="1902"/>
        <v>0</v>
      </c>
      <c r="AS722" s="8">
        <f t="shared" si="1903"/>
        <v>0</v>
      </c>
      <c r="AT722" s="8">
        <f t="shared" si="1903"/>
        <v>0</v>
      </c>
      <c r="AU722" s="8">
        <f t="shared" si="1903"/>
        <v>0</v>
      </c>
      <c r="AV722" s="8">
        <f t="shared" si="1903"/>
        <v>0</v>
      </c>
      <c r="AW722" s="8">
        <f t="shared" si="1903"/>
        <v>4275</v>
      </c>
      <c r="AX722" s="8">
        <f t="shared" si="1903"/>
        <v>0</v>
      </c>
    </row>
    <row r="723" spans="1:50" ht="22.5" hidden="1" customHeight="1">
      <c r="A723" s="39" t="s">
        <v>24</v>
      </c>
      <c r="B723" s="27">
        <v>913</v>
      </c>
      <c r="C723" s="27" t="s">
        <v>7</v>
      </c>
      <c r="D723" s="27" t="s">
        <v>118</v>
      </c>
      <c r="E723" s="27" t="s">
        <v>220</v>
      </c>
      <c r="F723" s="9">
        <v>620</v>
      </c>
      <c r="G723" s="9">
        <v>938</v>
      </c>
      <c r="H723" s="9"/>
      <c r="I723" s="9"/>
      <c r="J723" s="9"/>
      <c r="K723" s="9"/>
      <c r="L723" s="9"/>
      <c r="M723" s="9">
        <f t="shared" ref="M723" si="1904">G723+I723+J723+K723+L723</f>
        <v>938</v>
      </c>
      <c r="N723" s="9">
        <f t="shared" ref="N723" si="1905">H723+L723</f>
        <v>0</v>
      </c>
      <c r="O723" s="9"/>
      <c r="P723" s="9"/>
      <c r="Q723" s="9"/>
      <c r="R723" s="9"/>
      <c r="S723" s="9">
        <f t="shared" ref="S723" si="1906">M723+O723+P723+Q723+R723</f>
        <v>938</v>
      </c>
      <c r="T723" s="9">
        <f t="shared" ref="T723" si="1907">N723+R723</f>
        <v>0</v>
      </c>
      <c r="U723" s="9"/>
      <c r="V723" s="9"/>
      <c r="W723" s="9"/>
      <c r="X723" s="9"/>
      <c r="Y723" s="9">
        <f t="shared" ref="Y723" si="1908">S723+U723+V723+W723+X723</f>
        <v>938</v>
      </c>
      <c r="Z723" s="9">
        <f t="shared" ref="Z723" si="1909">T723+X723</f>
        <v>0</v>
      </c>
      <c r="AA723" s="9">
        <f>-109-50</f>
        <v>-159</v>
      </c>
      <c r="AB723" s="9">
        <v>2566</v>
      </c>
      <c r="AC723" s="9"/>
      <c r="AD723" s="9"/>
      <c r="AE723" s="9">
        <f t="shared" ref="AE723" si="1910">Y723+AA723+AB723+AC723+AD723</f>
        <v>3345</v>
      </c>
      <c r="AF723" s="9">
        <f t="shared" ref="AF723" si="1911">Z723+AD723</f>
        <v>0</v>
      </c>
      <c r="AG723" s="9"/>
      <c r="AH723" s="9"/>
      <c r="AI723" s="9"/>
      <c r="AJ723" s="9"/>
      <c r="AK723" s="86">
        <f t="shared" ref="AK723" si="1912">AE723+AG723+AH723+AI723+AJ723</f>
        <v>3345</v>
      </c>
      <c r="AL723" s="86">
        <f t="shared" ref="AL723" si="1913">AF723+AJ723</f>
        <v>0</v>
      </c>
      <c r="AM723" s="9"/>
      <c r="AN723" s="9">
        <v>930</v>
      </c>
      <c r="AO723" s="9"/>
      <c r="AP723" s="9"/>
      <c r="AQ723" s="9">
        <f t="shared" ref="AQ723" si="1914">AK723+AM723+AN723+AO723+AP723</f>
        <v>4275</v>
      </c>
      <c r="AR723" s="9">
        <f t="shared" ref="AR723" si="1915">AL723+AP723</f>
        <v>0</v>
      </c>
      <c r="AS723" s="9"/>
      <c r="AT723" s="9"/>
      <c r="AU723" s="9"/>
      <c r="AV723" s="9"/>
      <c r="AW723" s="9">
        <f t="shared" ref="AW723" si="1916">AQ723+AS723+AT723+AU723+AV723</f>
        <v>4275</v>
      </c>
      <c r="AX723" s="9">
        <f t="shared" ref="AX723" si="1917">AR723+AV723</f>
        <v>0</v>
      </c>
    </row>
    <row r="724" spans="1:50" ht="20.25" hidden="1" customHeight="1">
      <c r="A724" s="26" t="s">
        <v>121</v>
      </c>
      <c r="B724" s="27">
        <v>913</v>
      </c>
      <c r="C724" s="27" t="s">
        <v>7</v>
      </c>
      <c r="D724" s="27" t="s">
        <v>118</v>
      </c>
      <c r="E724" s="27" t="s">
        <v>221</v>
      </c>
      <c r="F724" s="9"/>
      <c r="G724" s="8">
        <f t="shared" ref="G724:AX724" si="1918">G725</f>
        <v>14520</v>
      </c>
      <c r="H724" s="8">
        <f t="shared" si="1918"/>
        <v>0</v>
      </c>
      <c r="I724" s="8">
        <f t="shared" si="1918"/>
        <v>0</v>
      </c>
      <c r="J724" s="8">
        <f t="shared" si="1918"/>
        <v>584</v>
      </c>
      <c r="K724" s="8">
        <f t="shared" si="1918"/>
        <v>0</v>
      </c>
      <c r="L724" s="8">
        <f t="shared" si="1918"/>
        <v>0</v>
      </c>
      <c r="M724" s="8">
        <f t="shared" si="1918"/>
        <v>15104</v>
      </c>
      <c r="N724" s="8">
        <f t="shared" si="1918"/>
        <v>0</v>
      </c>
      <c r="O724" s="8">
        <f t="shared" si="1918"/>
        <v>0</v>
      </c>
      <c r="P724" s="8">
        <f t="shared" si="1918"/>
        <v>0</v>
      </c>
      <c r="Q724" s="8">
        <f t="shared" si="1918"/>
        <v>0</v>
      </c>
      <c r="R724" s="8">
        <f t="shared" si="1918"/>
        <v>0</v>
      </c>
      <c r="S724" s="8">
        <f t="shared" si="1918"/>
        <v>15104</v>
      </c>
      <c r="T724" s="8">
        <f t="shared" si="1918"/>
        <v>0</v>
      </c>
      <c r="U724" s="8">
        <f t="shared" si="1918"/>
        <v>0</v>
      </c>
      <c r="V724" s="8">
        <f t="shared" si="1918"/>
        <v>45</v>
      </c>
      <c r="W724" s="8">
        <f t="shared" si="1918"/>
        <v>0</v>
      </c>
      <c r="X724" s="8">
        <f t="shared" si="1918"/>
        <v>0</v>
      </c>
      <c r="Y724" s="8">
        <f t="shared" si="1918"/>
        <v>15149</v>
      </c>
      <c r="Z724" s="8">
        <f t="shared" si="1918"/>
        <v>0</v>
      </c>
      <c r="AA724" s="8">
        <f t="shared" si="1918"/>
        <v>0</v>
      </c>
      <c r="AB724" s="8">
        <f t="shared" si="1918"/>
        <v>0</v>
      </c>
      <c r="AC724" s="8">
        <f t="shared" si="1918"/>
        <v>0</v>
      </c>
      <c r="AD724" s="8">
        <f t="shared" si="1918"/>
        <v>0</v>
      </c>
      <c r="AE724" s="8">
        <f t="shared" si="1918"/>
        <v>15149</v>
      </c>
      <c r="AF724" s="8">
        <f t="shared" si="1918"/>
        <v>0</v>
      </c>
      <c r="AG724" s="8">
        <f t="shared" si="1918"/>
        <v>0</v>
      </c>
      <c r="AH724" s="8">
        <f t="shared" si="1918"/>
        <v>0</v>
      </c>
      <c r="AI724" s="8">
        <f t="shared" si="1918"/>
        <v>0</v>
      </c>
      <c r="AJ724" s="8">
        <f t="shared" si="1918"/>
        <v>0</v>
      </c>
      <c r="AK724" s="85">
        <f t="shared" si="1918"/>
        <v>15149</v>
      </c>
      <c r="AL724" s="85">
        <f t="shared" si="1918"/>
        <v>0</v>
      </c>
      <c r="AM724" s="8">
        <f t="shared" si="1918"/>
        <v>-577</v>
      </c>
      <c r="AN724" s="8">
        <f t="shared" si="1918"/>
        <v>0</v>
      </c>
      <c r="AO724" s="8">
        <f t="shared" si="1918"/>
        <v>0</v>
      </c>
      <c r="AP724" s="8">
        <f t="shared" si="1918"/>
        <v>0</v>
      </c>
      <c r="AQ724" s="8">
        <f t="shared" si="1918"/>
        <v>14572</v>
      </c>
      <c r="AR724" s="8">
        <f t="shared" si="1918"/>
        <v>0</v>
      </c>
      <c r="AS724" s="8">
        <f t="shared" si="1918"/>
        <v>0</v>
      </c>
      <c r="AT724" s="8">
        <f t="shared" si="1918"/>
        <v>0</v>
      </c>
      <c r="AU724" s="8">
        <f t="shared" si="1918"/>
        <v>0</v>
      </c>
      <c r="AV724" s="8">
        <f t="shared" si="1918"/>
        <v>0</v>
      </c>
      <c r="AW724" s="8">
        <f t="shared" si="1918"/>
        <v>14572</v>
      </c>
      <c r="AX724" s="8">
        <f t="shared" si="1918"/>
        <v>0</v>
      </c>
    </row>
    <row r="725" spans="1:50" ht="33.6" hidden="1">
      <c r="A725" s="26" t="s">
        <v>217</v>
      </c>
      <c r="B725" s="27">
        <v>913</v>
      </c>
      <c r="C725" s="27" t="s">
        <v>7</v>
      </c>
      <c r="D725" s="27" t="s">
        <v>118</v>
      </c>
      <c r="E725" s="27" t="s">
        <v>222</v>
      </c>
      <c r="F725" s="9"/>
      <c r="G725" s="8">
        <f>G726+G728+G732+G730</f>
        <v>14520</v>
      </c>
      <c r="H725" s="8">
        <f>H726+H728+H732+H730</f>
        <v>0</v>
      </c>
      <c r="I725" s="8">
        <f t="shared" ref="I725:N725" si="1919">I726+I728+I732+I730</f>
        <v>0</v>
      </c>
      <c r="J725" s="8">
        <f t="shared" si="1919"/>
        <v>584</v>
      </c>
      <c r="K725" s="8">
        <f t="shared" si="1919"/>
        <v>0</v>
      </c>
      <c r="L725" s="8">
        <f t="shared" si="1919"/>
        <v>0</v>
      </c>
      <c r="M725" s="8">
        <f t="shared" si="1919"/>
        <v>15104</v>
      </c>
      <c r="N725" s="8">
        <f t="shared" si="1919"/>
        <v>0</v>
      </c>
      <c r="O725" s="8">
        <f t="shared" ref="O725:T725" si="1920">O726+O728+O732+O730</f>
        <v>0</v>
      </c>
      <c r="P725" s="8">
        <f t="shared" si="1920"/>
        <v>0</v>
      </c>
      <c r="Q725" s="8">
        <f t="shared" si="1920"/>
        <v>0</v>
      </c>
      <c r="R725" s="8">
        <f t="shared" si="1920"/>
        <v>0</v>
      </c>
      <c r="S725" s="8">
        <f t="shared" si="1920"/>
        <v>15104</v>
      </c>
      <c r="T725" s="8">
        <f t="shared" si="1920"/>
        <v>0</v>
      </c>
      <c r="U725" s="8">
        <f t="shared" ref="U725:Z725" si="1921">U726+U728+U732+U730</f>
        <v>0</v>
      </c>
      <c r="V725" s="8">
        <f t="shared" si="1921"/>
        <v>45</v>
      </c>
      <c r="W725" s="8">
        <f t="shared" si="1921"/>
        <v>0</v>
      </c>
      <c r="X725" s="8">
        <f t="shared" si="1921"/>
        <v>0</v>
      </c>
      <c r="Y725" s="8">
        <f t="shared" si="1921"/>
        <v>15149</v>
      </c>
      <c r="Z725" s="8">
        <f t="shared" si="1921"/>
        <v>0</v>
      </c>
      <c r="AA725" s="8">
        <f t="shared" ref="AA725:AF725" si="1922">AA726+AA728+AA732+AA730</f>
        <v>0</v>
      </c>
      <c r="AB725" s="8">
        <f t="shared" si="1922"/>
        <v>0</v>
      </c>
      <c r="AC725" s="8">
        <f t="shared" si="1922"/>
        <v>0</v>
      </c>
      <c r="AD725" s="8">
        <f t="shared" si="1922"/>
        <v>0</v>
      </c>
      <c r="AE725" s="8">
        <f t="shared" si="1922"/>
        <v>15149</v>
      </c>
      <c r="AF725" s="8">
        <f t="shared" si="1922"/>
        <v>0</v>
      </c>
      <c r="AG725" s="8">
        <f t="shared" ref="AG725:AL725" si="1923">AG726+AG728+AG732+AG730</f>
        <v>0</v>
      </c>
      <c r="AH725" s="8">
        <f t="shared" si="1923"/>
        <v>0</v>
      </c>
      <c r="AI725" s="8">
        <f t="shared" si="1923"/>
        <v>0</v>
      </c>
      <c r="AJ725" s="8">
        <f t="shared" si="1923"/>
        <v>0</v>
      </c>
      <c r="AK725" s="85">
        <f t="shared" si="1923"/>
        <v>15149</v>
      </c>
      <c r="AL725" s="85">
        <f t="shared" si="1923"/>
        <v>0</v>
      </c>
      <c r="AM725" s="8">
        <f t="shared" ref="AM725:AR725" si="1924">AM726+AM728+AM732+AM730</f>
        <v>-577</v>
      </c>
      <c r="AN725" s="8">
        <f t="shared" si="1924"/>
        <v>0</v>
      </c>
      <c r="AO725" s="8">
        <f t="shared" si="1924"/>
        <v>0</v>
      </c>
      <c r="AP725" s="8">
        <f t="shared" si="1924"/>
        <v>0</v>
      </c>
      <c r="AQ725" s="8">
        <f t="shared" si="1924"/>
        <v>14572</v>
      </c>
      <c r="AR725" s="8">
        <f t="shared" si="1924"/>
        <v>0</v>
      </c>
      <c r="AS725" s="8">
        <f t="shared" ref="AS725:AX725" si="1925">AS726+AS728+AS732+AS730</f>
        <v>0</v>
      </c>
      <c r="AT725" s="8">
        <f t="shared" si="1925"/>
        <v>0</v>
      </c>
      <c r="AU725" s="8">
        <f t="shared" si="1925"/>
        <v>0</v>
      </c>
      <c r="AV725" s="8">
        <f t="shared" si="1925"/>
        <v>0</v>
      </c>
      <c r="AW725" s="8">
        <f t="shared" si="1925"/>
        <v>14572</v>
      </c>
      <c r="AX725" s="8">
        <f t="shared" si="1925"/>
        <v>0</v>
      </c>
    </row>
    <row r="726" spans="1:50" ht="70.5" hidden="1" customHeight="1">
      <c r="A726" s="26" t="s">
        <v>457</v>
      </c>
      <c r="B726" s="27">
        <v>913</v>
      </c>
      <c r="C726" s="27" t="s">
        <v>7</v>
      </c>
      <c r="D726" s="27" t="s">
        <v>118</v>
      </c>
      <c r="E726" s="27" t="s">
        <v>222</v>
      </c>
      <c r="F726" s="9">
        <v>100</v>
      </c>
      <c r="G726" s="8">
        <f t="shared" ref="G726:AX726" si="1926">G727</f>
        <v>12082</v>
      </c>
      <c r="H726" s="8">
        <f t="shared" si="1926"/>
        <v>0</v>
      </c>
      <c r="I726" s="8">
        <f t="shared" si="1926"/>
        <v>0</v>
      </c>
      <c r="J726" s="8">
        <f t="shared" si="1926"/>
        <v>584</v>
      </c>
      <c r="K726" s="8">
        <f t="shared" si="1926"/>
        <v>0</v>
      </c>
      <c r="L726" s="8">
        <f t="shared" si="1926"/>
        <v>0</v>
      </c>
      <c r="M726" s="8">
        <f t="shared" si="1926"/>
        <v>12666</v>
      </c>
      <c r="N726" s="8">
        <f t="shared" si="1926"/>
        <v>0</v>
      </c>
      <c r="O726" s="8">
        <f t="shared" si="1926"/>
        <v>0</v>
      </c>
      <c r="P726" s="8">
        <f t="shared" si="1926"/>
        <v>0</v>
      </c>
      <c r="Q726" s="8">
        <f t="shared" si="1926"/>
        <v>0</v>
      </c>
      <c r="R726" s="8">
        <f t="shared" si="1926"/>
        <v>0</v>
      </c>
      <c r="S726" s="8">
        <f t="shared" si="1926"/>
        <v>12666</v>
      </c>
      <c r="T726" s="8">
        <f t="shared" si="1926"/>
        <v>0</v>
      </c>
      <c r="U726" s="8">
        <f t="shared" si="1926"/>
        <v>0</v>
      </c>
      <c r="V726" s="8">
        <f t="shared" si="1926"/>
        <v>45</v>
      </c>
      <c r="W726" s="8">
        <f t="shared" si="1926"/>
        <v>0</v>
      </c>
      <c r="X726" s="8">
        <f t="shared" si="1926"/>
        <v>0</v>
      </c>
      <c r="Y726" s="8">
        <f t="shared" si="1926"/>
        <v>12711</v>
      </c>
      <c r="Z726" s="8">
        <f t="shared" si="1926"/>
        <v>0</v>
      </c>
      <c r="AA726" s="8">
        <f t="shared" si="1926"/>
        <v>0</v>
      </c>
      <c r="AB726" s="8">
        <f t="shared" si="1926"/>
        <v>0</v>
      </c>
      <c r="AC726" s="8">
        <f t="shared" si="1926"/>
        <v>0</v>
      </c>
      <c r="AD726" s="8">
        <f t="shared" si="1926"/>
        <v>0</v>
      </c>
      <c r="AE726" s="8">
        <f t="shared" si="1926"/>
        <v>12711</v>
      </c>
      <c r="AF726" s="8">
        <f t="shared" si="1926"/>
        <v>0</v>
      </c>
      <c r="AG726" s="8">
        <f t="shared" si="1926"/>
        <v>0</v>
      </c>
      <c r="AH726" s="8">
        <f t="shared" si="1926"/>
        <v>0</v>
      </c>
      <c r="AI726" s="8">
        <f t="shared" si="1926"/>
        <v>0</v>
      </c>
      <c r="AJ726" s="8">
        <f t="shared" si="1926"/>
        <v>0</v>
      </c>
      <c r="AK726" s="85">
        <f t="shared" si="1926"/>
        <v>12711</v>
      </c>
      <c r="AL726" s="85">
        <f t="shared" si="1926"/>
        <v>0</v>
      </c>
      <c r="AM726" s="8">
        <f t="shared" si="1926"/>
        <v>695</v>
      </c>
      <c r="AN726" s="8">
        <f t="shared" si="1926"/>
        <v>0</v>
      </c>
      <c r="AO726" s="8">
        <f t="shared" si="1926"/>
        <v>0</v>
      </c>
      <c r="AP726" s="8">
        <f t="shared" si="1926"/>
        <v>0</v>
      </c>
      <c r="AQ726" s="8">
        <f t="shared" si="1926"/>
        <v>13406</v>
      </c>
      <c r="AR726" s="8">
        <f t="shared" si="1926"/>
        <v>0</v>
      </c>
      <c r="AS726" s="8">
        <f t="shared" si="1926"/>
        <v>0</v>
      </c>
      <c r="AT726" s="8">
        <f t="shared" si="1926"/>
        <v>0</v>
      </c>
      <c r="AU726" s="8">
        <f t="shared" si="1926"/>
        <v>0</v>
      </c>
      <c r="AV726" s="8">
        <f t="shared" si="1926"/>
        <v>0</v>
      </c>
      <c r="AW726" s="8">
        <f t="shared" si="1926"/>
        <v>13406</v>
      </c>
      <c r="AX726" s="8">
        <f t="shared" si="1926"/>
        <v>0</v>
      </c>
    </row>
    <row r="727" spans="1:50" ht="21" hidden="1" customHeight="1">
      <c r="A727" s="26" t="s">
        <v>107</v>
      </c>
      <c r="B727" s="27">
        <v>913</v>
      </c>
      <c r="C727" s="27" t="s">
        <v>7</v>
      </c>
      <c r="D727" s="27" t="s">
        <v>118</v>
      </c>
      <c r="E727" s="27" t="s">
        <v>222</v>
      </c>
      <c r="F727" s="9">
        <v>110</v>
      </c>
      <c r="G727" s="9">
        <v>12082</v>
      </c>
      <c r="H727" s="9"/>
      <c r="I727" s="9"/>
      <c r="J727" s="9">
        <f>449+135</f>
        <v>584</v>
      </c>
      <c r="K727" s="9"/>
      <c r="L727" s="9"/>
      <c r="M727" s="9">
        <f t="shared" ref="M727" si="1927">G727+I727+J727+K727+L727</f>
        <v>12666</v>
      </c>
      <c r="N727" s="9">
        <f t="shared" ref="N727" si="1928">H727+L727</f>
        <v>0</v>
      </c>
      <c r="O727" s="9"/>
      <c r="P727" s="9"/>
      <c r="Q727" s="9"/>
      <c r="R727" s="9"/>
      <c r="S727" s="9">
        <f t="shared" ref="S727" si="1929">M727+O727+P727+Q727+R727</f>
        <v>12666</v>
      </c>
      <c r="T727" s="9">
        <f t="shared" ref="T727" si="1930">N727+R727</f>
        <v>0</v>
      </c>
      <c r="U727" s="9"/>
      <c r="V727" s="9">
        <v>45</v>
      </c>
      <c r="W727" s="9"/>
      <c r="X727" s="9"/>
      <c r="Y727" s="9">
        <f t="shared" ref="Y727" si="1931">S727+U727+V727+W727+X727</f>
        <v>12711</v>
      </c>
      <c r="Z727" s="9">
        <f t="shared" ref="Z727" si="1932">T727+X727</f>
        <v>0</v>
      </c>
      <c r="AA727" s="9"/>
      <c r="AB727" s="9"/>
      <c r="AC727" s="9"/>
      <c r="AD727" s="9"/>
      <c r="AE727" s="9">
        <f t="shared" ref="AE727" si="1933">Y727+AA727+AB727+AC727+AD727</f>
        <v>12711</v>
      </c>
      <c r="AF727" s="9">
        <f t="shared" ref="AF727" si="1934">Z727+AD727</f>
        <v>0</v>
      </c>
      <c r="AG727" s="9"/>
      <c r="AH727" s="9"/>
      <c r="AI727" s="9"/>
      <c r="AJ727" s="9"/>
      <c r="AK727" s="86">
        <f t="shared" ref="AK727" si="1935">AE727+AG727+AH727+AI727+AJ727</f>
        <v>12711</v>
      </c>
      <c r="AL727" s="86">
        <f t="shared" ref="AL727" si="1936">AF727+AJ727</f>
        <v>0</v>
      </c>
      <c r="AM727" s="9">
        <v>695</v>
      </c>
      <c r="AN727" s="9"/>
      <c r="AO727" s="9"/>
      <c r="AP727" s="9"/>
      <c r="AQ727" s="9">
        <f t="shared" ref="AQ727" si="1937">AK727+AM727+AN727+AO727+AP727</f>
        <v>13406</v>
      </c>
      <c r="AR727" s="9">
        <f t="shared" ref="AR727" si="1938">AL727+AP727</f>
        <v>0</v>
      </c>
      <c r="AS727" s="9"/>
      <c r="AT727" s="9"/>
      <c r="AU727" s="9"/>
      <c r="AV727" s="9"/>
      <c r="AW727" s="9">
        <f t="shared" ref="AW727" si="1939">AQ727+AS727+AT727+AU727+AV727</f>
        <v>13406</v>
      </c>
      <c r="AX727" s="9">
        <f t="shared" ref="AX727" si="1940">AR727+AV727</f>
        <v>0</v>
      </c>
    </row>
    <row r="728" spans="1:50" ht="33.6" hidden="1">
      <c r="A728" s="26" t="s">
        <v>244</v>
      </c>
      <c r="B728" s="27">
        <v>913</v>
      </c>
      <c r="C728" s="27" t="s">
        <v>7</v>
      </c>
      <c r="D728" s="27" t="s">
        <v>118</v>
      </c>
      <c r="E728" s="27" t="s">
        <v>222</v>
      </c>
      <c r="F728" s="9">
        <v>200</v>
      </c>
      <c r="G728" s="8">
        <f t="shared" ref="G728:AX728" si="1941">G729</f>
        <v>349</v>
      </c>
      <c r="H728" s="8">
        <f t="shared" si="1941"/>
        <v>0</v>
      </c>
      <c r="I728" s="8">
        <f t="shared" si="1941"/>
        <v>0</v>
      </c>
      <c r="J728" s="8">
        <f t="shared" si="1941"/>
        <v>0</v>
      </c>
      <c r="K728" s="8">
        <f t="shared" si="1941"/>
        <v>0</v>
      </c>
      <c r="L728" s="8">
        <f t="shared" si="1941"/>
        <v>0</v>
      </c>
      <c r="M728" s="8">
        <f t="shared" si="1941"/>
        <v>349</v>
      </c>
      <c r="N728" s="8">
        <f t="shared" si="1941"/>
        <v>0</v>
      </c>
      <c r="O728" s="8">
        <f t="shared" si="1941"/>
        <v>0</v>
      </c>
      <c r="P728" s="8">
        <f t="shared" si="1941"/>
        <v>0</v>
      </c>
      <c r="Q728" s="8">
        <f t="shared" si="1941"/>
        <v>0</v>
      </c>
      <c r="R728" s="8">
        <f t="shared" si="1941"/>
        <v>0</v>
      </c>
      <c r="S728" s="8">
        <f t="shared" si="1941"/>
        <v>349</v>
      </c>
      <c r="T728" s="8">
        <f t="shared" si="1941"/>
        <v>0</v>
      </c>
      <c r="U728" s="8">
        <f t="shared" si="1941"/>
        <v>0</v>
      </c>
      <c r="V728" s="8">
        <f t="shared" si="1941"/>
        <v>0</v>
      </c>
      <c r="W728" s="8">
        <f t="shared" si="1941"/>
        <v>0</v>
      </c>
      <c r="X728" s="8">
        <f t="shared" si="1941"/>
        <v>0</v>
      </c>
      <c r="Y728" s="8">
        <f t="shared" si="1941"/>
        <v>349</v>
      </c>
      <c r="Z728" s="8">
        <f t="shared" si="1941"/>
        <v>0</v>
      </c>
      <c r="AA728" s="8">
        <f t="shared" si="1941"/>
        <v>0</v>
      </c>
      <c r="AB728" s="8">
        <f t="shared" si="1941"/>
        <v>0</v>
      </c>
      <c r="AC728" s="8">
        <f t="shared" si="1941"/>
        <v>0</v>
      </c>
      <c r="AD728" s="8">
        <f t="shared" si="1941"/>
        <v>0</v>
      </c>
      <c r="AE728" s="8">
        <f t="shared" si="1941"/>
        <v>349</v>
      </c>
      <c r="AF728" s="8">
        <f t="shared" si="1941"/>
        <v>0</v>
      </c>
      <c r="AG728" s="8">
        <f t="shared" si="1941"/>
        <v>0</v>
      </c>
      <c r="AH728" s="8">
        <f t="shared" si="1941"/>
        <v>0</v>
      </c>
      <c r="AI728" s="8">
        <f t="shared" si="1941"/>
        <v>0</v>
      </c>
      <c r="AJ728" s="8">
        <f t="shared" si="1941"/>
        <v>0</v>
      </c>
      <c r="AK728" s="85">
        <f t="shared" si="1941"/>
        <v>349</v>
      </c>
      <c r="AL728" s="85">
        <f t="shared" si="1941"/>
        <v>0</v>
      </c>
      <c r="AM728" s="8">
        <f t="shared" si="1941"/>
        <v>386</v>
      </c>
      <c r="AN728" s="8">
        <f t="shared" si="1941"/>
        <v>0</v>
      </c>
      <c r="AO728" s="8">
        <f t="shared" si="1941"/>
        <v>0</v>
      </c>
      <c r="AP728" s="8">
        <f t="shared" si="1941"/>
        <v>0</v>
      </c>
      <c r="AQ728" s="8">
        <f t="shared" si="1941"/>
        <v>735</v>
      </c>
      <c r="AR728" s="8">
        <f t="shared" si="1941"/>
        <v>0</v>
      </c>
      <c r="AS728" s="8">
        <f t="shared" si="1941"/>
        <v>0</v>
      </c>
      <c r="AT728" s="8">
        <f t="shared" si="1941"/>
        <v>0</v>
      </c>
      <c r="AU728" s="8">
        <f t="shared" si="1941"/>
        <v>0</v>
      </c>
      <c r="AV728" s="8">
        <f t="shared" si="1941"/>
        <v>0</v>
      </c>
      <c r="AW728" s="8">
        <f t="shared" si="1941"/>
        <v>735</v>
      </c>
      <c r="AX728" s="8">
        <f t="shared" si="1941"/>
        <v>0</v>
      </c>
    </row>
    <row r="729" spans="1:50" ht="33.6" hidden="1">
      <c r="A729" s="26" t="s">
        <v>177</v>
      </c>
      <c r="B729" s="27">
        <v>913</v>
      </c>
      <c r="C729" s="27" t="s">
        <v>7</v>
      </c>
      <c r="D729" s="27" t="s">
        <v>118</v>
      </c>
      <c r="E729" s="27" t="s">
        <v>222</v>
      </c>
      <c r="F729" s="9">
        <v>240</v>
      </c>
      <c r="G729" s="9">
        <v>349</v>
      </c>
      <c r="H729" s="9"/>
      <c r="I729" s="9"/>
      <c r="J729" s="9"/>
      <c r="K729" s="9"/>
      <c r="L729" s="9"/>
      <c r="M729" s="9">
        <f t="shared" ref="M729" si="1942">G729+I729+J729+K729+L729</f>
        <v>349</v>
      </c>
      <c r="N729" s="9">
        <f t="shared" ref="N729" si="1943">H729+L729</f>
        <v>0</v>
      </c>
      <c r="O729" s="9"/>
      <c r="P729" s="9"/>
      <c r="Q729" s="9"/>
      <c r="R729" s="9"/>
      <c r="S729" s="9">
        <f t="shared" ref="S729" si="1944">M729+O729+P729+Q729+R729</f>
        <v>349</v>
      </c>
      <c r="T729" s="9">
        <f t="shared" ref="T729" si="1945">N729+R729</f>
        <v>0</v>
      </c>
      <c r="U729" s="9"/>
      <c r="V729" s="9"/>
      <c r="W729" s="9"/>
      <c r="X729" s="9"/>
      <c r="Y729" s="9">
        <f t="shared" ref="Y729" si="1946">S729+U729+V729+W729+X729</f>
        <v>349</v>
      </c>
      <c r="Z729" s="9">
        <f t="shared" ref="Z729" si="1947">T729+X729</f>
        <v>0</v>
      </c>
      <c r="AA729" s="9"/>
      <c r="AB729" s="9"/>
      <c r="AC729" s="9"/>
      <c r="AD729" s="9"/>
      <c r="AE729" s="9">
        <f t="shared" ref="AE729" si="1948">Y729+AA729+AB729+AC729+AD729</f>
        <v>349</v>
      </c>
      <c r="AF729" s="9">
        <f t="shared" ref="AF729" si="1949">Z729+AD729</f>
        <v>0</v>
      </c>
      <c r="AG729" s="9"/>
      <c r="AH729" s="9"/>
      <c r="AI729" s="9"/>
      <c r="AJ729" s="9"/>
      <c r="AK729" s="86">
        <f t="shared" ref="AK729" si="1950">AE729+AG729+AH729+AI729+AJ729</f>
        <v>349</v>
      </c>
      <c r="AL729" s="86">
        <f t="shared" ref="AL729" si="1951">AF729+AJ729</f>
        <v>0</v>
      </c>
      <c r="AM729" s="9">
        <v>386</v>
      </c>
      <c r="AN729" s="9"/>
      <c r="AO729" s="9"/>
      <c r="AP729" s="9"/>
      <c r="AQ729" s="9">
        <f t="shared" ref="AQ729" si="1952">AK729+AM729+AN729+AO729+AP729</f>
        <v>735</v>
      </c>
      <c r="AR729" s="9">
        <f t="shared" ref="AR729" si="1953">AL729+AP729</f>
        <v>0</v>
      </c>
      <c r="AS729" s="9"/>
      <c r="AT729" s="9"/>
      <c r="AU729" s="9"/>
      <c r="AV729" s="9"/>
      <c r="AW729" s="9">
        <f t="shared" ref="AW729" si="1954">AQ729+AS729+AT729+AU729+AV729</f>
        <v>735</v>
      </c>
      <c r="AX729" s="9">
        <f t="shared" ref="AX729" si="1955">AR729+AV729</f>
        <v>0</v>
      </c>
    </row>
    <row r="730" spans="1:50" ht="20.25" hidden="1" customHeight="1">
      <c r="A730" s="29" t="s">
        <v>101</v>
      </c>
      <c r="B730" s="27">
        <v>913</v>
      </c>
      <c r="C730" s="27" t="s">
        <v>7</v>
      </c>
      <c r="D730" s="27" t="s">
        <v>118</v>
      </c>
      <c r="E730" s="27" t="s">
        <v>222</v>
      </c>
      <c r="F730" s="9">
        <v>300</v>
      </c>
      <c r="G730" s="9">
        <f>G731</f>
        <v>2081</v>
      </c>
      <c r="H730" s="9">
        <f>H731</f>
        <v>0</v>
      </c>
      <c r="I730" s="9">
        <f t="shared" ref="I730:AX730" si="1956">I731</f>
        <v>0</v>
      </c>
      <c r="J730" s="9">
        <f t="shared" si="1956"/>
        <v>0</v>
      </c>
      <c r="K730" s="9">
        <f t="shared" si="1956"/>
        <v>0</v>
      </c>
      <c r="L730" s="9">
        <f t="shared" si="1956"/>
        <v>0</v>
      </c>
      <c r="M730" s="9">
        <f t="shared" si="1956"/>
        <v>2081</v>
      </c>
      <c r="N730" s="9">
        <f t="shared" si="1956"/>
        <v>0</v>
      </c>
      <c r="O730" s="9">
        <f t="shared" si="1956"/>
        <v>0</v>
      </c>
      <c r="P730" s="9">
        <f t="shared" si="1956"/>
        <v>0</v>
      </c>
      <c r="Q730" s="9">
        <f t="shared" si="1956"/>
        <v>0</v>
      </c>
      <c r="R730" s="9">
        <f t="shared" si="1956"/>
        <v>0</v>
      </c>
      <c r="S730" s="9">
        <f t="shared" si="1956"/>
        <v>2081</v>
      </c>
      <c r="T730" s="9">
        <f t="shared" si="1956"/>
        <v>0</v>
      </c>
      <c r="U730" s="9">
        <f t="shared" si="1956"/>
        <v>0</v>
      </c>
      <c r="V730" s="9">
        <f t="shared" si="1956"/>
        <v>0</v>
      </c>
      <c r="W730" s="9">
        <f t="shared" si="1956"/>
        <v>0</v>
      </c>
      <c r="X730" s="9">
        <f t="shared" si="1956"/>
        <v>0</v>
      </c>
      <c r="Y730" s="9">
        <f t="shared" si="1956"/>
        <v>2081</v>
      </c>
      <c r="Z730" s="9">
        <f t="shared" si="1956"/>
        <v>0</v>
      </c>
      <c r="AA730" s="9">
        <f t="shared" si="1956"/>
        <v>0</v>
      </c>
      <c r="AB730" s="9">
        <f t="shared" si="1956"/>
        <v>0</v>
      </c>
      <c r="AC730" s="9">
        <f t="shared" si="1956"/>
        <v>0</v>
      </c>
      <c r="AD730" s="9">
        <f t="shared" si="1956"/>
        <v>0</v>
      </c>
      <c r="AE730" s="9">
        <f t="shared" si="1956"/>
        <v>2081</v>
      </c>
      <c r="AF730" s="9">
        <f t="shared" si="1956"/>
        <v>0</v>
      </c>
      <c r="AG730" s="9">
        <f t="shared" si="1956"/>
        <v>0</v>
      </c>
      <c r="AH730" s="9">
        <f t="shared" si="1956"/>
        <v>0</v>
      </c>
      <c r="AI730" s="9">
        <f t="shared" si="1956"/>
        <v>0</v>
      </c>
      <c r="AJ730" s="9">
        <f t="shared" si="1956"/>
        <v>0</v>
      </c>
      <c r="AK730" s="86">
        <f t="shared" si="1956"/>
        <v>2081</v>
      </c>
      <c r="AL730" s="86">
        <f t="shared" si="1956"/>
        <v>0</v>
      </c>
      <c r="AM730" s="9">
        <f t="shared" si="1956"/>
        <v>-1658</v>
      </c>
      <c r="AN730" s="9">
        <f t="shared" si="1956"/>
        <v>0</v>
      </c>
      <c r="AO730" s="9">
        <f t="shared" si="1956"/>
        <v>0</v>
      </c>
      <c r="AP730" s="9">
        <f t="shared" si="1956"/>
        <v>0</v>
      </c>
      <c r="AQ730" s="9">
        <f t="shared" si="1956"/>
        <v>423</v>
      </c>
      <c r="AR730" s="9">
        <f t="shared" si="1956"/>
        <v>0</v>
      </c>
      <c r="AS730" s="9">
        <f t="shared" si="1956"/>
        <v>0</v>
      </c>
      <c r="AT730" s="9">
        <f t="shared" si="1956"/>
        <v>0</v>
      </c>
      <c r="AU730" s="9">
        <f t="shared" si="1956"/>
        <v>0</v>
      </c>
      <c r="AV730" s="9">
        <f t="shared" si="1956"/>
        <v>0</v>
      </c>
      <c r="AW730" s="9">
        <f t="shared" si="1956"/>
        <v>423</v>
      </c>
      <c r="AX730" s="9">
        <f t="shared" si="1956"/>
        <v>0</v>
      </c>
    </row>
    <row r="731" spans="1:50" ht="33.6" hidden="1">
      <c r="A731" s="29" t="s">
        <v>550</v>
      </c>
      <c r="B731" s="27">
        <v>913</v>
      </c>
      <c r="C731" s="27" t="s">
        <v>7</v>
      </c>
      <c r="D731" s="27" t="s">
        <v>118</v>
      </c>
      <c r="E731" s="27" t="s">
        <v>222</v>
      </c>
      <c r="F731" s="9">
        <v>320</v>
      </c>
      <c r="G731" s="9">
        <v>2081</v>
      </c>
      <c r="H731" s="9"/>
      <c r="I731" s="9"/>
      <c r="J731" s="9"/>
      <c r="K731" s="9"/>
      <c r="L731" s="9"/>
      <c r="M731" s="9">
        <f t="shared" ref="M731" si="1957">G731+I731+J731+K731+L731</f>
        <v>2081</v>
      </c>
      <c r="N731" s="9">
        <f t="shared" ref="N731" si="1958">H731+L731</f>
        <v>0</v>
      </c>
      <c r="O731" s="9"/>
      <c r="P731" s="9"/>
      <c r="Q731" s="9"/>
      <c r="R731" s="9"/>
      <c r="S731" s="9">
        <f t="shared" ref="S731" si="1959">M731+O731+P731+Q731+R731</f>
        <v>2081</v>
      </c>
      <c r="T731" s="9">
        <f t="shared" ref="T731" si="1960">N731+R731</f>
        <v>0</v>
      </c>
      <c r="U731" s="9"/>
      <c r="V731" s="9"/>
      <c r="W731" s="9"/>
      <c r="X731" s="9"/>
      <c r="Y731" s="9">
        <f t="shared" ref="Y731" si="1961">S731+U731+V731+W731+X731</f>
        <v>2081</v>
      </c>
      <c r="Z731" s="9">
        <f t="shared" ref="Z731" si="1962">T731+X731</f>
        <v>0</v>
      </c>
      <c r="AA731" s="9"/>
      <c r="AB731" s="9"/>
      <c r="AC731" s="9"/>
      <c r="AD731" s="9"/>
      <c r="AE731" s="9">
        <f t="shared" ref="AE731" si="1963">Y731+AA731+AB731+AC731+AD731</f>
        <v>2081</v>
      </c>
      <c r="AF731" s="9">
        <f t="shared" ref="AF731" si="1964">Z731+AD731</f>
        <v>0</v>
      </c>
      <c r="AG731" s="9"/>
      <c r="AH731" s="9"/>
      <c r="AI731" s="9"/>
      <c r="AJ731" s="9"/>
      <c r="AK731" s="86">
        <f t="shared" ref="AK731" si="1965">AE731+AG731+AH731+AI731+AJ731</f>
        <v>2081</v>
      </c>
      <c r="AL731" s="86">
        <f t="shared" ref="AL731" si="1966">AF731+AJ731</f>
        <v>0</v>
      </c>
      <c r="AM731" s="9">
        <v>-1658</v>
      </c>
      <c r="AN731" s="9"/>
      <c r="AO731" s="9"/>
      <c r="AP731" s="9"/>
      <c r="AQ731" s="9">
        <f t="shared" ref="AQ731" si="1967">AK731+AM731+AN731+AO731+AP731</f>
        <v>423</v>
      </c>
      <c r="AR731" s="9">
        <f t="shared" ref="AR731" si="1968">AL731+AP731</f>
        <v>0</v>
      </c>
      <c r="AS731" s="9"/>
      <c r="AT731" s="9"/>
      <c r="AU731" s="9"/>
      <c r="AV731" s="9"/>
      <c r="AW731" s="9">
        <f t="shared" ref="AW731" si="1969">AQ731+AS731+AT731+AU731+AV731</f>
        <v>423</v>
      </c>
      <c r="AX731" s="9">
        <f t="shared" ref="AX731" si="1970">AR731+AV731</f>
        <v>0</v>
      </c>
    </row>
    <row r="732" spans="1:50" ht="18.75" hidden="1" customHeight="1">
      <c r="A732" s="26" t="s">
        <v>66</v>
      </c>
      <c r="B732" s="27">
        <v>913</v>
      </c>
      <c r="C732" s="27" t="s">
        <v>7</v>
      </c>
      <c r="D732" s="27" t="s">
        <v>118</v>
      </c>
      <c r="E732" s="27" t="s">
        <v>222</v>
      </c>
      <c r="F732" s="9">
        <v>800</v>
      </c>
      <c r="G732" s="8">
        <f t="shared" ref="G732:AX732" si="1971">G733</f>
        <v>8</v>
      </c>
      <c r="H732" s="8">
        <f t="shared" si="1971"/>
        <v>0</v>
      </c>
      <c r="I732" s="8">
        <f t="shared" si="1971"/>
        <v>0</v>
      </c>
      <c r="J732" s="8">
        <f t="shared" si="1971"/>
        <v>0</v>
      </c>
      <c r="K732" s="8">
        <f t="shared" si="1971"/>
        <v>0</v>
      </c>
      <c r="L732" s="8">
        <f t="shared" si="1971"/>
        <v>0</v>
      </c>
      <c r="M732" s="8">
        <f t="shared" si="1971"/>
        <v>8</v>
      </c>
      <c r="N732" s="8">
        <f t="shared" si="1971"/>
        <v>0</v>
      </c>
      <c r="O732" s="8">
        <f t="shared" si="1971"/>
        <v>0</v>
      </c>
      <c r="P732" s="8">
        <f t="shared" si="1971"/>
        <v>0</v>
      </c>
      <c r="Q732" s="8">
        <f t="shared" si="1971"/>
        <v>0</v>
      </c>
      <c r="R732" s="8">
        <f t="shared" si="1971"/>
        <v>0</v>
      </c>
      <c r="S732" s="8">
        <f t="shared" si="1971"/>
        <v>8</v>
      </c>
      <c r="T732" s="8">
        <f t="shared" si="1971"/>
        <v>0</v>
      </c>
      <c r="U732" s="8">
        <f t="shared" si="1971"/>
        <v>0</v>
      </c>
      <c r="V732" s="8">
        <f t="shared" si="1971"/>
        <v>0</v>
      </c>
      <c r="W732" s="8">
        <f t="shared" si="1971"/>
        <v>0</v>
      </c>
      <c r="X732" s="8">
        <f t="shared" si="1971"/>
        <v>0</v>
      </c>
      <c r="Y732" s="8">
        <f t="shared" si="1971"/>
        <v>8</v>
      </c>
      <c r="Z732" s="8">
        <f t="shared" si="1971"/>
        <v>0</v>
      </c>
      <c r="AA732" s="8">
        <f t="shared" si="1971"/>
        <v>0</v>
      </c>
      <c r="AB732" s="8">
        <f t="shared" si="1971"/>
        <v>0</v>
      </c>
      <c r="AC732" s="8">
        <f t="shared" si="1971"/>
        <v>0</v>
      </c>
      <c r="AD732" s="8">
        <f t="shared" si="1971"/>
        <v>0</v>
      </c>
      <c r="AE732" s="8">
        <f t="shared" si="1971"/>
        <v>8</v>
      </c>
      <c r="AF732" s="8">
        <f t="shared" si="1971"/>
        <v>0</v>
      </c>
      <c r="AG732" s="8">
        <f t="shared" si="1971"/>
        <v>0</v>
      </c>
      <c r="AH732" s="8">
        <f t="shared" si="1971"/>
        <v>0</v>
      </c>
      <c r="AI732" s="8">
        <f t="shared" si="1971"/>
        <v>0</v>
      </c>
      <c r="AJ732" s="8">
        <f t="shared" si="1971"/>
        <v>0</v>
      </c>
      <c r="AK732" s="85">
        <f t="shared" si="1971"/>
        <v>8</v>
      </c>
      <c r="AL732" s="85">
        <f t="shared" si="1971"/>
        <v>0</v>
      </c>
      <c r="AM732" s="8">
        <f t="shared" si="1971"/>
        <v>0</v>
      </c>
      <c r="AN732" s="8">
        <f t="shared" si="1971"/>
        <v>0</v>
      </c>
      <c r="AO732" s="8">
        <f t="shared" si="1971"/>
        <v>0</v>
      </c>
      <c r="AP732" s="8">
        <f t="shared" si="1971"/>
        <v>0</v>
      </c>
      <c r="AQ732" s="8">
        <f t="shared" si="1971"/>
        <v>8</v>
      </c>
      <c r="AR732" s="8">
        <f t="shared" si="1971"/>
        <v>0</v>
      </c>
      <c r="AS732" s="8">
        <f t="shared" si="1971"/>
        <v>0</v>
      </c>
      <c r="AT732" s="8">
        <f t="shared" si="1971"/>
        <v>0</v>
      </c>
      <c r="AU732" s="8">
        <f t="shared" si="1971"/>
        <v>0</v>
      </c>
      <c r="AV732" s="8">
        <f t="shared" si="1971"/>
        <v>0</v>
      </c>
      <c r="AW732" s="8">
        <f t="shared" si="1971"/>
        <v>8</v>
      </c>
      <c r="AX732" s="8">
        <f t="shared" si="1971"/>
        <v>0</v>
      </c>
    </row>
    <row r="733" spans="1:50" ht="19.5" hidden="1" customHeight="1">
      <c r="A733" s="26" t="s">
        <v>92</v>
      </c>
      <c r="B733" s="27">
        <v>913</v>
      </c>
      <c r="C733" s="27" t="s">
        <v>7</v>
      </c>
      <c r="D733" s="27" t="s">
        <v>118</v>
      </c>
      <c r="E733" s="27" t="s">
        <v>222</v>
      </c>
      <c r="F733" s="9">
        <v>850</v>
      </c>
      <c r="G733" s="9">
        <v>8</v>
      </c>
      <c r="H733" s="9"/>
      <c r="I733" s="9"/>
      <c r="J733" s="9"/>
      <c r="K733" s="9"/>
      <c r="L733" s="9"/>
      <c r="M733" s="9">
        <f t="shared" ref="M733" si="1972">G733+I733+J733+K733+L733</f>
        <v>8</v>
      </c>
      <c r="N733" s="9">
        <f t="shared" ref="N733" si="1973">H733+L733</f>
        <v>0</v>
      </c>
      <c r="O733" s="9"/>
      <c r="P733" s="9"/>
      <c r="Q733" s="9"/>
      <c r="R733" s="9"/>
      <c r="S733" s="9">
        <f t="shared" ref="S733" si="1974">M733+O733+P733+Q733+R733</f>
        <v>8</v>
      </c>
      <c r="T733" s="9">
        <f t="shared" ref="T733" si="1975">N733+R733</f>
        <v>0</v>
      </c>
      <c r="U733" s="9"/>
      <c r="V733" s="9"/>
      <c r="W733" s="9"/>
      <c r="X733" s="9"/>
      <c r="Y733" s="9">
        <f t="shared" ref="Y733" si="1976">S733+U733+V733+W733+X733</f>
        <v>8</v>
      </c>
      <c r="Z733" s="9">
        <f t="shared" ref="Z733" si="1977">T733+X733</f>
        <v>0</v>
      </c>
      <c r="AA733" s="9"/>
      <c r="AB733" s="9"/>
      <c r="AC733" s="9"/>
      <c r="AD733" s="9"/>
      <c r="AE733" s="9">
        <f t="shared" ref="AE733" si="1978">Y733+AA733+AB733+AC733+AD733</f>
        <v>8</v>
      </c>
      <c r="AF733" s="9">
        <f t="shared" ref="AF733" si="1979">Z733+AD733</f>
        <v>0</v>
      </c>
      <c r="AG733" s="9"/>
      <c r="AH733" s="9"/>
      <c r="AI733" s="9"/>
      <c r="AJ733" s="9"/>
      <c r="AK733" s="86">
        <f t="shared" ref="AK733" si="1980">AE733+AG733+AH733+AI733+AJ733</f>
        <v>8</v>
      </c>
      <c r="AL733" s="86">
        <f t="shared" ref="AL733" si="1981">AF733+AJ733</f>
        <v>0</v>
      </c>
      <c r="AM733" s="9"/>
      <c r="AN733" s="9"/>
      <c r="AO733" s="9"/>
      <c r="AP733" s="9"/>
      <c r="AQ733" s="9">
        <f t="shared" ref="AQ733" si="1982">AK733+AM733+AN733+AO733+AP733</f>
        <v>8</v>
      </c>
      <c r="AR733" s="9">
        <f t="shared" ref="AR733" si="1983">AL733+AP733</f>
        <v>0</v>
      </c>
      <c r="AS733" s="9"/>
      <c r="AT733" s="9"/>
      <c r="AU733" s="9"/>
      <c r="AV733" s="9"/>
      <c r="AW733" s="9">
        <f t="shared" ref="AW733" si="1984">AQ733+AS733+AT733+AU733+AV733</f>
        <v>8</v>
      </c>
      <c r="AX733" s="9">
        <f t="shared" ref="AX733" si="1985">AR733+AV733</f>
        <v>0</v>
      </c>
    </row>
    <row r="734" spans="1:50" ht="51.6" hidden="1">
      <c r="A734" s="75" t="s">
        <v>682</v>
      </c>
      <c r="B734" s="63" t="s">
        <v>202</v>
      </c>
      <c r="C734" s="63" t="s">
        <v>7</v>
      </c>
      <c r="D734" s="63" t="s">
        <v>118</v>
      </c>
      <c r="E734" s="63" t="s">
        <v>683</v>
      </c>
      <c r="F734" s="27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>
        <f>AA735</f>
        <v>109</v>
      </c>
      <c r="AB734" s="9">
        <f t="shared" ref="AB734:AQ735" si="1986">AB735</f>
        <v>0</v>
      </c>
      <c r="AC734" s="9">
        <f t="shared" si="1986"/>
        <v>0</v>
      </c>
      <c r="AD734" s="9">
        <f t="shared" si="1986"/>
        <v>2069</v>
      </c>
      <c r="AE734" s="9">
        <f t="shared" si="1986"/>
        <v>2178</v>
      </c>
      <c r="AF734" s="9">
        <f t="shared" si="1986"/>
        <v>2069</v>
      </c>
      <c r="AG734" s="9">
        <f>AG735</f>
        <v>0</v>
      </c>
      <c r="AH734" s="9">
        <f t="shared" si="1986"/>
        <v>0</v>
      </c>
      <c r="AI734" s="9">
        <f t="shared" si="1986"/>
        <v>0</v>
      </c>
      <c r="AJ734" s="9">
        <f t="shared" si="1986"/>
        <v>0</v>
      </c>
      <c r="AK734" s="86">
        <f t="shared" si="1986"/>
        <v>2178</v>
      </c>
      <c r="AL734" s="86">
        <f t="shared" si="1986"/>
        <v>2069</v>
      </c>
      <c r="AM734" s="9">
        <f>AM735</f>
        <v>0</v>
      </c>
      <c r="AN734" s="9">
        <f t="shared" si="1986"/>
        <v>0</v>
      </c>
      <c r="AO734" s="9">
        <f t="shared" si="1986"/>
        <v>0</v>
      </c>
      <c r="AP734" s="9">
        <f t="shared" si="1986"/>
        <v>0</v>
      </c>
      <c r="AQ734" s="9">
        <f t="shared" si="1986"/>
        <v>2178</v>
      </c>
      <c r="AR734" s="9">
        <f t="shared" ref="AN734:AR735" si="1987">AR735</f>
        <v>2069</v>
      </c>
      <c r="AS734" s="9">
        <f>AS735</f>
        <v>0</v>
      </c>
      <c r="AT734" s="9">
        <f t="shared" ref="AT734:AX735" si="1988">AT735</f>
        <v>0</v>
      </c>
      <c r="AU734" s="9">
        <f t="shared" si="1988"/>
        <v>0</v>
      </c>
      <c r="AV734" s="9">
        <f t="shared" si="1988"/>
        <v>0</v>
      </c>
      <c r="AW734" s="9">
        <f t="shared" si="1988"/>
        <v>2178</v>
      </c>
      <c r="AX734" s="9">
        <f t="shared" si="1988"/>
        <v>2069</v>
      </c>
    </row>
    <row r="735" spans="1:50" ht="33.6" hidden="1">
      <c r="A735" s="39" t="s">
        <v>12</v>
      </c>
      <c r="B735" s="63" t="s">
        <v>202</v>
      </c>
      <c r="C735" s="63" t="s">
        <v>7</v>
      </c>
      <c r="D735" s="63" t="s">
        <v>118</v>
      </c>
      <c r="E735" s="63" t="s">
        <v>683</v>
      </c>
      <c r="F735" s="63" t="s">
        <v>13</v>
      </c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>
        <f>AA736</f>
        <v>109</v>
      </c>
      <c r="AB735" s="9">
        <f t="shared" si="1986"/>
        <v>0</v>
      </c>
      <c r="AC735" s="9">
        <f t="shared" si="1986"/>
        <v>0</v>
      </c>
      <c r="AD735" s="9">
        <f t="shared" si="1986"/>
        <v>2069</v>
      </c>
      <c r="AE735" s="9">
        <f t="shared" si="1986"/>
        <v>2178</v>
      </c>
      <c r="AF735" s="9">
        <f t="shared" si="1986"/>
        <v>2069</v>
      </c>
      <c r="AG735" s="9">
        <f>AG736</f>
        <v>0</v>
      </c>
      <c r="AH735" s="9">
        <f t="shared" si="1986"/>
        <v>0</v>
      </c>
      <c r="AI735" s="9">
        <f t="shared" si="1986"/>
        <v>0</v>
      </c>
      <c r="AJ735" s="9">
        <f t="shared" si="1986"/>
        <v>0</v>
      </c>
      <c r="AK735" s="86">
        <f t="shared" si="1986"/>
        <v>2178</v>
      </c>
      <c r="AL735" s="86">
        <f t="shared" si="1986"/>
        <v>2069</v>
      </c>
      <c r="AM735" s="9">
        <f>AM736</f>
        <v>0</v>
      </c>
      <c r="AN735" s="9">
        <f t="shared" si="1987"/>
        <v>0</v>
      </c>
      <c r="AO735" s="9">
        <f t="shared" si="1987"/>
        <v>0</v>
      </c>
      <c r="AP735" s="9">
        <f t="shared" si="1987"/>
        <v>0</v>
      </c>
      <c r="AQ735" s="9">
        <f t="shared" si="1987"/>
        <v>2178</v>
      </c>
      <c r="AR735" s="9">
        <f t="shared" si="1987"/>
        <v>2069</v>
      </c>
      <c r="AS735" s="9">
        <f>AS736</f>
        <v>0</v>
      </c>
      <c r="AT735" s="9">
        <f t="shared" si="1988"/>
        <v>0</v>
      </c>
      <c r="AU735" s="9">
        <f t="shared" si="1988"/>
        <v>0</v>
      </c>
      <c r="AV735" s="9">
        <f t="shared" si="1988"/>
        <v>0</v>
      </c>
      <c r="AW735" s="9">
        <f t="shared" si="1988"/>
        <v>2178</v>
      </c>
      <c r="AX735" s="9">
        <f t="shared" si="1988"/>
        <v>2069</v>
      </c>
    </row>
    <row r="736" spans="1:50" ht="19.5" hidden="1" customHeight="1">
      <c r="A736" s="39" t="s">
        <v>24</v>
      </c>
      <c r="B736" s="63" t="s">
        <v>202</v>
      </c>
      <c r="C736" s="63" t="s">
        <v>7</v>
      </c>
      <c r="D736" s="63" t="s">
        <v>118</v>
      </c>
      <c r="E736" s="63" t="s">
        <v>683</v>
      </c>
      <c r="F736" s="27" t="s">
        <v>36</v>
      </c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>
        <v>109</v>
      </c>
      <c r="AB736" s="9"/>
      <c r="AC736" s="9"/>
      <c r="AD736" s="9">
        <v>2069</v>
      </c>
      <c r="AE736" s="9">
        <f t="shared" ref="AE736" si="1989">Y736+AA736+AB736+AC736+AD736</f>
        <v>2178</v>
      </c>
      <c r="AF736" s="9">
        <f t="shared" ref="AF736" si="1990">Z736+AD736</f>
        <v>2069</v>
      </c>
      <c r="AG736" s="9"/>
      <c r="AH736" s="9"/>
      <c r="AI736" s="9"/>
      <c r="AJ736" s="9"/>
      <c r="AK736" s="86">
        <f t="shared" ref="AK736" si="1991">AE736+AG736+AH736+AI736+AJ736</f>
        <v>2178</v>
      </c>
      <c r="AL736" s="86">
        <f t="shared" ref="AL736" si="1992">AF736+AJ736</f>
        <v>2069</v>
      </c>
      <c r="AM736" s="9"/>
      <c r="AN736" s="9"/>
      <c r="AO736" s="9"/>
      <c r="AP736" s="9"/>
      <c r="AQ736" s="9">
        <f t="shared" ref="AQ736" si="1993">AK736+AM736+AN736+AO736+AP736</f>
        <v>2178</v>
      </c>
      <c r="AR736" s="9">
        <f t="shared" ref="AR736" si="1994">AL736+AP736</f>
        <v>2069</v>
      </c>
      <c r="AS736" s="9"/>
      <c r="AT736" s="9"/>
      <c r="AU736" s="9"/>
      <c r="AV736" s="9"/>
      <c r="AW736" s="9">
        <f t="shared" ref="AW736" si="1995">AQ736+AS736+AT736+AU736+AV736</f>
        <v>2178</v>
      </c>
      <c r="AX736" s="9">
        <f t="shared" ref="AX736" si="1996">AR736+AV736</f>
        <v>2069</v>
      </c>
    </row>
    <row r="737" spans="1:50" ht="54" hidden="1" customHeight="1">
      <c r="A737" s="75" t="s">
        <v>685</v>
      </c>
      <c r="B737" s="63" t="s">
        <v>202</v>
      </c>
      <c r="C737" s="63" t="s">
        <v>7</v>
      </c>
      <c r="D737" s="63" t="s">
        <v>118</v>
      </c>
      <c r="E737" s="63" t="s">
        <v>684</v>
      </c>
      <c r="F737" s="27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>
        <f>AA738</f>
        <v>50</v>
      </c>
      <c r="AB737" s="9">
        <f t="shared" ref="AB737:AQ738" si="1997">AB738</f>
        <v>0</v>
      </c>
      <c r="AC737" s="9">
        <f t="shared" si="1997"/>
        <v>0</v>
      </c>
      <c r="AD737" s="9">
        <f t="shared" si="1997"/>
        <v>943</v>
      </c>
      <c r="AE737" s="9">
        <f t="shared" si="1997"/>
        <v>993</v>
      </c>
      <c r="AF737" s="9">
        <f t="shared" si="1997"/>
        <v>943</v>
      </c>
      <c r="AG737" s="9">
        <f>AG738</f>
        <v>0</v>
      </c>
      <c r="AH737" s="9">
        <f t="shared" si="1997"/>
        <v>0</v>
      </c>
      <c r="AI737" s="9">
        <f t="shared" si="1997"/>
        <v>0</v>
      </c>
      <c r="AJ737" s="9">
        <f t="shared" si="1997"/>
        <v>0</v>
      </c>
      <c r="AK737" s="86">
        <f t="shared" si="1997"/>
        <v>993</v>
      </c>
      <c r="AL737" s="86">
        <f t="shared" si="1997"/>
        <v>943</v>
      </c>
      <c r="AM737" s="9">
        <f>AM738</f>
        <v>0</v>
      </c>
      <c r="AN737" s="9">
        <f t="shared" si="1997"/>
        <v>0</v>
      </c>
      <c r="AO737" s="9">
        <f t="shared" si="1997"/>
        <v>0</v>
      </c>
      <c r="AP737" s="9">
        <f t="shared" si="1997"/>
        <v>0</v>
      </c>
      <c r="AQ737" s="9">
        <f t="shared" si="1997"/>
        <v>993</v>
      </c>
      <c r="AR737" s="9">
        <f t="shared" ref="AN737:AR738" si="1998">AR738</f>
        <v>943</v>
      </c>
      <c r="AS737" s="9">
        <f>AS738</f>
        <v>0</v>
      </c>
      <c r="AT737" s="9">
        <f t="shared" ref="AT737:AX738" si="1999">AT738</f>
        <v>0</v>
      </c>
      <c r="AU737" s="9">
        <f t="shared" si="1999"/>
        <v>0</v>
      </c>
      <c r="AV737" s="9">
        <f t="shared" si="1999"/>
        <v>0</v>
      </c>
      <c r="AW737" s="9">
        <f t="shared" si="1999"/>
        <v>993</v>
      </c>
      <c r="AX737" s="9">
        <f t="shared" si="1999"/>
        <v>943</v>
      </c>
    </row>
    <row r="738" spans="1:50" ht="33.6" hidden="1">
      <c r="A738" s="39" t="s">
        <v>12</v>
      </c>
      <c r="B738" s="63" t="s">
        <v>202</v>
      </c>
      <c r="C738" s="63" t="s">
        <v>7</v>
      </c>
      <c r="D738" s="63" t="s">
        <v>118</v>
      </c>
      <c r="E738" s="63" t="s">
        <v>684</v>
      </c>
      <c r="F738" s="63" t="s">
        <v>13</v>
      </c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>
        <f>AA739</f>
        <v>50</v>
      </c>
      <c r="AB738" s="9">
        <f t="shared" si="1997"/>
        <v>0</v>
      </c>
      <c r="AC738" s="9">
        <f t="shared" si="1997"/>
        <v>0</v>
      </c>
      <c r="AD738" s="9">
        <f t="shared" si="1997"/>
        <v>943</v>
      </c>
      <c r="AE738" s="9">
        <f t="shared" si="1997"/>
        <v>993</v>
      </c>
      <c r="AF738" s="9">
        <f t="shared" si="1997"/>
        <v>943</v>
      </c>
      <c r="AG738" s="9">
        <f>AG739</f>
        <v>0</v>
      </c>
      <c r="AH738" s="9">
        <f t="shared" si="1997"/>
        <v>0</v>
      </c>
      <c r="AI738" s="9">
        <f t="shared" si="1997"/>
        <v>0</v>
      </c>
      <c r="AJ738" s="9">
        <f t="shared" si="1997"/>
        <v>0</v>
      </c>
      <c r="AK738" s="86">
        <f t="shared" si="1997"/>
        <v>993</v>
      </c>
      <c r="AL738" s="86">
        <f t="shared" si="1997"/>
        <v>943</v>
      </c>
      <c r="AM738" s="9">
        <f>AM739</f>
        <v>0</v>
      </c>
      <c r="AN738" s="9">
        <f t="shared" si="1998"/>
        <v>0</v>
      </c>
      <c r="AO738" s="9">
        <f t="shared" si="1998"/>
        <v>0</v>
      </c>
      <c r="AP738" s="9">
        <f t="shared" si="1998"/>
        <v>0</v>
      </c>
      <c r="AQ738" s="9">
        <f t="shared" si="1998"/>
        <v>993</v>
      </c>
      <c r="AR738" s="9">
        <f t="shared" si="1998"/>
        <v>943</v>
      </c>
      <c r="AS738" s="9">
        <f>AS739</f>
        <v>0</v>
      </c>
      <c r="AT738" s="9">
        <f t="shared" si="1999"/>
        <v>0</v>
      </c>
      <c r="AU738" s="9">
        <f t="shared" si="1999"/>
        <v>0</v>
      </c>
      <c r="AV738" s="9">
        <f t="shared" si="1999"/>
        <v>0</v>
      </c>
      <c r="AW738" s="9">
        <f t="shared" si="1999"/>
        <v>993</v>
      </c>
      <c r="AX738" s="9">
        <f t="shared" si="1999"/>
        <v>943</v>
      </c>
    </row>
    <row r="739" spans="1:50" ht="19.5" hidden="1" customHeight="1">
      <c r="A739" s="39" t="s">
        <v>24</v>
      </c>
      <c r="B739" s="63" t="s">
        <v>202</v>
      </c>
      <c r="C739" s="63" t="s">
        <v>7</v>
      </c>
      <c r="D739" s="63" t="s">
        <v>118</v>
      </c>
      <c r="E739" s="63" t="s">
        <v>684</v>
      </c>
      <c r="F739" s="27" t="s">
        <v>36</v>
      </c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>
        <v>50</v>
      </c>
      <c r="AB739" s="9"/>
      <c r="AC739" s="9"/>
      <c r="AD739" s="9">
        <v>943</v>
      </c>
      <c r="AE739" s="9">
        <f t="shared" ref="AE739" si="2000">Y739+AA739+AB739+AC739+AD739</f>
        <v>993</v>
      </c>
      <c r="AF739" s="9">
        <f t="shared" ref="AF739" si="2001">Z739+AD739</f>
        <v>943</v>
      </c>
      <c r="AG739" s="9"/>
      <c r="AH739" s="9"/>
      <c r="AI739" s="9"/>
      <c r="AJ739" s="9"/>
      <c r="AK739" s="86">
        <f t="shared" ref="AK739" si="2002">AE739+AG739+AH739+AI739+AJ739</f>
        <v>993</v>
      </c>
      <c r="AL739" s="86">
        <f t="shared" ref="AL739" si="2003">AF739+AJ739</f>
        <v>943</v>
      </c>
      <c r="AM739" s="9"/>
      <c r="AN739" s="9"/>
      <c r="AO739" s="9"/>
      <c r="AP739" s="9"/>
      <c r="AQ739" s="9">
        <f t="shared" ref="AQ739" si="2004">AK739+AM739+AN739+AO739+AP739</f>
        <v>993</v>
      </c>
      <c r="AR739" s="9">
        <f t="shared" ref="AR739" si="2005">AL739+AP739</f>
        <v>943</v>
      </c>
      <c r="AS739" s="9"/>
      <c r="AT739" s="9"/>
      <c r="AU739" s="9"/>
      <c r="AV739" s="9"/>
      <c r="AW739" s="9">
        <f t="shared" ref="AW739" si="2006">AQ739+AS739+AT739+AU739+AV739</f>
        <v>993</v>
      </c>
      <c r="AX739" s="9">
        <f t="shared" ref="AX739" si="2007">AR739+AV739</f>
        <v>943</v>
      </c>
    </row>
    <row r="740" spans="1:50" ht="19.5" hidden="1" customHeight="1">
      <c r="A740" s="26"/>
      <c r="B740" s="27"/>
      <c r="C740" s="27"/>
      <c r="D740" s="27"/>
      <c r="E740" s="27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86"/>
      <c r="AL740" s="86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</row>
    <row r="741" spans="1:50" ht="18" hidden="1" customHeight="1">
      <c r="A741" s="24" t="s">
        <v>32</v>
      </c>
      <c r="B741" s="25">
        <v>913</v>
      </c>
      <c r="C741" s="25" t="s">
        <v>33</v>
      </c>
      <c r="D741" s="25" t="s">
        <v>17</v>
      </c>
      <c r="E741" s="25"/>
      <c r="F741" s="25"/>
      <c r="G741" s="15">
        <f t="shared" ref="G741:AX741" si="2008">G742</f>
        <v>76997</v>
      </c>
      <c r="H741" s="15">
        <f t="shared" si="2008"/>
        <v>0</v>
      </c>
      <c r="I741" s="15">
        <f t="shared" si="2008"/>
        <v>0</v>
      </c>
      <c r="J741" s="15">
        <f t="shared" si="2008"/>
        <v>0</v>
      </c>
      <c r="K741" s="15">
        <f t="shared" si="2008"/>
        <v>0</v>
      </c>
      <c r="L741" s="15">
        <f t="shared" si="2008"/>
        <v>0</v>
      </c>
      <c r="M741" s="15">
        <f t="shared" si="2008"/>
        <v>76997</v>
      </c>
      <c r="N741" s="15">
        <f t="shared" si="2008"/>
        <v>0</v>
      </c>
      <c r="O741" s="15">
        <f t="shared" si="2008"/>
        <v>0</v>
      </c>
      <c r="P741" s="15">
        <f t="shared" si="2008"/>
        <v>0</v>
      </c>
      <c r="Q741" s="15">
        <f t="shared" si="2008"/>
        <v>0</v>
      </c>
      <c r="R741" s="15">
        <f t="shared" si="2008"/>
        <v>0</v>
      </c>
      <c r="S741" s="15">
        <f t="shared" si="2008"/>
        <v>76997</v>
      </c>
      <c r="T741" s="15">
        <f t="shared" si="2008"/>
        <v>0</v>
      </c>
      <c r="U741" s="15">
        <f t="shared" si="2008"/>
        <v>0</v>
      </c>
      <c r="V741" s="15">
        <f t="shared" si="2008"/>
        <v>0</v>
      </c>
      <c r="W741" s="15">
        <f t="shared" si="2008"/>
        <v>0</v>
      </c>
      <c r="X741" s="15">
        <f t="shared" si="2008"/>
        <v>0</v>
      </c>
      <c r="Y741" s="15">
        <f t="shared" si="2008"/>
        <v>76997</v>
      </c>
      <c r="Z741" s="15">
        <f t="shared" si="2008"/>
        <v>0</v>
      </c>
      <c r="AA741" s="15">
        <f t="shared" si="2008"/>
        <v>0</v>
      </c>
      <c r="AB741" s="15">
        <f t="shared" si="2008"/>
        <v>0</v>
      </c>
      <c r="AC741" s="15">
        <f t="shared" si="2008"/>
        <v>0</v>
      </c>
      <c r="AD741" s="15">
        <f t="shared" si="2008"/>
        <v>0</v>
      </c>
      <c r="AE741" s="15">
        <f t="shared" si="2008"/>
        <v>76997</v>
      </c>
      <c r="AF741" s="15">
        <f t="shared" si="2008"/>
        <v>0</v>
      </c>
      <c r="AG741" s="15">
        <f t="shared" si="2008"/>
        <v>-1629</v>
      </c>
      <c r="AH741" s="15">
        <f t="shared" si="2008"/>
        <v>0</v>
      </c>
      <c r="AI741" s="15">
        <f t="shared" si="2008"/>
        <v>0</v>
      </c>
      <c r="AJ741" s="15">
        <f t="shared" si="2008"/>
        <v>0</v>
      </c>
      <c r="AK741" s="92">
        <f t="shared" si="2008"/>
        <v>75368</v>
      </c>
      <c r="AL741" s="92">
        <f t="shared" si="2008"/>
        <v>0</v>
      </c>
      <c r="AM741" s="15">
        <f t="shared" si="2008"/>
        <v>0</v>
      </c>
      <c r="AN741" s="15">
        <f t="shared" si="2008"/>
        <v>0</v>
      </c>
      <c r="AO741" s="15">
        <f t="shared" si="2008"/>
        <v>0</v>
      </c>
      <c r="AP741" s="15">
        <f t="shared" si="2008"/>
        <v>0</v>
      </c>
      <c r="AQ741" s="15">
        <f t="shared" si="2008"/>
        <v>75368</v>
      </c>
      <c r="AR741" s="15">
        <f t="shared" si="2008"/>
        <v>0</v>
      </c>
      <c r="AS741" s="15">
        <f t="shared" si="2008"/>
        <v>0</v>
      </c>
      <c r="AT741" s="15">
        <f t="shared" si="2008"/>
        <v>0</v>
      </c>
      <c r="AU741" s="15">
        <f t="shared" si="2008"/>
        <v>0</v>
      </c>
      <c r="AV741" s="15">
        <f t="shared" si="2008"/>
        <v>0</v>
      </c>
      <c r="AW741" s="15">
        <f t="shared" si="2008"/>
        <v>75368</v>
      </c>
      <c r="AX741" s="15">
        <f t="shared" si="2008"/>
        <v>0</v>
      </c>
    </row>
    <row r="742" spans="1:50" ht="54" hidden="1" customHeight="1">
      <c r="A742" s="26" t="s">
        <v>434</v>
      </c>
      <c r="B742" s="27">
        <v>913</v>
      </c>
      <c r="C742" s="27" t="s">
        <v>33</v>
      </c>
      <c r="D742" s="27" t="s">
        <v>17</v>
      </c>
      <c r="E742" s="27" t="s">
        <v>223</v>
      </c>
      <c r="F742" s="27"/>
      <c r="G742" s="9">
        <f>G743+G750</f>
        <v>76997</v>
      </c>
      <c r="H742" s="9">
        <f>H743+H750</f>
        <v>0</v>
      </c>
      <c r="I742" s="9">
        <f t="shared" ref="I742:N742" si="2009">I743+I750</f>
        <v>0</v>
      </c>
      <c r="J742" s="9">
        <f t="shared" si="2009"/>
        <v>0</v>
      </c>
      <c r="K742" s="9">
        <f t="shared" si="2009"/>
        <v>0</v>
      </c>
      <c r="L742" s="9">
        <f t="shared" si="2009"/>
        <v>0</v>
      </c>
      <c r="M742" s="9">
        <f t="shared" si="2009"/>
        <v>76997</v>
      </c>
      <c r="N742" s="9">
        <f t="shared" si="2009"/>
        <v>0</v>
      </c>
      <c r="O742" s="9">
        <f t="shared" ref="O742:T742" si="2010">O743+O750</f>
        <v>0</v>
      </c>
      <c r="P742" s="9">
        <f t="shared" si="2010"/>
        <v>0</v>
      </c>
      <c r="Q742" s="9">
        <f t="shared" si="2010"/>
        <v>0</v>
      </c>
      <c r="R742" s="9">
        <f t="shared" si="2010"/>
        <v>0</v>
      </c>
      <c r="S742" s="9">
        <f t="shared" si="2010"/>
        <v>76997</v>
      </c>
      <c r="T742" s="9">
        <f t="shared" si="2010"/>
        <v>0</v>
      </c>
      <c r="U742" s="9">
        <f t="shared" ref="U742:Z742" si="2011">U743+U750</f>
        <v>0</v>
      </c>
      <c r="V742" s="9">
        <f t="shared" si="2011"/>
        <v>0</v>
      </c>
      <c r="W742" s="9">
        <f t="shared" si="2011"/>
        <v>0</v>
      </c>
      <c r="X742" s="9">
        <f t="shared" si="2011"/>
        <v>0</v>
      </c>
      <c r="Y742" s="9">
        <f t="shared" si="2011"/>
        <v>76997</v>
      </c>
      <c r="Z742" s="9">
        <f t="shared" si="2011"/>
        <v>0</v>
      </c>
      <c r="AA742" s="9">
        <f t="shared" ref="AA742:AF742" si="2012">AA743+AA750</f>
        <v>0</v>
      </c>
      <c r="AB742" s="9">
        <f t="shared" si="2012"/>
        <v>0</v>
      </c>
      <c r="AC742" s="9">
        <f t="shared" si="2012"/>
        <v>0</v>
      </c>
      <c r="AD742" s="9">
        <f t="shared" si="2012"/>
        <v>0</v>
      </c>
      <c r="AE742" s="9">
        <f t="shared" si="2012"/>
        <v>76997</v>
      </c>
      <c r="AF742" s="9">
        <f t="shared" si="2012"/>
        <v>0</v>
      </c>
      <c r="AG742" s="9">
        <f t="shared" ref="AG742:AL742" si="2013">AG743+AG750</f>
        <v>-1629</v>
      </c>
      <c r="AH742" s="9">
        <f t="shared" si="2013"/>
        <v>0</v>
      </c>
      <c r="AI742" s="9">
        <f t="shared" si="2013"/>
        <v>0</v>
      </c>
      <c r="AJ742" s="9">
        <f t="shared" si="2013"/>
        <v>0</v>
      </c>
      <c r="AK742" s="86">
        <f t="shared" si="2013"/>
        <v>75368</v>
      </c>
      <c r="AL742" s="86">
        <f t="shared" si="2013"/>
        <v>0</v>
      </c>
      <c r="AM742" s="9">
        <f t="shared" ref="AM742:AR742" si="2014">AM743+AM750</f>
        <v>0</v>
      </c>
      <c r="AN742" s="9">
        <f t="shared" si="2014"/>
        <v>0</v>
      </c>
      <c r="AO742" s="9">
        <f t="shared" si="2014"/>
        <v>0</v>
      </c>
      <c r="AP742" s="9">
        <f t="shared" si="2014"/>
        <v>0</v>
      </c>
      <c r="AQ742" s="9">
        <f t="shared" si="2014"/>
        <v>75368</v>
      </c>
      <c r="AR742" s="9">
        <f t="shared" si="2014"/>
        <v>0</v>
      </c>
      <c r="AS742" s="9">
        <f t="shared" ref="AS742:AX742" si="2015">AS743+AS750</f>
        <v>0</v>
      </c>
      <c r="AT742" s="9">
        <f t="shared" si="2015"/>
        <v>0</v>
      </c>
      <c r="AU742" s="9">
        <f t="shared" si="2015"/>
        <v>0</v>
      </c>
      <c r="AV742" s="9">
        <f t="shared" si="2015"/>
        <v>0</v>
      </c>
      <c r="AW742" s="9">
        <f t="shared" si="2015"/>
        <v>75368</v>
      </c>
      <c r="AX742" s="9">
        <f t="shared" si="2015"/>
        <v>0</v>
      </c>
    </row>
    <row r="743" spans="1:50" ht="18" hidden="1" customHeight="1">
      <c r="A743" s="26" t="s">
        <v>15</v>
      </c>
      <c r="B743" s="27">
        <v>913</v>
      </c>
      <c r="C743" s="27" t="s">
        <v>33</v>
      </c>
      <c r="D743" s="27" t="s">
        <v>17</v>
      </c>
      <c r="E743" s="27" t="s">
        <v>224</v>
      </c>
      <c r="F743" s="27"/>
      <c r="G743" s="9">
        <f t="shared" ref="G743:H743" si="2016">G744+G747</f>
        <v>25583</v>
      </c>
      <c r="H743" s="9">
        <f t="shared" si="2016"/>
        <v>0</v>
      </c>
      <c r="I743" s="9">
        <f t="shared" ref="I743:N743" si="2017">I744+I747</f>
        <v>0</v>
      </c>
      <c r="J743" s="9">
        <f t="shared" si="2017"/>
        <v>0</v>
      </c>
      <c r="K743" s="9">
        <f t="shared" si="2017"/>
        <v>0</v>
      </c>
      <c r="L743" s="9">
        <f t="shared" si="2017"/>
        <v>0</v>
      </c>
      <c r="M743" s="9">
        <f t="shared" si="2017"/>
        <v>25583</v>
      </c>
      <c r="N743" s="9">
        <f t="shared" si="2017"/>
        <v>0</v>
      </c>
      <c r="O743" s="9">
        <f t="shared" ref="O743:T743" si="2018">O744+O747</f>
        <v>0</v>
      </c>
      <c r="P743" s="9">
        <f t="shared" si="2018"/>
        <v>0</v>
      </c>
      <c r="Q743" s="9">
        <f t="shared" si="2018"/>
        <v>0</v>
      </c>
      <c r="R743" s="9">
        <f t="shared" si="2018"/>
        <v>0</v>
      </c>
      <c r="S743" s="9">
        <f t="shared" si="2018"/>
        <v>25583</v>
      </c>
      <c r="T743" s="9">
        <f t="shared" si="2018"/>
        <v>0</v>
      </c>
      <c r="U743" s="9">
        <f t="shared" ref="U743:Z743" si="2019">U744+U747</f>
        <v>0</v>
      </c>
      <c r="V743" s="9">
        <f t="shared" si="2019"/>
        <v>0</v>
      </c>
      <c r="W743" s="9">
        <f t="shared" si="2019"/>
        <v>0</v>
      </c>
      <c r="X743" s="9">
        <f t="shared" si="2019"/>
        <v>0</v>
      </c>
      <c r="Y743" s="9">
        <f t="shared" si="2019"/>
        <v>25583</v>
      </c>
      <c r="Z743" s="9">
        <f t="shared" si="2019"/>
        <v>0</v>
      </c>
      <c r="AA743" s="9">
        <f t="shared" ref="AA743:AF743" si="2020">AA744+AA747</f>
        <v>0</v>
      </c>
      <c r="AB743" s="9">
        <f t="shared" si="2020"/>
        <v>0</v>
      </c>
      <c r="AC743" s="9">
        <f t="shared" si="2020"/>
        <v>0</v>
      </c>
      <c r="AD743" s="9">
        <f t="shared" si="2020"/>
        <v>0</v>
      </c>
      <c r="AE743" s="9">
        <f t="shared" si="2020"/>
        <v>25583</v>
      </c>
      <c r="AF743" s="9">
        <f t="shared" si="2020"/>
        <v>0</v>
      </c>
      <c r="AG743" s="9">
        <f t="shared" ref="AG743:AL743" si="2021">AG744+AG747</f>
        <v>0</v>
      </c>
      <c r="AH743" s="9">
        <f t="shared" si="2021"/>
        <v>0</v>
      </c>
      <c r="AI743" s="9">
        <f t="shared" si="2021"/>
        <v>0</v>
      </c>
      <c r="AJ743" s="9">
        <f t="shared" si="2021"/>
        <v>0</v>
      </c>
      <c r="AK743" s="86">
        <f t="shared" si="2021"/>
        <v>25583</v>
      </c>
      <c r="AL743" s="86">
        <f t="shared" si="2021"/>
        <v>0</v>
      </c>
      <c r="AM743" s="9">
        <f t="shared" ref="AM743:AR743" si="2022">AM744+AM747</f>
        <v>0</v>
      </c>
      <c r="AN743" s="9">
        <f t="shared" si="2022"/>
        <v>0</v>
      </c>
      <c r="AO743" s="9">
        <f t="shared" si="2022"/>
        <v>0</v>
      </c>
      <c r="AP743" s="9">
        <f t="shared" si="2022"/>
        <v>0</v>
      </c>
      <c r="AQ743" s="9">
        <f t="shared" si="2022"/>
        <v>25583</v>
      </c>
      <c r="AR743" s="9">
        <f t="shared" si="2022"/>
        <v>0</v>
      </c>
      <c r="AS743" s="9">
        <f t="shared" ref="AS743:AX743" si="2023">AS744+AS747</f>
        <v>0</v>
      </c>
      <c r="AT743" s="9">
        <f t="shared" si="2023"/>
        <v>0</v>
      </c>
      <c r="AU743" s="9">
        <f t="shared" si="2023"/>
        <v>0</v>
      </c>
      <c r="AV743" s="9">
        <f t="shared" si="2023"/>
        <v>0</v>
      </c>
      <c r="AW743" s="9">
        <f t="shared" si="2023"/>
        <v>25583</v>
      </c>
      <c r="AX743" s="9">
        <f t="shared" si="2023"/>
        <v>0</v>
      </c>
    </row>
    <row r="744" spans="1:50" ht="21" hidden="1" customHeight="1">
      <c r="A744" s="26" t="s">
        <v>209</v>
      </c>
      <c r="B744" s="27">
        <v>913</v>
      </c>
      <c r="C744" s="27" t="s">
        <v>33</v>
      </c>
      <c r="D744" s="27" t="s">
        <v>17</v>
      </c>
      <c r="E744" s="27" t="s">
        <v>225</v>
      </c>
      <c r="F744" s="27"/>
      <c r="G744" s="11">
        <f t="shared" ref="G744:V745" si="2024">G745</f>
        <v>23171</v>
      </c>
      <c r="H744" s="11">
        <f t="shared" si="2024"/>
        <v>0</v>
      </c>
      <c r="I744" s="11">
        <f t="shared" si="2024"/>
        <v>0</v>
      </c>
      <c r="J744" s="11">
        <f t="shared" si="2024"/>
        <v>0</v>
      </c>
      <c r="K744" s="11">
        <f t="shared" si="2024"/>
        <v>0</v>
      </c>
      <c r="L744" s="11">
        <f t="shared" si="2024"/>
        <v>0</v>
      </c>
      <c r="M744" s="11">
        <f t="shared" si="2024"/>
        <v>23171</v>
      </c>
      <c r="N744" s="11">
        <f t="shared" si="2024"/>
        <v>0</v>
      </c>
      <c r="O744" s="11">
        <f t="shared" si="2024"/>
        <v>0</v>
      </c>
      <c r="P744" s="11">
        <f t="shared" si="2024"/>
        <v>0</v>
      </c>
      <c r="Q744" s="11">
        <f t="shared" si="2024"/>
        <v>0</v>
      </c>
      <c r="R744" s="11">
        <f t="shared" si="2024"/>
        <v>0</v>
      </c>
      <c r="S744" s="11">
        <f t="shared" si="2024"/>
        <v>23171</v>
      </c>
      <c r="T744" s="11">
        <f t="shared" si="2024"/>
        <v>0</v>
      </c>
      <c r="U744" s="11">
        <f t="shared" si="2024"/>
        <v>0</v>
      </c>
      <c r="V744" s="11">
        <f t="shared" si="2024"/>
        <v>0</v>
      </c>
      <c r="W744" s="11">
        <f t="shared" ref="U744:AJ745" si="2025">W745</f>
        <v>0</v>
      </c>
      <c r="X744" s="11">
        <f t="shared" si="2025"/>
        <v>0</v>
      </c>
      <c r="Y744" s="11">
        <f t="shared" si="2025"/>
        <v>23171</v>
      </c>
      <c r="Z744" s="11">
        <f t="shared" si="2025"/>
        <v>0</v>
      </c>
      <c r="AA744" s="11">
        <f t="shared" si="2025"/>
        <v>0</v>
      </c>
      <c r="AB744" s="11">
        <f t="shared" si="2025"/>
        <v>0</v>
      </c>
      <c r="AC744" s="11">
        <f t="shared" si="2025"/>
        <v>0</v>
      </c>
      <c r="AD744" s="11">
        <f t="shared" si="2025"/>
        <v>0</v>
      </c>
      <c r="AE744" s="11">
        <f t="shared" si="2025"/>
        <v>23171</v>
      </c>
      <c r="AF744" s="11">
        <f t="shared" si="2025"/>
        <v>0</v>
      </c>
      <c r="AG744" s="11">
        <f t="shared" si="2025"/>
        <v>0</v>
      </c>
      <c r="AH744" s="11">
        <f t="shared" si="2025"/>
        <v>0</v>
      </c>
      <c r="AI744" s="11">
        <f t="shared" si="2025"/>
        <v>0</v>
      </c>
      <c r="AJ744" s="11">
        <f t="shared" si="2025"/>
        <v>0</v>
      </c>
      <c r="AK744" s="88">
        <f t="shared" ref="AG744:AV745" si="2026">AK745</f>
        <v>23171</v>
      </c>
      <c r="AL744" s="88">
        <f t="shared" si="2026"/>
        <v>0</v>
      </c>
      <c r="AM744" s="11">
        <f t="shared" si="2026"/>
        <v>0</v>
      </c>
      <c r="AN744" s="11">
        <f t="shared" si="2026"/>
        <v>0</v>
      </c>
      <c r="AO744" s="11">
        <f t="shared" si="2026"/>
        <v>0</v>
      </c>
      <c r="AP744" s="11">
        <f t="shared" si="2026"/>
        <v>0</v>
      </c>
      <c r="AQ744" s="11">
        <f t="shared" si="2026"/>
        <v>23171</v>
      </c>
      <c r="AR744" s="11">
        <f t="shared" si="2026"/>
        <v>0</v>
      </c>
      <c r="AS744" s="11">
        <f t="shared" si="2026"/>
        <v>0</v>
      </c>
      <c r="AT744" s="11">
        <f t="shared" si="2026"/>
        <v>0</v>
      </c>
      <c r="AU744" s="11">
        <f t="shared" si="2026"/>
        <v>0</v>
      </c>
      <c r="AV744" s="11">
        <f t="shared" si="2026"/>
        <v>0</v>
      </c>
      <c r="AW744" s="11">
        <f t="shared" ref="AS744:AX745" si="2027">AW745</f>
        <v>23171</v>
      </c>
      <c r="AX744" s="11">
        <f t="shared" si="2027"/>
        <v>0</v>
      </c>
    </row>
    <row r="745" spans="1:50" ht="36" hidden="1" customHeight="1">
      <c r="A745" s="26" t="s">
        <v>12</v>
      </c>
      <c r="B745" s="27">
        <v>913</v>
      </c>
      <c r="C745" s="27" t="s">
        <v>33</v>
      </c>
      <c r="D745" s="27" t="s">
        <v>17</v>
      </c>
      <c r="E745" s="27" t="s">
        <v>225</v>
      </c>
      <c r="F745" s="27" t="s">
        <v>13</v>
      </c>
      <c r="G745" s="8">
        <f t="shared" si="2024"/>
        <v>23171</v>
      </c>
      <c r="H745" s="8">
        <f t="shared" si="2024"/>
        <v>0</v>
      </c>
      <c r="I745" s="8">
        <f t="shared" si="2024"/>
        <v>0</v>
      </c>
      <c r="J745" s="8">
        <f t="shared" si="2024"/>
        <v>0</v>
      </c>
      <c r="K745" s="8">
        <f t="shared" si="2024"/>
        <v>0</v>
      </c>
      <c r="L745" s="8">
        <f t="shared" si="2024"/>
        <v>0</v>
      </c>
      <c r="M745" s="8">
        <f t="shared" si="2024"/>
        <v>23171</v>
      </c>
      <c r="N745" s="8">
        <f t="shared" si="2024"/>
        <v>0</v>
      </c>
      <c r="O745" s="8">
        <f t="shared" si="2024"/>
        <v>0</v>
      </c>
      <c r="P745" s="8">
        <f t="shared" si="2024"/>
        <v>0</v>
      </c>
      <c r="Q745" s="8">
        <f t="shared" si="2024"/>
        <v>0</v>
      </c>
      <c r="R745" s="8">
        <f t="shared" si="2024"/>
        <v>0</v>
      </c>
      <c r="S745" s="8">
        <f t="shared" si="2024"/>
        <v>23171</v>
      </c>
      <c r="T745" s="8">
        <f t="shared" si="2024"/>
        <v>0</v>
      </c>
      <c r="U745" s="8">
        <f t="shared" si="2025"/>
        <v>0</v>
      </c>
      <c r="V745" s="8">
        <f t="shared" si="2025"/>
        <v>0</v>
      </c>
      <c r="W745" s="8">
        <f t="shared" si="2025"/>
        <v>0</v>
      </c>
      <c r="X745" s="8">
        <f t="shared" si="2025"/>
        <v>0</v>
      </c>
      <c r="Y745" s="8">
        <f t="shared" si="2025"/>
        <v>23171</v>
      </c>
      <c r="Z745" s="8">
        <f t="shared" si="2025"/>
        <v>0</v>
      </c>
      <c r="AA745" s="8">
        <f t="shared" si="2025"/>
        <v>0</v>
      </c>
      <c r="AB745" s="8">
        <f t="shared" si="2025"/>
        <v>0</v>
      </c>
      <c r="AC745" s="8">
        <f t="shared" si="2025"/>
        <v>0</v>
      </c>
      <c r="AD745" s="8">
        <f t="shared" si="2025"/>
        <v>0</v>
      </c>
      <c r="AE745" s="8">
        <f t="shared" si="2025"/>
        <v>23171</v>
      </c>
      <c r="AF745" s="8">
        <f t="shared" si="2025"/>
        <v>0</v>
      </c>
      <c r="AG745" s="8">
        <f t="shared" si="2026"/>
        <v>0</v>
      </c>
      <c r="AH745" s="8">
        <f t="shared" si="2026"/>
        <v>0</v>
      </c>
      <c r="AI745" s="8">
        <f t="shared" si="2026"/>
        <v>0</v>
      </c>
      <c r="AJ745" s="8">
        <f t="shared" si="2026"/>
        <v>0</v>
      </c>
      <c r="AK745" s="85">
        <f t="shared" si="2026"/>
        <v>23171</v>
      </c>
      <c r="AL745" s="85">
        <f t="shared" si="2026"/>
        <v>0</v>
      </c>
      <c r="AM745" s="8">
        <f t="shared" si="2026"/>
        <v>0</v>
      </c>
      <c r="AN745" s="8">
        <f t="shared" si="2026"/>
        <v>0</v>
      </c>
      <c r="AO745" s="8">
        <f t="shared" si="2026"/>
        <v>0</v>
      </c>
      <c r="AP745" s="8">
        <f t="shared" si="2026"/>
        <v>0</v>
      </c>
      <c r="AQ745" s="8">
        <f t="shared" si="2026"/>
        <v>23171</v>
      </c>
      <c r="AR745" s="8">
        <f t="shared" si="2026"/>
        <v>0</v>
      </c>
      <c r="AS745" s="8">
        <f t="shared" si="2027"/>
        <v>0</v>
      </c>
      <c r="AT745" s="8">
        <f t="shared" si="2027"/>
        <v>0</v>
      </c>
      <c r="AU745" s="8">
        <f t="shared" si="2027"/>
        <v>0</v>
      </c>
      <c r="AV745" s="8">
        <f t="shared" si="2027"/>
        <v>0</v>
      </c>
      <c r="AW745" s="8">
        <f t="shared" si="2027"/>
        <v>23171</v>
      </c>
      <c r="AX745" s="8">
        <f t="shared" si="2027"/>
        <v>0</v>
      </c>
    </row>
    <row r="746" spans="1:50" ht="21" hidden="1" customHeight="1">
      <c r="A746" s="39" t="s">
        <v>14</v>
      </c>
      <c r="B746" s="27">
        <v>913</v>
      </c>
      <c r="C746" s="27" t="s">
        <v>33</v>
      </c>
      <c r="D746" s="27" t="s">
        <v>17</v>
      </c>
      <c r="E746" s="27" t="s">
        <v>225</v>
      </c>
      <c r="F746" s="9">
        <v>610</v>
      </c>
      <c r="G746" s="9">
        <v>23171</v>
      </c>
      <c r="H746" s="9"/>
      <c r="I746" s="9"/>
      <c r="J746" s="9"/>
      <c r="K746" s="9"/>
      <c r="L746" s="9"/>
      <c r="M746" s="9">
        <f t="shared" ref="M746" si="2028">G746+I746+J746+K746+L746</f>
        <v>23171</v>
      </c>
      <c r="N746" s="9">
        <f t="shared" ref="N746" si="2029">H746+L746</f>
        <v>0</v>
      </c>
      <c r="O746" s="9"/>
      <c r="P746" s="9"/>
      <c r="Q746" s="9"/>
      <c r="R746" s="9"/>
      <c r="S746" s="9">
        <f t="shared" ref="S746" si="2030">M746+O746+P746+Q746+R746</f>
        <v>23171</v>
      </c>
      <c r="T746" s="9">
        <f t="shared" ref="T746" si="2031">N746+R746</f>
        <v>0</v>
      </c>
      <c r="U746" s="9"/>
      <c r="V746" s="9"/>
      <c r="W746" s="9"/>
      <c r="X746" s="9"/>
      <c r="Y746" s="9">
        <f t="shared" ref="Y746" si="2032">S746+U746+V746+W746+X746</f>
        <v>23171</v>
      </c>
      <c r="Z746" s="9">
        <f t="shared" ref="Z746" si="2033">T746+X746</f>
        <v>0</v>
      </c>
      <c r="AA746" s="9"/>
      <c r="AB746" s="9"/>
      <c r="AC746" s="9"/>
      <c r="AD746" s="9"/>
      <c r="AE746" s="9">
        <f t="shared" ref="AE746" si="2034">Y746+AA746+AB746+AC746+AD746</f>
        <v>23171</v>
      </c>
      <c r="AF746" s="9">
        <f t="shared" ref="AF746" si="2035">Z746+AD746</f>
        <v>0</v>
      </c>
      <c r="AG746" s="9"/>
      <c r="AH746" s="9"/>
      <c r="AI746" s="9"/>
      <c r="AJ746" s="9"/>
      <c r="AK746" s="86">
        <f t="shared" ref="AK746" si="2036">AE746+AG746+AH746+AI746+AJ746</f>
        <v>23171</v>
      </c>
      <c r="AL746" s="86">
        <f t="shared" ref="AL746" si="2037">AF746+AJ746</f>
        <v>0</v>
      </c>
      <c r="AM746" s="9"/>
      <c r="AN746" s="9"/>
      <c r="AO746" s="9"/>
      <c r="AP746" s="9"/>
      <c r="AQ746" s="9">
        <f t="shared" ref="AQ746" si="2038">AK746+AM746+AN746+AO746+AP746</f>
        <v>23171</v>
      </c>
      <c r="AR746" s="9">
        <f t="shared" ref="AR746" si="2039">AL746+AP746</f>
        <v>0</v>
      </c>
      <c r="AS746" s="9"/>
      <c r="AT746" s="9"/>
      <c r="AU746" s="9"/>
      <c r="AV746" s="9"/>
      <c r="AW746" s="9">
        <f t="shared" ref="AW746" si="2040">AQ746+AS746+AT746+AU746+AV746</f>
        <v>23171</v>
      </c>
      <c r="AX746" s="9">
        <f t="shared" ref="AX746" si="2041">AR746+AV746</f>
        <v>0</v>
      </c>
    </row>
    <row r="747" spans="1:50" ht="20.25" hidden="1" customHeight="1">
      <c r="A747" s="26" t="s">
        <v>16</v>
      </c>
      <c r="B747" s="27">
        <v>913</v>
      </c>
      <c r="C747" s="27" t="s">
        <v>33</v>
      </c>
      <c r="D747" s="27" t="s">
        <v>17</v>
      </c>
      <c r="E747" s="27" t="s">
        <v>503</v>
      </c>
      <c r="F747" s="27"/>
      <c r="G747" s="9">
        <f t="shared" ref="G747:V748" si="2042">G748</f>
        <v>2412</v>
      </c>
      <c r="H747" s="9">
        <f t="shared" si="2042"/>
        <v>0</v>
      </c>
      <c r="I747" s="9">
        <f t="shared" si="2042"/>
        <v>0</v>
      </c>
      <c r="J747" s="9">
        <f t="shared" si="2042"/>
        <v>0</v>
      </c>
      <c r="K747" s="9">
        <f t="shared" si="2042"/>
        <v>0</v>
      </c>
      <c r="L747" s="9">
        <f t="shared" si="2042"/>
        <v>0</v>
      </c>
      <c r="M747" s="9">
        <f t="shared" si="2042"/>
        <v>2412</v>
      </c>
      <c r="N747" s="9">
        <f t="shared" si="2042"/>
        <v>0</v>
      </c>
      <c r="O747" s="9">
        <f t="shared" si="2042"/>
        <v>0</v>
      </c>
      <c r="P747" s="9">
        <f t="shared" si="2042"/>
        <v>0</v>
      </c>
      <c r="Q747" s="9">
        <f t="shared" si="2042"/>
        <v>0</v>
      </c>
      <c r="R747" s="9">
        <f t="shared" si="2042"/>
        <v>0</v>
      </c>
      <c r="S747" s="9">
        <f t="shared" si="2042"/>
        <v>2412</v>
      </c>
      <c r="T747" s="9">
        <f t="shared" si="2042"/>
        <v>0</v>
      </c>
      <c r="U747" s="9">
        <f t="shared" si="2042"/>
        <v>0</v>
      </c>
      <c r="V747" s="9">
        <f t="shared" si="2042"/>
        <v>0</v>
      </c>
      <c r="W747" s="9">
        <f t="shared" ref="U747:AJ748" si="2043">W748</f>
        <v>0</v>
      </c>
      <c r="X747" s="9">
        <f t="shared" si="2043"/>
        <v>0</v>
      </c>
      <c r="Y747" s="9">
        <f t="shared" si="2043"/>
        <v>2412</v>
      </c>
      <c r="Z747" s="9">
        <f t="shared" si="2043"/>
        <v>0</v>
      </c>
      <c r="AA747" s="9">
        <f t="shared" si="2043"/>
        <v>0</v>
      </c>
      <c r="AB747" s="9">
        <f t="shared" si="2043"/>
        <v>0</v>
      </c>
      <c r="AC747" s="9">
        <f t="shared" si="2043"/>
        <v>0</v>
      </c>
      <c r="AD747" s="9">
        <f t="shared" si="2043"/>
        <v>0</v>
      </c>
      <c r="AE747" s="9">
        <f t="shared" si="2043"/>
        <v>2412</v>
      </c>
      <c r="AF747" s="9">
        <f t="shared" si="2043"/>
        <v>0</v>
      </c>
      <c r="AG747" s="9">
        <f t="shared" si="2043"/>
        <v>0</v>
      </c>
      <c r="AH747" s="9">
        <f t="shared" si="2043"/>
        <v>0</v>
      </c>
      <c r="AI747" s="9">
        <f t="shared" si="2043"/>
        <v>0</v>
      </c>
      <c r="AJ747" s="9">
        <f t="shared" si="2043"/>
        <v>0</v>
      </c>
      <c r="AK747" s="86">
        <f t="shared" ref="AG747:AV748" si="2044">AK748</f>
        <v>2412</v>
      </c>
      <c r="AL747" s="86">
        <f t="shared" si="2044"/>
        <v>0</v>
      </c>
      <c r="AM747" s="9">
        <f t="shared" si="2044"/>
        <v>0</v>
      </c>
      <c r="AN747" s="9">
        <f t="shared" si="2044"/>
        <v>0</v>
      </c>
      <c r="AO747" s="9">
        <f t="shared" si="2044"/>
        <v>0</v>
      </c>
      <c r="AP747" s="9">
        <f t="shared" si="2044"/>
        <v>0</v>
      </c>
      <c r="AQ747" s="9">
        <f t="shared" si="2044"/>
        <v>2412</v>
      </c>
      <c r="AR747" s="9">
        <f t="shared" si="2044"/>
        <v>0</v>
      </c>
      <c r="AS747" s="9">
        <f t="shared" si="2044"/>
        <v>0</v>
      </c>
      <c r="AT747" s="9">
        <f t="shared" si="2044"/>
        <v>0</v>
      </c>
      <c r="AU747" s="9">
        <f t="shared" si="2044"/>
        <v>0</v>
      </c>
      <c r="AV747" s="9">
        <f t="shared" si="2044"/>
        <v>0</v>
      </c>
      <c r="AW747" s="9">
        <f t="shared" ref="AS747:AX748" si="2045">AW748</f>
        <v>2412</v>
      </c>
      <c r="AX747" s="9">
        <f t="shared" si="2045"/>
        <v>0</v>
      </c>
    </row>
    <row r="748" spans="1:50" ht="33.6" hidden="1">
      <c r="A748" s="26" t="s">
        <v>12</v>
      </c>
      <c r="B748" s="27">
        <v>913</v>
      </c>
      <c r="C748" s="27" t="s">
        <v>33</v>
      </c>
      <c r="D748" s="27" t="s">
        <v>17</v>
      </c>
      <c r="E748" s="27" t="s">
        <v>503</v>
      </c>
      <c r="F748" s="27" t="s">
        <v>13</v>
      </c>
      <c r="G748" s="9">
        <f t="shared" si="2042"/>
        <v>2412</v>
      </c>
      <c r="H748" s="9">
        <f t="shared" si="2042"/>
        <v>0</v>
      </c>
      <c r="I748" s="9">
        <f t="shared" si="2042"/>
        <v>0</v>
      </c>
      <c r="J748" s="9">
        <f t="shared" si="2042"/>
        <v>0</v>
      </c>
      <c r="K748" s="9">
        <f t="shared" si="2042"/>
        <v>0</v>
      </c>
      <c r="L748" s="9">
        <f t="shared" si="2042"/>
        <v>0</v>
      </c>
      <c r="M748" s="9">
        <f t="shared" si="2042"/>
        <v>2412</v>
      </c>
      <c r="N748" s="9">
        <f t="shared" si="2042"/>
        <v>0</v>
      </c>
      <c r="O748" s="9">
        <f t="shared" si="2042"/>
        <v>0</v>
      </c>
      <c r="P748" s="9">
        <f t="shared" si="2042"/>
        <v>0</v>
      </c>
      <c r="Q748" s="9">
        <f t="shared" si="2042"/>
        <v>0</v>
      </c>
      <c r="R748" s="9">
        <f t="shared" si="2042"/>
        <v>0</v>
      </c>
      <c r="S748" s="9">
        <f t="shared" si="2042"/>
        <v>2412</v>
      </c>
      <c r="T748" s="9">
        <f t="shared" si="2042"/>
        <v>0</v>
      </c>
      <c r="U748" s="9">
        <f t="shared" si="2043"/>
        <v>0</v>
      </c>
      <c r="V748" s="9">
        <f t="shared" si="2043"/>
        <v>0</v>
      </c>
      <c r="W748" s="9">
        <f t="shared" si="2043"/>
        <v>0</v>
      </c>
      <c r="X748" s="9">
        <f t="shared" si="2043"/>
        <v>0</v>
      </c>
      <c r="Y748" s="9">
        <f t="shared" si="2043"/>
        <v>2412</v>
      </c>
      <c r="Z748" s="9">
        <f t="shared" si="2043"/>
        <v>0</v>
      </c>
      <c r="AA748" s="9">
        <f t="shared" si="2043"/>
        <v>0</v>
      </c>
      <c r="AB748" s="9">
        <f t="shared" si="2043"/>
        <v>0</v>
      </c>
      <c r="AC748" s="9">
        <f t="shared" si="2043"/>
        <v>0</v>
      </c>
      <c r="AD748" s="9">
        <f t="shared" si="2043"/>
        <v>0</v>
      </c>
      <c r="AE748" s="9">
        <f t="shared" si="2043"/>
        <v>2412</v>
      </c>
      <c r="AF748" s="9">
        <f t="shared" si="2043"/>
        <v>0</v>
      </c>
      <c r="AG748" s="9">
        <f t="shared" si="2044"/>
        <v>0</v>
      </c>
      <c r="AH748" s="9">
        <f t="shared" si="2044"/>
        <v>0</v>
      </c>
      <c r="AI748" s="9">
        <f t="shared" si="2044"/>
        <v>0</v>
      </c>
      <c r="AJ748" s="9">
        <f t="shared" si="2044"/>
        <v>0</v>
      </c>
      <c r="AK748" s="86">
        <f t="shared" si="2044"/>
        <v>2412</v>
      </c>
      <c r="AL748" s="86">
        <f t="shared" si="2044"/>
        <v>0</v>
      </c>
      <c r="AM748" s="9">
        <f t="shared" si="2044"/>
        <v>0</v>
      </c>
      <c r="AN748" s="9">
        <f t="shared" si="2044"/>
        <v>0</v>
      </c>
      <c r="AO748" s="9">
        <f t="shared" si="2044"/>
        <v>0</v>
      </c>
      <c r="AP748" s="9">
        <f t="shared" si="2044"/>
        <v>0</v>
      </c>
      <c r="AQ748" s="9">
        <f t="shared" si="2044"/>
        <v>2412</v>
      </c>
      <c r="AR748" s="9">
        <f t="shared" si="2044"/>
        <v>0</v>
      </c>
      <c r="AS748" s="9">
        <f t="shared" si="2045"/>
        <v>0</v>
      </c>
      <c r="AT748" s="9">
        <f t="shared" si="2045"/>
        <v>0</v>
      </c>
      <c r="AU748" s="9">
        <f t="shared" si="2045"/>
        <v>0</v>
      </c>
      <c r="AV748" s="9">
        <f t="shared" si="2045"/>
        <v>0</v>
      </c>
      <c r="AW748" s="9">
        <f t="shared" si="2045"/>
        <v>2412</v>
      </c>
      <c r="AX748" s="9">
        <f t="shared" si="2045"/>
        <v>0</v>
      </c>
    </row>
    <row r="749" spans="1:50" ht="20.25" hidden="1" customHeight="1">
      <c r="A749" s="39" t="s">
        <v>14</v>
      </c>
      <c r="B749" s="27">
        <v>913</v>
      </c>
      <c r="C749" s="27" t="s">
        <v>33</v>
      </c>
      <c r="D749" s="27" t="s">
        <v>17</v>
      </c>
      <c r="E749" s="27" t="s">
        <v>503</v>
      </c>
      <c r="F749" s="9">
        <v>610</v>
      </c>
      <c r="G749" s="9">
        <v>2412</v>
      </c>
      <c r="H749" s="9"/>
      <c r="I749" s="9"/>
      <c r="J749" s="9"/>
      <c r="K749" s="9"/>
      <c r="L749" s="9"/>
      <c r="M749" s="9">
        <f t="shared" ref="M749" si="2046">G749+I749+J749+K749+L749</f>
        <v>2412</v>
      </c>
      <c r="N749" s="9">
        <f t="shared" ref="N749" si="2047">H749+L749</f>
        <v>0</v>
      </c>
      <c r="O749" s="9"/>
      <c r="P749" s="9"/>
      <c r="Q749" s="9"/>
      <c r="R749" s="9"/>
      <c r="S749" s="9">
        <f t="shared" ref="S749" si="2048">M749+O749+P749+Q749+R749</f>
        <v>2412</v>
      </c>
      <c r="T749" s="9">
        <f t="shared" ref="T749" si="2049">N749+R749</f>
        <v>0</v>
      </c>
      <c r="U749" s="9"/>
      <c r="V749" s="9"/>
      <c r="W749" s="9"/>
      <c r="X749" s="9"/>
      <c r="Y749" s="9">
        <f t="shared" ref="Y749" si="2050">S749+U749+V749+W749+X749</f>
        <v>2412</v>
      </c>
      <c r="Z749" s="9">
        <f t="shared" ref="Z749" si="2051">T749+X749</f>
        <v>0</v>
      </c>
      <c r="AA749" s="9"/>
      <c r="AB749" s="9"/>
      <c r="AC749" s="9"/>
      <c r="AD749" s="9"/>
      <c r="AE749" s="9">
        <f t="shared" ref="AE749" si="2052">Y749+AA749+AB749+AC749+AD749</f>
        <v>2412</v>
      </c>
      <c r="AF749" s="9">
        <f t="shared" ref="AF749" si="2053">Z749+AD749</f>
        <v>0</v>
      </c>
      <c r="AG749" s="9"/>
      <c r="AH749" s="9"/>
      <c r="AI749" s="9"/>
      <c r="AJ749" s="9"/>
      <c r="AK749" s="86">
        <f t="shared" ref="AK749" si="2054">AE749+AG749+AH749+AI749+AJ749</f>
        <v>2412</v>
      </c>
      <c r="AL749" s="86">
        <f t="shared" ref="AL749" si="2055">AF749+AJ749</f>
        <v>0</v>
      </c>
      <c r="AM749" s="9"/>
      <c r="AN749" s="9"/>
      <c r="AO749" s="9"/>
      <c r="AP749" s="9"/>
      <c r="AQ749" s="9">
        <f t="shared" ref="AQ749" si="2056">AK749+AM749+AN749+AO749+AP749</f>
        <v>2412</v>
      </c>
      <c r="AR749" s="9">
        <f t="shared" ref="AR749" si="2057">AL749+AP749</f>
        <v>0</v>
      </c>
      <c r="AS749" s="9"/>
      <c r="AT749" s="9"/>
      <c r="AU749" s="9"/>
      <c r="AV749" s="9"/>
      <c r="AW749" s="9">
        <f t="shared" ref="AW749" si="2058">AQ749+AS749+AT749+AU749+AV749</f>
        <v>2412</v>
      </c>
      <c r="AX749" s="9">
        <f t="shared" ref="AX749" si="2059">AR749+AV749</f>
        <v>0</v>
      </c>
    </row>
    <row r="750" spans="1:50" ht="53.25" hidden="1" customHeight="1">
      <c r="A750" s="26" t="s">
        <v>212</v>
      </c>
      <c r="B750" s="27">
        <v>913</v>
      </c>
      <c r="C750" s="27" t="s">
        <v>33</v>
      </c>
      <c r="D750" s="27" t="s">
        <v>17</v>
      </c>
      <c r="E750" s="27" t="s">
        <v>226</v>
      </c>
      <c r="F750" s="27"/>
      <c r="G750" s="8">
        <f t="shared" ref="G750:V752" si="2060">G751</f>
        <v>51414</v>
      </c>
      <c r="H750" s="8">
        <f t="shared" si="2060"/>
        <v>0</v>
      </c>
      <c r="I750" s="8">
        <f t="shared" si="2060"/>
        <v>0</v>
      </c>
      <c r="J750" s="8">
        <f t="shared" si="2060"/>
        <v>0</v>
      </c>
      <c r="K750" s="8">
        <f t="shared" si="2060"/>
        <v>0</v>
      </c>
      <c r="L750" s="8">
        <f t="shared" si="2060"/>
        <v>0</v>
      </c>
      <c r="M750" s="8">
        <f t="shared" si="2060"/>
        <v>51414</v>
      </c>
      <c r="N750" s="8">
        <f t="shared" si="2060"/>
        <v>0</v>
      </c>
      <c r="O750" s="8">
        <f t="shared" si="2060"/>
        <v>0</v>
      </c>
      <c r="P750" s="8">
        <f t="shared" si="2060"/>
        <v>0</v>
      </c>
      <c r="Q750" s="8">
        <f t="shared" si="2060"/>
        <v>0</v>
      </c>
      <c r="R750" s="8">
        <f t="shared" si="2060"/>
        <v>0</v>
      </c>
      <c r="S750" s="8">
        <f t="shared" si="2060"/>
        <v>51414</v>
      </c>
      <c r="T750" s="8">
        <f t="shared" si="2060"/>
        <v>0</v>
      </c>
      <c r="U750" s="8">
        <f t="shared" si="2060"/>
        <v>0</v>
      </c>
      <c r="V750" s="8">
        <f t="shared" si="2060"/>
        <v>0</v>
      </c>
      <c r="W750" s="8">
        <f t="shared" ref="U750:AJ752" si="2061">W751</f>
        <v>0</v>
      </c>
      <c r="X750" s="8">
        <f t="shared" si="2061"/>
        <v>0</v>
      </c>
      <c r="Y750" s="8">
        <f t="shared" si="2061"/>
        <v>51414</v>
      </c>
      <c r="Z750" s="8">
        <f t="shared" si="2061"/>
        <v>0</v>
      </c>
      <c r="AA750" s="8">
        <f t="shared" si="2061"/>
        <v>0</v>
      </c>
      <c r="AB750" s="8">
        <f t="shared" si="2061"/>
        <v>0</v>
      </c>
      <c r="AC750" s="8">
        <f t="shared" si="2061"/>
        <v>0</v>
      </c>
      <c r="AD750" s="8">
        <f t="shared" si="2061"/>
        <v>0</v>
      </c>
      <c r="AE750" s="8">
        <f t="shared" si="2061"/>
        <v>51414</v>
      </c>
      <c r="AF750" s="8">
        <f t="shared" si="2061"/>
        <v>0</v>
      </c>
      <c r="AG750" s="8">
        <f t="shared" si="2061"/>
        <v>-1629</v>
      </c>
      <c r="AH750" s="8">
        <f t="shared" si="2061"/>
        <v>0</v>
      </c>
      <c r="AI750" s="8">
        <f t="shared" si="2061"/>
        <v>0</v>
      </c>
      <c r="AJ750" s="8">
        <f t="shared" si="2061"/>
        <v>0</v>
      </c>
      <c r="AK750" s="85">
        <f t="shared" ref="AG750:AV752" si="2062">AK751</f>
        <v>49785</v>
      </c>
      <c r="AL750" s="85">
        <f t="shared" si="2062"/>
        <v>0</v>
      </c>
      <c r="AM750" s="8">
        <f t="shared" si="2062"/>
        <v>0</v>
      </c>
      <c r="AN750" s="8">
        <f t="shared" si="2062"/>
        <v>0</v>
      </c>
      <c r="AO750" s="8">
        <f t="shared" si="2062"/>
        <v>0</v>
      </c>
      <c r="AP750" s="8">
        <f t="shared" si="2062"/>
        <v>0</v>
      </c>
      <c r="AQ750" s="8">
        <f t="shared" si="2062"/>
        <v>49785</v>
      </c>
      <c r="AR750" s="8">
        <f t="shared" si="2062"/>
        <v>0</v>
      </c>
      <c r="AS750" s="8">
        <f t="shared" si="2062"/>
        <v>0</v>
      </c>
      <c r="AT750" s="8">
        <f t="shared" si="2062"/>
        <v>0</v>
      </c>
      <c r="AU750" s="8">
        <f t="shared" si="2062"/>
        <v>0</v>
      </c>
      <c r="AV750" s="8">
        <f t="shared" si="2062"/>
        <v>0</v>
      </c>
      <c r="AW750" s="8">
        <f t="shared" ref="AS750:AX752" si="2063">AW751</f>
        <v>49785</v>
      </c>
      <c r="AX750" s="8">
        <f t="shared" si="2063"/>
        <v>0</v>
      </c>
    </row>
    <row r="751" spans="1:50" ht="21" hidden="1" customHeight="1">
      <c r="A751" s="39" t="s">
        <v>214</v>
      </c>
      <c r="B751" s="27">
        <v>913</v>
      </c>
      <c r="C751" s="27" t="s">
        <v>33</v>
      </c>
      <c r="D751" s="27" t="s">
        <v>17</v>
      </c>
      <c r="E751" s="27" t="s">
        <v>227</v>
      </c>
      <c r="F751" s="27"/>
      <c r="G751" s="8">
        <f t="shared" si="2060"/>
        <v>51414</v>
      </c>
      <c r="H751" s="8">
        <f t="shared" si="2060"/>
        <v>0</v>
      </c>
      <c r="I751" s="8">
        <f t="shared" si="2060"/>
        <v>0</v>
      </c>
      <c r="J751" s="8">
        <f t="shared" si="2060"/>
        <v>0</v>
      </c>
      <c r="K751" s="8">
        <f t="shared" si="2060"/>
        <v>0</v>
      </c>
      <c r="L751" s="8">
        <f t="shared" si="2060"/>
        <v>0</v>
      </c>
      <c r="M751" s="8">
        <f t="shared" si="2060"/>
        <v>51414</v>
      </c>
      <c r="N751" s="8">
        <f t="shared" si="2060"/>
        <v>0</v>
      </c>
      <c r="O751" s="8">
        <f t="shared" si="2060"/>
        <v>0</v>
      </c>
      <c r="P751" s="8">
        <f t="shared" si="2060"/>
        <v>0</v>
      </c>
      <c r="Q751" s="8">
        <f t="shared" si="2060"/>
        <v>0</v>
      </c>
      <c r="R751" s="8">
        <f t="shared" si="2060"/>
        <v>0</v>
      </c>
      <c r="S751" s="8">
        <f t="shared" si="2060"/>
        <v>51414</v>
      </c>
      <c r="T751" s="8">
        <f t="shared" si="2060"/>
        <v>0</v>
      </c>
      <c r="U751" s="8">
        <f t="shared" si="2061"/>
        <v>0</v>
      </c>
      <c r="V751" s="8">
        <f t="shared" si="2061"/>
        <v>0</v>
      </c>
      <c r="W751" s="8">
        <f t="shared" si="2061"/>
        <v>0</v>
      </c>
      <c r="X751" s="8">
        <f t="shared" si="2061"/>
        <v>0</v>
      </c>
      <c r="Y751" s="8">
        <f t="shared" si="2061"/>
        <v>51414</v>
      </c>
      <c r="Z751" s="8">
        <f t="shared" si="2061"/>
        <v>0</v>
      </c>
      <c r="AA751" s="8">
        <f t="shared" si="2061"/>
        <v>0</v>
      </c>
      <c r="AB751" s="8">
        <f t="shared" si="2061"/>
        <v>0</v>
      </c>
      <c r="AC751" s="8">
        <f t="shared" si="2061"/>
        <v>0</v>
      </c>
      <c r="AD751" s="8">
        <f t="shared" si="2061"/>
        <v>0</v>
      </c>
      <c r="AE751" s="8">
        <f t="shared" si="2061"/>
        <v>51414</v>
      </c>
      <c r="AF751" s="8">
        <f t="shared" si="2061"/>
        <v>0</v>
      </c>
      <c r="AG751" s="8">
        <f t="shared" si="2062"/>
        <v>-1629</v>
      </c>
      <c r="AH751" s="8">
        <f t="shared" si="2062"/>
        <v>0</v>
      </c>
      <c r="AI751" s="8">
        <f t="shared" si="2062"/>
        <v>0</v>
      </c>
      <c r="AJ751" s="8">
        <f t="shared" si="2062"/>
        <v>0</v>
      </c>
      <c r="AK751" s="85">
        <f t="shared" si="2062"/>
        <v>49785</v>
      </c>
      <c r="AL751" s="85">
        <f t="shared" si="2062"/>
        <v>0</v>
      </c>
      <c r="AM751" s="8">
        <f t="shared" si="2062"/>
        <v>0</v>
      </c>
      <c r="AN751" s="8">
        <f t="shared" si="2062"/>
        <v>0</v>
      </c>
      <c r="AO751" s="8">
        <f t="shared" si="2062"/>
        <v>0</v>
      </c>
      <c r="AP751" s="8">
        <f t="shared" si="2062"/>
        <v>0</v>
      </c>
      <c r="AQ751" s="8">
        <f t="shared" si="2062"/>
        <v>49785</v>
      </c>
      <c r="AR751" s="8">
        <f t="shared" si="2062"/>
        <v>0</v>
      </c>
      <c r="AS751" s="8">
        <f t="shared" si="2063"/>
        <v>0</v>
      </c>
      <c r="AT751" s="8">
        <f t="shared" si="2063"/>
        <v>0</v>
      </c>
      <c r="AU751" s="8">
        <f t="shared" si="2063"/>
        <v>0</v>
      </c>
      <c r="AV751" s="8">
        <f t="shared" si="2063"/>
        <v>0</v>
      </c>
      <c r="AW751" s="8">
        <f t="shared" si="2063"/>
        <v>49785</v>
      </c>
      <c r="AX751" s="8">
        <f t="shared" si="2063"/>
        <v>0</v>
      </c>
    </row>
    <row r="752" spans="1:50" ht="20.25" hidden="1" customHeight="1">
      <c r="A752" s="26" t="s">
        <v>66</v>
      </c>
      <c r="B752" s="27">
        <v>913</v>
      </c>
      <c r="C752" s="27" t="s">
        <v>33</v>
      </c>
      <c r="D752" s="27" t="s">
        <v>17</v>
      </c>
      <c r="E752" s="27" t="s">
        <v>227</v>
      </c>
      <c r="F752" s="27" t="s">
        <v>67</v>
      </c>
      <c r="G752" s="8">
        <f t="shared" si="2060"/>
        <v>51414</v>
      </c>
      <c r="H752" s="8">
        <f t="shared" si="2060"/>
        <v>0</v>
      </c>
      <c r="I752" s="8">
        <f t="shared" si="2060"/>
        <v>0</v>
      </c>
      <c r="J752" s="8">
        <f t="shared" si="2060"/>
        <v>0</v>
      </c>
      <c r="K752" s="8">
        <f t="shared" si="2060"/>
        <v>0</v>
      </c>
      <c r="L752" s="8">
        <f t="shared" si="2060"/>
        <v>0</v>
      </c>
      <c r="M752" s="8">
        <f t="shared" si="2060"/>
        <v>51414</v>
      </c>
      <c r="N752" s="8">
        <f t="shared" si="2060"/>
        <v>0</v>
      </c>
      <c r="O752" s="8">
        <f t="shared" si="2060"/>
        <v>0</v>
      </c>
      <c r="P752" s="8">
        <f t="shared" si="2060"/>
        <v>0</v>
      </c>
      <c r="Q752" s="8">
        <f t="shared" si="2060"/>
        <v>0</v>
      </c>
      <c r="R752" s="8">
        <f t="shared" si="2060"/>
        <v>0</v>
      </c>
      <c r="S752" s="8">
        <f t="shared" si="2060"/>
        <v>51414</v>
      </c>
      <c r="T752" s="8">
        <f t="shared" si="2060"/>
        <v>0</v>
      </c>
      <c r="U752" s="8">
        <f t="shared" si="2061"/>
        <v>0</v>
      </c>
      <c r="V752" s="8">
        <f t="shared" si="2061"/>
        <v>0</v>
      </c>
      <c r="W752" s="8">
        <f t="shared" si="2061"/>
        <v>0</v>
      </c>
      <c r="X752" s="8">
        <f t="shared" si="2061"/>
        <v>0</v>
      </c>
      <c r="Y752" s="8">
        <f t="shared" si="2061"/>
        <v>51414</v>
      </c>
      <c r="Z752" s="8">
        <f t="shared" si="2061"/>
        <v>0</v>
      </c>
      <c r="AA752" s="8">
        <f t="shared" si="2061"/>
        <v>0</v>
      </c>
      <c r="AB752" s="8">
        <f t="shared" si="2061"/>
        <v>0</v>
      </c>
      <c r="AC752" s="8">
        <f t="shared" si="2061"/>
        <v>0</v>
      </c>
      <c r="AD752" s="8">
        <f t="shared" si="2061"/>
        <v>0</v>
      </c>
      <c r="AE752" s="8">
        <f t="shared" si="2061"/>
        <v>51414</v>
      </c>
      <c r="AF752" s="8">
        <f t="shared" si="2061"/>
        <v>0</v>
      </c>
      <c r="AG752" s="8">
        <f t="shared" si="2062"/>
        <v>-1629</v>
      </c>
      <c r="AH752" s="8">
        <f t="shared" si="2062"/>
        <v>0</v>
      </c>
      <c r="AI752" s="8">
        <f t="shared" si="2062"/>
        <v>0</v>
      </c>
      <c r="AJ752" s="8">
        <f t="shared" si="2062"/>
        <v>0</v>
      </c>
      <c r="AK752" s="85">
        <f t="shared" si="2062"/>
        <v>49785</v>
      </c>
      <c r="AL752" s="85">
        <f t="shared" si="2062"/>
        <v>0</v>
      </c>
      <c r="AM752" s="8">
        <f t="shared" si="2062"/>
        <v>0</v>
      </c>
      <c r="AN752" s="8">
        <f t="shared" si="2062"/>
        <v>0</v>
      </c>
      <c r="AO752" s="8">
        <f t="shared" si="2062"/>
        <v>0</v>
      </c>
      <c r="AP752" s="8">
        <f t="shared" si="2062"/>
        <v>0</v>
      </c>
      <c r="AQ752" s="8">
        <f t="shared" si="2062"/>
        <v>49785</v>
      </c>
      <c r="AR752" s="8">
        <f t="shared" si="2062"/>
        <v>0</v>
      </c>
      <c r="AS752" s="8">
        <f t="shared" si="2063"/>
        <v>0</v>
      </c>
      <c r="AT752" s="8">
        <f t="shared" si="2063"/>
        <v>0</v>
      </c>
      <c r="AU752" s="8">
        <f t="shared" si="2063"/>
        <v>0</v>
      </c>
      <c r="AV752" s="8">
        <f t="shared" si="2063"/>
        <v>0</v>
      </c>
      <c r="AW752" s="8">
        <f t="shared" si="2063"/>
        <v>49785</v>
      </c>
      <c r="AX752" s="8">
        <f t="shared" si="2063"/>
        <v>0</v>
      </c>
    </row>
    <row r="753" spans="1:51" ht="50.4" hidden="1">
      <c r="A753" s="26" t="s">
        <v>414</v>
      </c>
      <c r="B753" s="27">
        <v>913</v>
      </c>
      <c r="C753" s="27" t="s">
        <v>33</v>
      </c>
      <c r="D753" s="27" t="s">
        <v>17</v>
      </c>
      <c r="E753" s="27" t="s">
        <v>227</v>
      </c>
      <c r="F753" s="9">
        <v>810</v>
      </c>
      <c r="G753" s="9">
        <v>51414</v>
      </c>
      <c r="H753" s="9"/>
      <c r="I753" s="9"/>
      <c r="J753" s="9"/>
      <c r="K753" s="9"/>
      <c r="L753" s="9"/>
      <c r="M753" s="9">
        <f t="shared" ref="M753" si="2064">G753+I753+J753+K753+L753</f>
        <v>51414</v>
      </c>
      <c r="N753" s="9">
        <f t="shared" ref="N753" si="2065">H753+L753</f>
        <v>0</v>
      </c>
      <c r="O753" s="9"/>
      <c r="P753" s="9"/>
      <c r="Q753" s="9"/>
      <c r="R753" s="9"/>
      <c r="S753" s="9">
        <f t="shared" ref="S753" si="2066">M753+O753+P753+Q753+R753</f>
        <v>51414</v>
      </c>
      <c r="T753" s="9">
        <f t="shared" ref="T753" si="2067">N753+R753</f>
        <v>0</v>
      </c>
      <c r="U753" s="9"/>
      <c r="V753" s="9"/>
      <c r="W753" s="9"/>
      <c r="X753" s="9"/>
      <c r="Y753" s="9">
        <f t="shared" ref="Y753" si="2068">S753+U753+V753+W753+X753</f>
        <v>51414</v>
      </c>
      <c r="Z753" s="9">
        <f t="shared" ref="Z753" si="2069">T753+X753</f>
        <v>0</v>
      </c>
      <c r="AA753" s="9"/>
      <c r="AB753" s="9"/>
      <c r="AC753" s="9"/>
      <c r="AD753" s="9"/>
      <c r="AE753" s="9">
        <f t="shared" ref="AE753" si="2070">Y753+AA753+AB753+AC753+AD753</f>
        <v>51414</v>
      </c>
      <c r="AF753" s="9">
        <f t="shared" ref="AF753" si="2071">Z753+AD753</f>
        <v>0</v>
      </c>
      <c r="AG753" s="9">
        <v>-1629</v>
      </c>
      <c r="AH753" s="9"/>
      <c r="AI753" s="9"/>
      <c r="AJ753" s="9"/>
      <c r="AK753" s="86">
        <f t="shared" ref="AK753" si="2072">AE753+AG753+AH753+AI753+AJ753</f>
        <v>49785</v>
      </c>
      <c r="AL753" s="86">
        <f t="shared" ref="AL753" si="2073">AF753+AJ753</f>
        <v>0</v>
      </c>
      <c r="AM753" s="9"/>
      <c r="AN753" s="9"/>
      <c r="AO753" s="9"/>
      <c r="AP753" s="9"/>
      <c r="AQ753" s="9">
        <f t="shared" ref="AQ753" si="2074">AK753+AM753+AN753+AO753+AP753</f>
        <v>49785</v>
      </c>
      <c r="AR753" s="9">
        <f t="shared" ref="AR753" si="2075">AL753+AP753</f>
        <v>0</v>
      </c>
      <c r="AS753" s="9"/>
      <c r="AT753" s="9"/>
      <c r="AU753" s="9"/>
      <c r="AV753" s="9"/>
      <c r="AW753" s="9">
        <f t="shared" ref="AW753" si="2076">AQ753+AS753+AT753+AU753+AV753</f>
        <v>49785</v>
      </c>
      <c r="AX753" s="9">
        <f t="shared" ref="AX753" si="2077">AR753+AV753</f>
        <v>0</v>
      </c>
    </row>
    <row r="754" spans="1:51" hidden="1">
      <c r="A754" s="26"/>
      <c r="B754" s="27"/>
      <c r="C754" s="27"/>
      <c r="D754" s="27"/>
      <c r="E754" s="27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86"/>
      <c r="AL754" s="86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</row>
    <row r="755" spans="1:51" ht="43.5" hidden="1" customHeight="1">
      <c r="A755" s="21" t="s">
        <v>490</v>
      </c>
      <c r="B755" s="47">
        <v>914</v>
      </c>
      <c r="C755" s="22"/>
      <c r="D755" s="22"/>
      <c r="E755" s="22"/>
      <c r="F755" s="22"/>
      <c r="G755" s="6">
        <f>G757+G786+G820+G793+G827+G811</f>
        <v>68156</v>
      </c>
      <c r="H755" s="6">
        <f>H757+H786+H820+H793+H827+H811</f>
        <v>0</v>
      </c>
      <c r="I755" s="6">
        <f t="shared" ref="I755:N755" si="2078">I757+I786+I820+I793+I827+I811</f>
        <v>-875</v>
      </c>
      <c r="J755" s="6">
        <f t="shared" si="2078"/>
        <v>394</v>
      </c>
      <c r="K755" s="6">
        <f t="shared" si="2078"/>
        <v>0</v>
      </c>
      <c r="L755" s="6">
        <f t="shared" si="2078"/>
        <v>0</v>
      </c>
      <c r="M755" s="6">
        <f t="shared" si="2078"/>
        <v>67675</v>
      </c>
      <c r="N755" s="6">
        <f t="shared" si="2078"/>
        <v>0</v>
      </c>
      <c r="O755" s="6">
        <f t="shared" ref="O755:T755" si="2079">O757+O786+O820+O793+O827+O811</f>
        <v>-5500</v>
      </c>
      <c r="P755" s="6">
        <f t="shared" si="2079"/>
        <v>4732</v>
      </c>
      <c r="Q755" s="6">
        <f t="shared" si="2079"/>
        <v>0</v>
      </c>
      <c r="R755" s="6">
        <f t="shared" si="2079"/>
        <v>105664</v>
      </c>
      <c r="S755" s="6">
        <f t="shared" si="2079"/>
        <v>172571</v>
      </c>
      <c r="T755" s="6">
        <f t="shared" si="2079"/>
        <v>105664</v>
      </c>
      <c r="U755" s="6">
        <f t="shared" ref="U755:Z755" si="2080">U757+U786+U820+U793+U827+U811</f>
        <v>0</v>
      </c>
      <c r="V755" s="6">
        <f t="shared" si="2080"/>
        <v>16</v>
      </c>
      <c r="W755" s="6">
        <f t="shared" si="2080"/>
        <v>0</v>
      </c>
      <c r="X755" s="6">
        <f t="shared" si="2080"/>
        <v>0</v>
      </c>
      <c r="Y755" s="6">
        <f t="shared" si="2080"/>
        <v>172587</v>
      </c>
      <c r="Z755" s="6">
        <f t="shared" si="2080"/>
        <v>105664</v>
      </c>
      <c r="AA755" s="6">
        <f t="shared" ref="AA755:AF755" si="2081">AA757+AA786+AA820+AA793+AA827+AA811</f>
        <v>-7980</v>
      </c>
      <c r="AB755" s="6">
        <f t="shared" si="2081"/>
        <v>29711</v>
      </c>
      <c r="AC755" s="6">
        <f t="shared" si="2081"/>
        <v>0</v>
      </c>
      <c r="AD755" s="6">
        <f t="shared" si="2081"/>
        <v>0</v>
      </c>
      <c r="AE755" s="6">
        <f t="shared" si="2081"/>
        <v>194318</v>
      </c>
      <c r="AF755" s="6">
        <f t="shared" si="2081"/>
        <v>105664</v>
      </c>
      <c r="AG755" s="6">
        <f t="shared" ref="AG755:AL755" si="2082">AG757+AG786+AG820+AG793+AG827+AG811</f>
        <v>0</v>
      </c>
      <c r="AH755" s="6">
        <f t="shared" si="2082"/>
        <v>0</v>
      </c>
      <c r="AI755" s="6">
        <f t="shared" si="2082"/>
        <v>0</v>
      </c>
      <c r="AJ755" s="6">
        <f t="shared" si="2082"/>
        <v>0</v>
      </c>
      <c r="AK755" s="83">
        <f t="shared" si="2082"/>
        <v>194318</v>
      </c>
      <c r="AL755" s="83">
        <f t="shared" si="2082"/>
        <v>105664</v>
      </c>
      <c r="AM755" s="6">
        <f t="shared" ref="AM755:AR755" si="2083">AM757+AM786+AM820+AM793+AM827+AM811</f>
        <v>0</v>
      </c>
      <c r="AN755" s="6">
        <f t="shared" si="2083"/>
        <v>676</v>
      </c>
      <c r="AO755" s="6">
        <f t="shared" si="2083"/>
        <v>-1546</v>
      </c>
      <c r="AP755" s="6">
        <f t="shared" si="2083"/>
        <v>35318</v>
      </c>
      <c r="AQ755" s="6">
        <f t="shared" si="2083"/>
        <v>228766</v>
      </c>
      <c r="AR755" s="6">
        <f t="shared" si="2083"/>
        <v>140982</v>
      </c>
      <c r="AS755" s="6">
        <f t="shared" ref="AS755:AX755" si="2084">AS757+AS786+AS820+AS793+AS827+AS811</f>
        <v>-372</v>
      </c>
      <c r="AT755" s="6">
        <f t="shared" si="2084"/>
        <v>372</v>
      </c>
      <c r="AU755" s="6">
        <f t="shared" si="2084"/>
        <v>0</v>
      </c>
      <c r="AV755" s="6">
        <f t="shared" si="2084"/>
        <v>3357</v>
      </c>
      <c r="AW755" s="6">
        <f t="shared" si="2084"/>
        <v>232123</v>
      </c>
      <c r="AX755" s="6">
        <f t="shared" si="2084"/>
        <v>144339</v>
      </c>
      <c r="AY755" s="2"/>
    </row>
    <row r="756" spans="1:51" ht="19.5" hidden="1" customHeight="1">
      <c r="A756" s="21"/>
      <c r="B756" s="47"/>
      <c r="C756" s="22"/>
      <c r="D756" s="22"/>
      <c r="E756" s="22"/>
      <c r="F756" s="22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83"/>
      <c r="AL756" s="83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</row>
    <row r="757" spans="1:51" ht="19.5" hidden="1" customHeight="1">
      <c r="A757" s="24" t="s">
        <v>75</v>
      </c>
      <c r="B757" s="56">
        <v>914</v>
      </c>
      <c r="C757" s="25" t="s">
        <v>29</v>
      </c>
      <c r="D757" s="25" t="s">
        <v>76</v>
      </c>
      <c r="E757" s="25"/>
      <c r="F757" s="7"/>
      <c r="G757" s="15">
        <f>G758+G780</f>
        <v>25438</v>
      </c>
      <c r="H757" s="15">
        <f>H758+H780</f>
        <v>0</v>
      </c>
      <c r="I757" s="15">
        <f t="shared" ref="I757:N757" si="2085">I758+I780</f>
        <v>0</v>
      </c>
      <c r="J757" s="15">
        <f t="shared" si="2085"/>
        <v>394</v>
      </c>
      <c r="K757" s="15">
        <f t="shared" si="2085"/>
        <v>0</v>
      </c>
      <c r="L757" s="15">
        <f t="shared" si="2085"/>
        <v>0</v>
      </c>
      <c r="M757" s="15">
        <f t="shared" si="2085"/>
        <v>25832</v>
      </c>
      <c r="N757" s="15">
        <f t="shared" si="2085"/>
        <v>0</v>
      </c>
      <c r="O757" s="15">
        <f t="shared" ref="O757:T757" si="2086">O758+O780</f>
        <v>-5500</v>
      </c>
      <c r="P757" s="15">
        <f t="shared" si="2086"/>
        <v>3679</v>
      </c>
      <c r="Q757" s="15">
        <f t="shared" si="2086"/>
        <v>0</v>
      </c>
      <c r="R757" s="15">
        <f t="shared" si="2086"/>
        <v>0</v>
      </c>
      <c r="S757" s="15">
        <f t="shared" si="2086"/>
        <v>24011</v>
      </c>
      <c r="T757" s="15">
        <f t="shared" si="2086"/>
        <v>0</v>
      </c>
      <c r="U757" s="15">
        <f t="shared" ref="U757:Z757" si="2087">U758+U780</f>
        <v>0</v>
      </c>
      <c r="V757" s="15">
        <f t="shared" si="2087"/>
        <v>16</v>
      </c>
      <c r="W757" s="15">
        <f t="shared" si="2087"/>
        <v>0</v>
      </c>
      <c r="X757" s="15">
        <f t="shared" si="2087"/>
        <v>0</v>
      </c>
      <c r="Y757" s="15">
        <f t="shared" si="2087"/>
        <v>24027</v>
      </c>
      <c r="Z757" s="15">
        <f t="shared" si="2087"/>
        <v>0</v>
      </c>
      <c r="AA757" s="15">
        <f t="shared" ref="AA757:AF757" si="2088">AA758+AA780</f>
        <v>0</v>
      </c>
      <c r="AB757" s="15">
        <f t="shared" si="2088"/>
        <v>0</v>
      </c>
      <c r="AC757" s="15">
        <f t="shared" si="2088"/>
        <v>0</v>
      </c>
      <c r="AD757" s="15">
        <f t="shared" si="2088"/>
        <v>0</v>
      </c>
      <c r="AE757" s="15">
        <f t="shared" si="2088"/>
        <v>24027</v>
      </c>
      <c r="AF757" s="15">
        <f t="shared" si="2088"/>
        <v>0</v>
      </c>
      <c r="AG757" s="15">
        <f t="shared" ref="AG757:AL757" si="2089">AG758+AG780</f>
        <v>0</v>
      </c>
      <c r="AH757" s="15">
        <f t="shared" si="2089"/>
        <v>0</v>
      </c>
      <c r="AI757" s="15">
        <f t="shared" si="2089"/>
        <v>0</v>
      </c>
      <c r="AJ757" s="15">
        <f t="shared" si="2089"/>
        <v>0</v>
      </c>
      <c r="AK757" s="92">
        <f t="shared" si="2089"/>
        <v>24027</v>
      </c>
      <c r="AL757" s="92">
        <f t="shared" si="2089"/>
        <v>0</v>
      </c>
      <c r="AM757" s="15">
        <f t="shared" ref="AM757:AR757" si="2090">AM758+AM780</f>
        <v>0</v>
      </c>
      <c r="AN757" s="15">
        <f t="shared" si="2090"/>
        <v>676</v>
      </c>
      <c r="AO757" s="15">
        <f t="shared" si="2090"/>
        <v>0</v>
      </c>
      <c r="AP757" s="15">
        <f t="shared" si="2090"/>
        <v>0</v>
      </c>
      <c r="AQ757" s="15">
        <f t="shared" si="2090"/>
        <v>24703</v>
      </c>
      <c r="AR757" s="15">
        <f t="shared" si="2090"/>
        <v>0</v>
      </c>
      <c r="AS757" s="15">
        <f t="shared" ref="AS757:AX757" si="2091">AS758+AS780</f>
        <v>0</v>
      </c>
      <c r="AT757" s="15">
        <f t="shared" si="2091"/>
        <v>0</v>
      </c>
      <c r="AU757" s="15">
        <f t="shared" si="2091"/>
        <v>0</v>
      </c>
      <c r="AV757" s="15">
        <f t="shared" si="2091"/>
        <v>0</v>
      </c>
      <c r="AW757" s="15">
        <f t="shared" si="2091"/>
        <v>24703</v>
      </c>
      <c r="AX757" s="15">
        <f t="shared" si="2091"/>
        <v>0</v>
      </c>
    </row>
    <row r="758" spans="1:51" ht="53.25" hidden="1" customHeight="1">
      <c r="A758" s="26" t="s">
        <v>449</v>
      </c>
      <c r="B758" s="27">
        <v>914</v>
      </c>
      <c r="C758" s="27" t="s">
        <v>29</v>
      </c>
      <c r="D758" s="27" t="s">
        <v>76</v>
      </c>
      <c r="E758" s="27" t="s">
        <v>450</v>
      </c>
      <c r="F758" s="27"/>
      <c r="G758" s="8">
        <f t="shared" ref="G758:H758" si="2092">G759+G773</f>
        <v>24124</v>
      </c>
      <c r="H758" s="8">
        <f t="shared" si="2092"/>
        <v>0</v>
      </c>
      <c r="I758" s="8">
        <f t="shared" ref="I758:N758" si="2093">I759+I773</f>
        <v>0</v>
      </c>
      <c r="J758" s="8">
        <f t="shared" si="2093"/>
        <v>394</v>
      </c>
      <c r="K758" s="8">
        <f t="shared" si="2093"/>
        <v>0</v>
      </c>
      <c r="L758" s="8">
        <f t="shared" si="2093"/>
        <v>0</v>
      </c>
      <c r="M758" s="8">
        <f t="shared" si="2093"/>
        <v>24518</v>
      </c>
      <c r="N758" s="8">
        <f t="shared" si="2093"/>
        <v>0</v>
      </c>
      <c r="O758" s="8">
        <f>O759+O773+O769</f>
        <v>-5500</v>
      </c>
      <c r="P758" s="8">
        <f t="shared" ref="P758:T758" si="2094">P759+P773+P769</f>
        <v>3679</v>
      </c>
      <c r="Q758" s="8">
        <f t="shared" si="2094"/>
        <v>0</v>
      </c>
      <c r="R758" s="8">
        <f t="shared" si="2094"/>
        <v>0</v>
      </c>
      <c r="S758" s="8">
        <f t="shared" si="2094"/>
        <v>22697</v>
      </c>
      <c r="T758" s="8">
        <f t="shared" si="2094"/>
        <v>0</v>
      </c>
      <c r="U758" s="8">
        <f>U759+U773+U769</f>
        <v>0</v>
      </c>
      <c r="V758" s="8">
        <f t="shared" ref="V758:Z758" si="2095">V759+V773+V769</f>
        <v>16</v>
      </c>
      <c r="W758" s="8">
        <f t="shared" si="2095"/>
        <v>0</v>
      </c>
      <c r="X758" s="8">
        <f t="shared" si="2095"/>
        <v>0</v>
      </c>
      <c r="Y758" s="8">
        <f t="shared" si="2095"/>
        <v>22713</v>
      </c>
      <c r="Z758" s="8">
        <f t="shared" si="2095"/>
        <v>0</v>
      </c>
      <c r="AA758" s="8">
        <f>AA759+AA773+AA769</f>
        <v>0</v>
      </c>
      <c r="AB758" s="8">
        <f t="shared" ref="AB758:AF758" si="2096">AB759+AB773+AB769</f>
        <v>0</v>
      </c>
      <c r="AC758" s="8">
        <f t="shared" si="2096"/>
        <v>0</v>
      </c>
      <c r="AD758" s="8">
        <f t="shared" si="2096"/>
        <v>0</v>
      </c>
      <c r="AE758" s="8">
        <f t="shared" si="2096"/>
        <v>22713</v>
      </c>
      <c r="AF758" s="8">
        <f t="shared" si="2096"/>
        <v>0</v>
      </c>
      <c r="AG758" s="8">
        <f>AG759+AG773+AG769</f>
        <v>0</v>
      </c>
      <c r="AH758" s="8">
        <f t="shared" ref="AH758:AL758" si="2097">AH759+AH773+AH769</f>
        <v>0</v>
      </c>
      <c r="AI758" s="8">
        <f t="shared" si="2097"/>
        <v>0</v>
      </c>
      <c r="AJ758" s="8">
        <f t="shared" si="2097"/>
        <v>0</v>
      </c>
      <c r="AK758" s="85">
        <f t="shared" si="2097"/>
        <v>22713</v>
      </c>
      <c r="AL758" s="85">
        <f t="shared" si="2097"/>
        <v>0</v>
      </c>
      <c r="AM758" s="8">
        <f>AM759+AM773+AM769</f>
        <v>0</v>
      </c>
      <c r="AN758" s="8">
        <f t="shared" ref="AN758:AR758" si="2098">AN759+AN773+AN769</f>
        <v>0</v>
      </c>
      <c r="AO758" s="8">
        <f t="shared" si="2098"/>
        <v>0</v>
      </c>
      <c r="AP758" s="8">
        <f t="shared" si="2098"/>
        <v>0</v>
      </c>
      <c r="AQ758" s="8">
        <f t="shared" si="2098"/>
        <v>22713</v>
      </c>
      <c r="AR758" s="8">
        <f t="shared" si="2098"/>
        <v>0</v>
      </c>
      <c r="AS758" s="8">
        <f>AS759+AS773+AS769</f>
        <v>0</v>
      </c>
      <c r="AT758" s="8">
        <f t="shared" ref="AT758:AX758" si="2099">AT759+AT773+AT769</f>
        <v>0</v>
      </c>
      <c r="AU758" s="8">
        <f t="shared" si="2099"/>
        <v>0</v>
      </c>
      <c r="AV758" s="8">
        <f t="shared" si="2099"/>
        <v>0</v>
      </c>
      <c r="AW758" s="8">
        <f t="shared" si="2099"/>
        <v>22713</v>
      </c>
      <c r="AX758" s="8">
        <f t="shared" si="2099"/>
        <v>0</v>
      </c>
    </row>
    <row r="759" spans="1:51" ht="19.5" hidden="1" customHeight="1">
      <c r="A759" s="29" t="s">
        <v>121</v>
      </c>
      <c r="B759" s="27">
        <v>914</v>
      </c>
      <c r="C759" s="27" t="s">
        <v>29</v>
      </c>
      <c r="D759" s="27" t="s">
        <v>178</v>
      </c>
      <c r="E759" s="27" t="s">
        <v>541</v>
      </c>
      <c r="F759" s="27"/>
      <c r="G759" s="8">
        <f t="shared" ref="G759:V761" si="2100">G760</f>
        <v>14948</v>
      </c>
      <c r="H759" s="8">
        <f t="shared" si="2100"/>
        <v>0</v>
      </c>
      <c r="I759" s="8">
        <f t="shared" si="2100"/>
        <v>0</v>
      </c>
      <c r="J759" s="8">
        <f t="shared" si="2100"/>
        <v>394</v>
      </c>
      <c r="K759" s="8">
        <f t="shared" si="2100"/>
        <v>0</v>
      </c>
      <c r="L759" s="8">
        <f t="shared" si="2100"/>
        <v>0</v>
      </c>
      <c r="M759" s="8">
        <f t="shared" si="2100"/>
        <v>15342</v>
      </c>
      <c r="N759" s="8">
        <f t="shared" si="2100"/>
        <v>0</v>
      </c>
      <c r="O759" s="8">
        <f t="shared" si="2100"/>
        <v>-15342</v>
      </c>
      <c r="P759" s="8">
        <f t="shared" si="2100"/>
        <v>0</v>
      </c>
      <c r="Q759" s="8">
        <f t="shared" si="2100"/>
        <v>0</v>
      </c>
      <c r="R759" s="8">
        <f t="shared" si="2100"/>
        <v>0</v>
      </c>
      <c r="S759" s="8">
        <f t="shared" si="2100"/>
        <v>0</v>
      </c>
      <c r="T759" s="8">
        <f t="shared" si="2100"/>
        <v>0</v>
      </c>
      <c r="U759" s="8">
        <f t="shared" si="2100"/>
        <v>0</v>
      </c>
      <c r="V759" s="8">
        <f t="shared" si="2100"/>
        <v>0</v>
      </c>
      <c r="W759" s="8">
        <f t="shared" ref="U759:AJ761" si="2101">W760</f>
        <v>0</v>
      </c>
      <c r="X759" s="8">
        <f t="shared" si="2101"/>
        <v>0</v>
      </c>
      <c r="Y759" s="8">
        <f t="shared" si="2101"/>
        <v>0</v>
      </c>
      <c r="Z759" s="8">
        <f t="shared" si="2101"/>
        <v>0</v>
      </c>
      <c r="AA759" s="8">
        <f t="shared" si="2101"/>
        <v>0</v>
      </c>
      <c r="AB759" s="8">
        <f t="shared" si="2101"/>
        <v>0</v>
      </c>
      <c r="AC759" s="8">
        <f t="shared" si="2101"/>
        <v>0</v>
      </c>
      <c r="AD759" s="8">
        <f t="shared" si="2101"/>
        <v>0</v>
      </c>
      <c r="AE759" s="8">
        <f t="shared" si="2101"/>
        <v>0</v>
      </c>
      <c r="AF759" s="8">
        <f t="shared" si="2101"/>
        <v>0</v>
      </c>
      <c r="AG759" s="8">
        <f t="shared" si="2101"/>
        <v>0</v>
      </c>
      <c r="AH759" s="8">
        <f t="shared" si="2101"/>
        <v>0</v>
      </c>
      <c r="AI759" s="8">
        <f t="shared" si="2101"/>
        <v>0</v>
      </c>
      <c r="AJ759" s="8">
        <f t="shared" si="2101"/>
        <v>0</v>
      </c>
      <c r="AK759" s="85">
        <f t="shared" ref="AG759:AV761" si="2102">AK760</f>
        <v>0</v>
      </c>
      <c r="AL759" s="85">
        <f t="shared" si="2102"/>
        <v>0</v>
      </c>
      <c r="AM759" s="8">
        <f t="shared" si="2102"/>
        <v>0</v>
      </c>
      <c r="AN759" s="8">
        <f t="shared" si="2102"/>
        <v>0</v>
      </c>
      <c r="AO759" s="8">
        <f t="shared" si="2102"/>
        <v>0</v>
      </c>
      <c r="AP759" s="8">
        <f t="shared" si="2102"/>
        <v>0</v>
      </c>
      <c r="AQ759" s="8">
        <f t="shared" si="2102"/>
        <v>0</v>
      </c>
      <c r="AR759" s="8">
        <f t="shared" si="2102"/>
        <v>0</v>
      </c>
      <c r="AS759" s="8">
        <f t="shared" si="2102"/>
        <v>0</v>
      </c>
      <c r="AT759" s="8">
        <f t="shared" si="2102"/>
        <v>0</v>
      </c>
      <c r="AU759" s="8">
        <f t="shared" si="2102"/>
        <v>0</v>
      </c>
      <c r="AV759" s="8">
        <f t="shared" si="2102"/>
        <v>0</v>
      </c>
      <c r="AW759" s="8">
        <f t="shared" ref="AS759:AX761" si="2103">AW760</f>
        <v>0</v>
      </c>
      <c r="AX759" s="8">
        <f t="shared" si="2103"/>
        <v>0</v>
      </c>
    </row>
    <row r="760" spans="1:51" ht="33.6" hidden="1">
      <c r="A760" s="26" t="s">
        <v>179</v>
      </c>
      <c r="B760" s="27">
        <v>914</v>
      </c>
      <c r="C760" s="27" t="s">
        <v>29</v>
      </c>
      <c r="D760" s="27" t="s">
        <v>178</v>
      </c>
      <c r="E760" s="27" t="s">
        <v>542</v>
      </c>
      <c r="F760" s="27"/>
      <c r="G760" s="8">
        <f>G761+G763+G767+G765</f>
        <v>14948</v>
      </c>
      <c r="H760" s="8">
        <f t="shared" si="2100"/>
        <v>0</v>
      </c>
      <c r="I760" s="8">
        <f t="shared" ref="I760" si="2104">I761+I763+I767+I765</f>
        <v>0</v>
      </c>
      <c r="J760" s="8">
        <f t="shared" si="2100"/>
        <v>394</v>
      </c>
      <c r="K760" s="8">
        <f t="shared" ref="K760" si="2105">K761+K763+K767+K765</f>
        <v>0</v>
      </c>
      <c r="L760" s="8">
        <f t="shared" si="2100"/>
        <v>0</v>
      </c>
      <c r="M760" s="8">
        <f t="shared" ref="M760" si="2106">M761+M763+M767+M765</f>
        <v>15342</v>
      </c>
      <c r="N760" s="8">
        <f t="shared" si="2100"/>
        <v>0</v>
      </c>
      <c r="O760" s="8">
        <f t="shared" ref="O760" si="2107">O761+O763+O767+O765</f>
        <v>-15342</v>
      </c>
      <c r="P760" s="8">
        <f t="shared" si="2100"/>
        <v>0</v>
      </c>
      <c r="Q760" s="8">
        <f t="shared" ref="Q760" si="2108">Q761+Q763+Q767+Q765</f>
        <v>0</v>
      </c>
      <c r="R760" s="8">
        <f t="shared" si="2100"/>
        <v>0</v>
      </c>
      <c r="S760" s="8">
        <f t="shared" ref="S760" si="2109">S761+S763+S767+S765</f>
        <v>0</v>
      </c>
      <c r="T760" s="8">
        <f t="shared" si="2100"/>
        <v>0</v>
      </c>
      <c r="U760" s="8">
        <f t="shared" ref="U760" si="2110">U761+U763+U767+U765</f>
        <v>0</v>
      </c>
      <c r="V760" s="8">
        <f t="shared" si="2101"/>
        <v>0</v>
      </c>
      <c r="W760" s="8">
        <f t="shared" ref="W760" si="2111">W761+W763+W767+W765</f>
        <v>0</v>
      </c>
      <c r="X760" s="8">
        <f t="shared" si="2101"/>
        <v>0</v>
      </c>
      <c r="Y760" s="8">
        <f t="shared" ref="Y760" si="2112">Y761+Y763+Y767+Y765</f>
        <v>0</v>
      </c>
      <c r="Z760" s="8">
        <f t="shared" si="2101"/>
        <v>0</v>
      </c>
      <c r="AA760" s="8">
        <f t="shared" ref="AA760" si="2113">AA761+AA763+AA767+AA765</f>
        <v>0</v>
      </c>
      <c r="AB760" s="8">
        <f t="shared" si="2101"/>
        <v>0</v>
      </c>
      <c r="AC760" s="8">
        <f t="shared" ref="AC760" si="2114">AC761+AC763+AC767+AC765</f>
        <v>0</v>
      </c>
      <c r="AD760" s="8">
        <f t="shared" si="2101"/>
        <v>0</v>
      </c>
      <c r="AE760" s="8">
        <f t="shared" ref="AE760" si="2115">AE761+AE763+AE767+AE765</f>
        <v>0</v>
      </c>
      <c r="AF760" s="8">
        <f t="shared" si="2101"/>
        <v>0</v>
      </c>
      <c r="AG760" s="8">
        <f t="shared" ref="AG760" si="2116">AG761+AG763+AG767+AG765</f>
        <v>0</v>
      </c>
      <c r="AH760" s="8">
        <f t="shared" si="2102"/>
        <v>0</v>
      </c>
      <c r="AI760" s="8">
        <f t="shared" ref="AI760" si="2117">AI761+AI763+AI767+AI765</f>
        <v>0</v>
      </c>
      <c r="AJ760" s="8">
        <f t="shared" si="2102"/>
        <v>0</v>
      </c>
      <c r="AK760" s="85">
        <f t="shared" ref="AK760" si="2118">AK761+AK763+AK767+AK765</f>
        <v>0</v>
      </c>
      <c r="AL760" s="85">
        <f t="shared" si="2102"/>
        <v>0</v>
      </c>
      <c r="AM760" s="8">
        <f t="shared" ref="AM760" si="2119">AM761+AM763+AM767+AM765</f>
        <v>0</v>
      </c>
      <c r="AN760" s="8">
        <f t="shared" si="2102"/>
        <v>0</v>
      </c>
      <c r="AO760" s="8">
        <f t="shared" ref="AO760" si="2120">AO761+AO763+AO767+AO765</f>
        <v>0</v>
      </c>
      <c r="AP760" s="8">
        <f t="shared" si="2102"/>
        <v>0</v>
      </c>
      <c r="AQ760" s="8">
        <f t="shared" ref="AQ760" si="2121">AQ761+AQ763+AQ767+AQ765</f>
        <v>0</v>
      </c>
      <c r="AR760" s="8">
        <f t="shared" si="2102"/>
        <v>0</v>
      </c>
      <c r="AS760" s="8">
        <f t="shared" ref="AS760" si="2122">AS761+AS763+AS767+AS765</f>
        <v>0</v>
      </c>
      <c r="AT760" s="8">
        <f t="shared" si="2103"/>
        <v>0</v>
      </c>
      <c r="AU760" s="8">
        <f t="shared" ref="AU760" si="2123">AU761+AU763+AU767+AU765</f>
        <v>0</v>
      </c>
      <c r="AV760" s="8">
        <f t="shared" si="2103"/>
        <v>0</v>
      </c>
      <c r="AW760" s="8">
        <f t="shared" ref="AW760" si="2124">AW761+AW763+AW767+AW765</f>
        <v>0</v>
      </c>
      <c r="AX760" s="8">
        <f t="shared" si="2103"/>
        <v>0</v>
      </c>
    </row>
    <row r="761" spans="1:51" ht="67.2" hidden="1">
      <c r="A761" s="29" t="s">
        <v>441</v>
      </c>
      <c r="B761" s="27">
        <v>914</v>
      </c>
      <c r="C761" s="27" t="s">
        <v>29</v>
      </c>
      <c r="D761" s="27" t="s">
        <v>178</v>
      </c>
      <c r="E761" s="27" t="s">
        <v>542</v>
      </c>
      <c r="F761" s="27" t="s">
        <v>85</v>
      </c>
      <c r="G761" s="8">
        <f t="shared" si="2100"/>
        <v>9831</v>
      </c>
      <c r="H761" s="8">
        <f t="shared" si="2100"/>
        <v>0</v>
      </c>
      <c r="I761" s="8">
        <f t="shared" si="2100"/>
        <v>0</v>
      </c>
      <c r="J761" s="8">
        <f t="shared" si="2100"/>
        <v>394</v>
      </c>
      <c r="K761" s="8">
        <f t="shared" si="2100"/>
        <v>0</v>
      </c>
      <c r="L761" s="8">
        <f t="shared" si="2100"/>
        <v>0</v>
      </c>
      <c r="M761" s="8">
        <f t="shared" si="2100"/>
        <v>10225</v>
      </c>
      <c r="N761" s="8">
        <f t="shared" si="2100"/>
        <v>0</v>
      </c>
      <c r="O761" s="8">
        <f t="shared" si="2100"/>
        <v>-10225</v>
      </c>
      <c r="P761" s="8">
        <f t="shared" si="2100"/>
        <v>0</v>
      </c>
      <c r="Q761" s="8">
        <f t="shared" si="2100"/>
        <v>0</v>
      </c>
      <c r="R761" s="8">
        <f t="shared" si="2100"/>
        <v>0</v>
      </c>
      <c r="S761" s="8">
        <f t="shared" si="2100"/>
        <v>0</v>
      </c>
      <c r="T761" s="8">
        <f t="shared" si="2100"/>
        <v>0</v>
      </c>
      <c r="U761" s="8">
        <f t="shared" si="2101"/>
        <v>0</v>
      </c>
      <c r="V761" s="8">
        <f t="shared" si="2101"/>
        <v>0</v>
      </c>
      <c r="W761" s="8">
        <f t="shared" si="2101"/>
        <v>0</v>
      </c>
      <c r="X761" s="8">
        <f t="shared" si="2101"/>
        <v>0</v>
      </c>
      <c r="Y761" s="8">
        <f t="shared" si="2101"/>
        <v>0</v>
      </c>
      <c r="Z761" s="8">
        <f t="shared" si="2101"/>
        <v>0</v>
      </c>
      <c r="AA761" s="8">
        <f t="shared" si="2101"/>
        <v>0</v>
      </c>
      <c r="AB761" s="8">
        <f t="shared" si="2101"/>
        <v>0</v>
      </c>
      <c r="AC761" s="8">
        <f t="shared" si="2101"/>
        <v>0</v>
      </c>
      <c r="AD761" s="8">
        <f t="shared" si="2101"/>
        <v>0</v>
      </c>
      <c r="AE761" s="8">
        <f t="shared" si="2101"/>
        <v>0</v>
      </c>
      <c r="AF761" s="8">
        <f t="shared" si="2101"/>
        <v>0</v>
      </c>
      <c r="AG761" s="8">
        <f t="shared" si="2102"/>
        <v>0</v>
      </c>
      <c r="AH761" s="8">
        <f t="shared" si="2102"/>
        <v>0</v>
      </c>
      <c r="AI761" s="8">
        <f t="shared" si="2102"/>
        <v>0</v>
      </c>
      <c r="AJ761" s="8">
        <f t="shared" si="2102"/>
        <v>0</v>
      </c>
      <c r="AK761" s="85">
        <f t="shared" si="2102"/>
        <v>0</v>
      </c>
      <c r="AL761" s="85">
        <f t="shared" si="2102"/>
        <v>0</v>
      </c>
      <c r="AM761" s="8">
        <f t="shared" si="2102"/>
        <v>0</v>
      </c>
      <c r="AN761" s="8">
        <f t="shared" si="2102"/>
        <v>0</v>
      </c>
      <c r="AO761" s="8">
        <f t="shared" si="2102"/>
        <v>0</v>
      </c>
      <c r="AP761" s="8">
        <f t="shared" si="2102"/>
        <v>0</v>
      </c>
      <c r="AQ761" s="8">
        <f t="shared" si="2102"/>
        <v>0</v>
      </c>
      <c r="AR761" s="8">
        <f t="shared" si="2102"/>
        <v>0</v>
      </c>
      <c r="AS761" s="8">
        <f t="shared" si="2103"/>
        <v>0</v>
      </c>
      <c r="AT761" s="8">
        <f t="shared" si="2103"/>
        <v>0</v>
      </c>
      <c r="AU761" s="8">
        <f t="shared" si="2103"/>
        <v>0</v>
      </c>
      <c r="AV761" s="8">
        <f t="shared" si="2103"/>
        <v>0</v>
      </c>
      <c r="AW761" s="8">
        <f t="shared" si="2103"/>
        <v>0</v>
      </c>
      <c r="AX761" s="8">
        <f t="shared" si="2103"/>
        <v>0</v>
      </c>
    </row>
    <row r="762" spans="1:51" ht="20.25" hidden="1" customHeight="1">
      <c r="A762" s="57" t="s">
        <v>107</v>
      </c>
      <c r="B762" s="27">
        <v>914</v>
      </c>
      <c r="C762" s="27" t="s">
        <v>29</v>
      </c>
      <c r="D762" s="27" t="s">
        <v>178</v>
      </c>
      <c r="E762" s="27" t="s">
        <v>542</v>
      </c>
      <c r="F762" s="27" t="s">
        <v>108</v>
      </c>
      <c r="G762" s="9">
        <f>7036+2795</f>
        <v>9831</v>
      </c>
      <c r="H762" s="9"/>
      <c r="I762" s="9"/>
      <c r="J762" s="9">
        <v>394</v>
      </c>
      <c r="K762" s="9"/>
      <c r="L762" s="9"/>
      <c r="M762" s="9">
        <f t="shared" ref="M762" si="2125">G762+I762+J762+K762+L762</f>
        <v>10225</v>
      </c>
      <c r="N762" s="9">
        <f t="shared" ref="N762" si="2126">H762+L762</f>
        <v>0</v>
      </c>
      <c r="O762" s="9">
        <v>-10225</v>
      </c>
      <c r="P762" s="9"/>
      <c r="Q762" s="9"/>
      <c r="R762" s="9"/>
      <c r="S762" s="9">
        <f t="shared" ref="S762" si="2127">M762+O762+P762+Q762+R762</f>
        <v>0</v>
      </c>
      <c r="T762" s="9">
        <f t="shared" ref="T762" si="2128">N762+R762</f>
        <v>0</v>
      </c>
      <c r="U762" s="9"/>
      <c r="V762" s="9"/>
      <c r="W762" s="9"/>
      <c r="X762" s="9"/>
      <c r="Y762" s="9">
        <f t="shared" ref="Y762" si="2129">S762+U762+V762+W762+X762</f>
        <v>0</v>
      </c>
      <c r="Z762" s="9">
        <f t="shared" ref="Z762" si="2130">T762+X762</f>
        <v>0</v>
      </c>
      <c r="AA762" s="9"/>
      <c r="AB762" s="9"/>
      <c r="AC762" s="9"/>
      <c r="AD762" s="9"/>
      <c r="AE762" s="9">
        <f t="shared" ref="AE762" si="2131">Y762+AA762+AB762+AC762+AD762</f>
        <v>0</v>
      </c>
      <c r="AF762" s="9">
        <f t="shared" ref="AF762" si="2132">Z762+AD762</f>
        <v>0</v>
      </c>
      <c r="AG762" s="9"/>
      <c r="AH762" s="9"/>
      <c r="AI762" s="9"/>
      <c r="AJ762" s="9"/>
      <c r="AK762" s="86">
        <f t="shared" ref="AK762" si="2133">AE762+AG762+AH762+AI762+AJ762</f>
        <v>0</v>
      </c>
      <c r="AL762" s="86">
        <f t="shared" ref="AL762" si="2134">AF762+AJ762</f>
        <v>0</v>
      </c>
      <c r="AM762" s="9"/>
      <c r="AN762" s="9"/>
      <c r="AO762" s="9"/>
      <c r="AP762" s="9"/>
      <c r="AQ762" s="9">
        <f t="shared" ref="AQ762" si="2135">AK762+AM762+AN762+AO762+AP762</f>
        <v>0</v>
      </c>
      <c r="AR762" s="9">
        <f t="shared" ref="AR762" si="2136">AL762+AP762</f>
        <v>0</v>
      </c>
      <c r="AS762" s="9"/>
      <c r="AT762" s="9"/>
      <c r="AU762" s="9"/>
      <c r="AV762" s="9"/>
      <c r="AW762" s="9">
        <f t="shared" ref="AW762" si="2137">AQ762+AS762+AT762+AU762+AV762</f>
        <v>0</v>
      </c>
      <c r="AX762" s="9">
        <f t="shared" ref="AX762" si="2138">AR762+AV762</f>
        <v>0</v>
      </c>
    </row>
    <row r="763" spans="1:51" ht="33.6" hidden="1">
      <c r="A763" s="79" t="s">
        <v>244</v>
      </c>
      <c r="B763" s="27">
        <v>914</v>
      </c>
      <c r="C763" s="27" t="s">
        <v>29</v>
      </c>
      <c r="D763" s="27" t="s">
        <v>76</v>
      </c>
      <c r="E763" s="27" t="s">
        <v>542</v>
      </c>
      <c r="F763" s="27" t="s">
        <v>31</v>
      </c>
      <c r="G763" s="11">
        <f>G764</f>
        <v>4618</v>
      </c>
      <c r="H763" s="9"/>
      <c r="I763" s="11">
        <f t="shared" ref="I763" si="2139">I764</f>
        <v>0</v>
      </c>
      <c r="J763" s="9"/>
      <c r="K763" s="11">
        <f t="shared" ref="K763" si="2140">K764</f>
        <v>0</v>
      </c>
      <c r="L763" s="9"/>
      <c r="M763" s="11">
        <f t="shared" ref="M763" si="2141">M764</f>
        <v>4618</v>
      </c>
      <c r="N763" s="9"/>
      <c r="O763" s="11">
        <f t="shared" ref="O763" si="2142">O764</f>
        <v>-4618</v>
      </c>
      <c r="P763" s="9"/>
      <c r="Q763" s="11">
        <f t="shared" ref="Q763" si="2143">Q764</f>
        <v>0</v>
      </c>
      <c r="R763" s="9"/>
      <c r="S763" s="11">
        <f t="shared" ref="S763" si="2144">S764</f>
        <v>0</v>
      </c>
      <c r="T763" s="9"/>
      <c r="U763" s="11">
        <f t="shared" ref="U763" si="2145">U764</f>
        <v>0</v>
      </c>
      <c r="V763" s="9"/>
      <c r="W763" s="11">
        <f t="shared" ref="W763" si="2146">W764</f>
        <v>0</v>
      </c>
      <c r="X763" s="9"/>
      <c r="Y763" s="11">
        <f t="shared" ref="Y763" si="2147">Y764</f>
        <v>0</v>
      </c>
      <c r="Z763" s="9"/>
      <c r="AA763" s="11">
        <f t="shared" ref="AA763" si="2148">AA764</f>
        <v>0</v>
      </c>
      <c r="AB763" s="9"/>
      <c r="AC763" s="11">
        <f t="shared" ref="AC763" si="2149">AC764</f>
        <v>0</v>
      </c>
      <c r="AD763" s="9"/>
      <c r="AE763" s="11">
        <f t="shared" ref="AE763" si="2150">AE764</f>
        <v>0</v>
      </c>
      <c r="AF763" s="9"/>
      <c r="AG763" s="11">
        <f t="shared" ref="AG763" si="2151">AG764</f>
        <v>0</v>
      </c>
      <c r="AH763" s="9"/>
      <c r="AI763" s="11">
        <f t="shared" ref="AI763" si="2152">AI764</f>
        <v>0</v>
      </c>
      <c r="AJ763" s="9"/>
      <c r="AK763" s="88">
        <f t="shared" ref="AK763" si="2153">AK764</f>
        <v>0</v>
      </c>
      <c r="AL763" s="86"/>
      <c r="AM763" s="11">
        <f t="shared" ref="AM763" si="2154">AM764</f>
        <v>0</v>
      </c>
      <c r="AN763" s="9"/>
      <c r="AO763" s="11">
        <f t="shared" ref="AO763" si="2155">AO764</f>
        <v>0</v>
      </c>
      <c r="AP763" s="9"/>
      <c r="AQ763" s="11">
        <f t="shared" ref="AQ763" si="2156">AQ764</f>
        <v>0</v>
      </c>
      <c r="AR763" s="9"/>
      <c r="AS763" s="11">
        <f t="shared" ref="AS763" si="2157">AS764</f>
        <v>0</v>
      </c>
      <c r="AT763" s="9"/>
      <c r="AU763" s="11">
        <f t="shared" ref="AU763" si="2158">AU764</f>
        <v>0</v>
      </c>
      <c r="AV763" s="9"/>
      <c r="AW763" s="11">
        <f t="shared" ref="AW763" si="2159">AW764</f>
        <v>0</v>
      </c>
      <c r="AX763" s="9"/>
    </row>
    <row r="764" spans="1:51" ht="33.6" hidden="1">
      <c r="A764" s="50" t="s">
        <v>37</v>
      </c>
      <c r="B764" s="27">
        <v>914</v>
      </c>
      <c r="C764" s="27" t="s">
        <v>29</v>
      </c>
      <c r="D764" s="27" t="s">
        <v>76</v>
      </c>
      <c r="E764" s="27" t="s">
        <v>542</v>
      </c>
      <c r="F764" s="27" t="s">
        <v>38</v>
      </c>
      <c r="G764" s="11">
        <f>2355+2263</f>
        <v>4618</v>
      </c>
      <c r="H764" s="9"/>
      <c r="I764" s="11"/>
      <c r="J764" s="9"/>
      <c r="K764" s="11"/>
      <c r="L764" s="9"/>
      <c r="M764" s="9">
        <f t="shared" ref="M764" si="2160">G764+I764+J764+K764+L764</f>
        <v>4618</v>
      </c>
      <c r="N764" s="9">
        <f t="shared" ref="N764" si="2161">H764+L764</f>
        <v>0</v>
      </c>
      <c r="O764" s="11">
        <v>-4618</v>
      </c>
      <c r="P764" s="9"/>
      <c r="Q764" s="11"/>
      <c r="R764" s="9"/>
      <c r="S764" s="9">
        <f t="shared" ref="S764" si="2162">M764+O764+P764+Q764+R764</f>
        <v>0</v>
      </c>
      <c r="T764" s="9">
        <f t="shared" ref="T764" si="2163">N764+R764</f>
        <v>0</v>
      </c>
      <c r="U764" s="11"/>
      <c r="V764" s="9"/>
      <c r="W764" s="11"/>
      <c r="X764" s="9"/>
      <c r="Y764" s="9">
        <f t="shared" ref="Y764" si="2164">S764+U764+V764+W764+X764</f>
        <v>0</v>
      </c>
      <c r="Z764" s="9">
        <f t="shared" ref="Z764" si="2165">T764+X764</f>
        <v>0</v>
      </c>
      <c r="AA764" s="11"/>
      <c r="AB764" s="9"/>
      <c r="AC764" s="11"/>
      <c r="AD764" s="9"/>
      <c r="AE764" s="9">
        <f t="shared" ref="AE764" si="2166">Y764+AA764+AB764+AC764+AD764</f>
        <v>0</v>
      </c>
      <c r="AF764" s="9">
        <f t="shared" ref="AF764" si="2167">Z764+AD764</f>
        <v>0</v>
      </c>
      <c r="AG764" s="11"/>
      <c r="AH764" s="9"/>
      <c r="AI764" s="11"/>
      <c r="AJ764" s="9"/>
      <c r="AK764" s="86">
        <f t="shared" ref="AK764" si="2168">AE764+AG764+AH764+AI764+AJ764</f>
        <v>0</v>
      </c>
      <c r="AL764" s="86">
        <f t="shared" ref="AL764" si="2169">AF764+AJ764</f>
        <v>0</v>
      </c>
      <c r="AM764" s="11"/>
      <c r="AN764" s="9"/>
      <c r="AO764" s="11"/>
      <c r="AP764" s="9"/>
      <c r="AQ764" s="9">
        <f t="shared" ref="AQ764" si="2170">AK764+AM764+AN764+AO764+AP764</f>
        <v>0</v>
      </c>
      <c r="AR764" s="9">
        <f t="shared" ref="AR764" si="2171">AL764+AP764</f>
        <v>0</v>
      </c>
      <c r="AS764" s="11"/>
      <c r="AT764" s="9"/>
      <c r="AU764" s="11"/>
      <c r="AV764" s="9"/>
      <c r="AW764" s="9">
        <f t="shared" ref="AW764" si="2172">AQ764+AS764+AT764+AU764+AV764</f>
        <v>0</v>
      </c>
      <c r="AX764" s="9">
        <f t="shared" ref="AX764" si="2173">AR764+AV764</f>
        <v>0</v>
      </c>
    </row>
    <row r="765" spans="1:51" ht="20.25" hidden="1" customHeight="1">
      <c r="A765" s="29" t="s">
        <v>101</v>
      </c>
      <c r="B765" s="80" t="s">
        <v>448</v>
      </c>
      <c r="C765" s="80" t="s">
        <v>29</v>
      </c>
      <c r="D765" s="80" t="s">
        <v>76</v>
      </c>
      <c r="E765" s="81" t="s">
        <v>542</v>
      </c>
      <c r="F765" s="80" t="s">
        <v>102</v>
      </c>
      <c r="G765" s="78">
        <f>G766</f>
        <v>287</v>
      </c>
      <c r="H765" s="77"/>
      <c r="I765" s="78">
        <f t="shared" ref="I765" si="2174">I766</f>
        <v>0</v>
      </c>
      <c r="J765" s="77"/>
      <c r="K765" s="78">
        <f t="shared" ref="K765" si="2175">K766</f>
        <v>0</v>
      </c>
      <c r="L765" s="77"/>
      <c r="M765" s="78">
        <f t="shared" ref="M765" si="2176">M766</f>
        <v>287</v>
      </c>
      <c r="N765" s="77"/>
      <c r="O765" s="78">
        <f t="shared" ref="O765" si="2177">O766</f>
        <v>-287</v>
      </c>
      <c r="P765" s="77"/>
      <c r="Q765" s="78">
        <f t="shared" ref="Q765" si="2178">Q766</f>
        <v>0</v>
      </c>
      <c r="R765" s="77"/>
      <c r="S765" s="78">
        <f t="shared" ref="S765" si="2179">S766</f>
        <v>0</v>
      </c>
      <c r="T765" s="77"/>
      <c r="U765" s="78">
        <f t="shared" ref="U765" si="2180">U766</f>
        <v>0</v>
      </c>
      <c r="V765" s="77"/>
      <c r="W765" s="78">
        <f t="shared" ref="W765" si="2181">W766</f>
        <v>0</v>
      </c>
      <c r="X765" s="77"/>
      <c r="Y765" s="78">
        <f t="shared" ref="Y765" si="2182">Y766</f>
        <v>0</v>
      </c>
      <c r="Z765" s="77"/>
      <c r="AA765" s="78">
        <f t="shared" ref="AA765" si="2183">AA766</f>
        <v>0</v>
      </c>
      <c r="AB765" s="77"/>
      <c r="AC765" s="78">
        <f t="shared" ref="AC765" si="2184">AC766</f>
        <v>0</v>
      </c>
      <c r="AD765" s="77"/>
      <c r="AE765" s="78">
        <f t="shared" ref="AE765" si="2185">AE766</f>
        <v>0</v>
      </c>
      <c r="AF765" s="77"/>
      <c r="AG765" s="78">
        <f t="shared" ref="AG765" si="2186">AG766</f>
        <v>0</v>
      </c>
      <c r="AH765" s="77"/>
      <c r="AI765" s="78">
        <f t="shared" ref="AI765" si="2187">AI766</f>
        <v>0</v>
      </c>
      <c r="AJ765" s="77"/>
      <c r="AK765" s="96">
        <f t="shared" ref="AK765" si="2188">AK766</f>
        <v>0</v>
      </c>
      <c r="AL765" s="97"/>
      <c r="AM765" s="78">
        <f t="shared" ref="AM765" si="2189">AM766</f>
        <v>0</v>
      </c>
      <c r="AN765" s="77"/>
      <c r="AO765" s="78">
        <f t="shared" ref="AO765" si="2190">AO766</f>
        <v>0</v>
      </c>
      <c r="AP765" s="77"/>
      <c r="AQ765" s="78">
        <f t="shared" ref="AQ765" si="2191">AQ766</f>
        <v>0</v>
      </c>
      <c r="AR765" s="77"/>
      <c r="AS765" s="78">
        <f t="shared" ref="AS765" si="2192">AS766</f>
        <v>0</v>
      </c>
      <c r="AT765" s="77"/>
      <c r="AU765" s="78">
        <f t="shared" ref="AU765" si="2193">AU766</f>
        <v>0</v>
      </c>
      <c r="AV765" s="77"/>
      <c r="AW765" s="78">
        <f t="shared" ref="AW765" si="2194">AW766</f>
        <v>0</v>
      </c>
      <c r="AX765" s="77"/>
    </row>
    <row r="766" spans="1:51" ht="36" hidden="1" customHeight="1">
      <c r="A766" s="29" t="s">
        <v>550</v>
      </c>
      <c r="B766" s="80" t="s">
        <v>448</v>
      </c>
      <c r="C766" s="80" t="s">
        <v>29</v>
      </c>
      <c r="D766" s="80" t="s">
        <v>76</v>
      </c>
      <c r="E766" s="81" t="s">
        <v>542</v>
      </c>
      <c r="F766" s="80" t="s">
        <v>172</v>
      </c>
      <c r="G766" s="78">
        <v>287</v>
      </c>
      <c r="H766" s="77"/>
      <c r="I766" s="78"/>
      <c r="J766" s="77"/>
      <c r="K766" s="78"/>
      <c r="L766" s="77"/>
      <c r="M766" s="9">
        <f t="shared" ref="M766" si="2195">G766+I766+J766+K766+L766</f>
        <v>287</v>
      </c>
      <c r="N766" s="9">
        <f t="shared" ref="N766" si="2196">H766+L766</f>
        <v>0</v>
      </c>
      <c r="O766" s="78">
        <v>-287</v>
      </c>
      <c r="P766" s="77"/>
      <c r="Q766" s="78"/>
      <c r="R766" s="77"/>
      <c r="S766" s="9">
        <f t="shared" ref="S766" si="2197">M766+O766+P766+Q766+R766</f>
        <v>0</v>
      </c>
      <c r="T766" s="9">
        <f t="shared" ref="T766" si="2198">N766+R766</f>
        <v>0</v>
      </c>
      <c r="U766" s="78"/>
      <c r="V766" s="77"/>
      <c r="W766" s="78"/>
      <c r="X766" s="77"/>
      <c r="Y766" s="9">
        <f t="shared" ref="Y766" si="2199">S766+U766+V766+W766+X766</f>
        <v>0</v>
      </c>
      <c r="Z766" s="9">
        <f t="shared" ref="Z766" si="2200">T766+X766</f>
        <v>0</v>
      </c>
      <c r="AA766" s="78"/>
      <c r="AB766" s="77"/>
      <c r="AC766" s="78"/>
      <c r="AD766" s="77"/>
      <c r="AE766" s="9">
        <f t="shared" ref="AE766" si="2201">Y766+AA766+AB766+AC766+AD766</f>
        <v>0</v>
      </c>
      <c r="AF766" s="9">
        <f t="shared" ref="AF766" si="2202">Z766+AD766</f>
        <v>0</v>
      </c>
      <c r="AG766" s="78"/>
      <c r="AH766" s="77"/>
      <c r="AI766" s="78"/>
      <c r="AJ766" s="77"/>
      <c r="AK766" s="86">
        <f t="shared" ref="AK766" si="2203">AE766+AG766+AH766+AI766+AJ766</f>
        <v>0</v>
      </c>
      <c r="AL766" s="86">
        <f t="shared" ref="AL766" si="2204">AF766+AJ766</f>
        <v>0</v>
      </c>
      <c r="AM766" s="78"/>
      <c r="AN766" s="77"/>
      <c r="AO766" s="78"/>
      <c r="AP766" s="77"/>
      <c r="AQ766" s="9">
        <f t="shared" ref="AQ766" si="2205">AK766+AM766+AN766+AO766+AP766</f>
        <v>0</v>
      </c>
      <c r="AR766" s="9">
        <f t="shared" ref="AR766" si="2206">AL766+AP766</f>
        <v>0</v>
      </c>
      <c r="AS766" s="78"/>
      <c r="AT766" s="77"/>
      <c r="AU766" s="78"/>
      <c r="AV766" s="77"/>
      <c r="AW766" s="9">
        <f t="shared" ref="AW766" si="2207">AQ766+AS766+AT766+AU766+AV766</f>
        <v>0</v>
      </c>
      <c r="AX766" s="9">
        <f t="shared" ref="AX766" si="2208">AR766+AV766</f>
        <v>0</v>
      </c>
    </row>
    <row r="767" spans="1:51" ht="19.5" hidden="1" customHeight="1">
      <c r="A767" s="57" t="s">
        <v>66</v>
      </c>
      <c r="B767" s="27">
        <v>914</v>
      </c>
      <c r="C767" s="27" t="s">
        <v>29</v>
      </c>
      <c r="D767" s="27" t="s">
        <v>76</v>
      </c>
      <c r="E767" s="27" t="s">
        <v>542</v>
      </c>
      <c r="F767" s="27" t="s">
        <v>67</v>
      </c>
      <c r="G767" s="11">
        <f>G768</f>
        <v>212</v>
      </c>
      <c r="H767" s="9"/>
      <c r="I767" s="11">
        <f t="shared" ref="I767" si="2209">I768</f>
        <v>0</v>
      </c>
      <c r="J767" s="9"/>
      <c r="K767" s="11">
        <f t="shared" ref="K767" si="2210">K768</f>
        <v>0</v>
      </c>
      <c r="L767" s="9"/>
      <c r="M767" s="11">
        <f t="shared" ref="M767" si="2211">M768</f>
        <v>212</v>
      </c>
      <c r="N767" s="9"/>
      <c r="O767" s="11">
        <f t="shared" ref="O767" si="2212">O768</f>
        <v>-212</v>
      </c>
      <c r="P767" s="9"/>
      <c r="Q767" s="11">
        <f t="shared" ref="Q767" si="2213">Q768</f>
        <v>0</v>
      </c>
      <c r="R767" s="9"/>
      <c r="S767" s="11">
        <f t="shared" ref="S767" si="2214">S768</f>
        <v>0</v>
      </c>
      <c r="T767" s="9"/>
      <c r="U767" s="11">
        <f t="shared" ref="U767" si="2215">U768</f>
        <v>0</v>
      </c>
      <c r="V767" s="9"/>
      <c r="W767" s="11">
        <f t="shared" ref="W767" si="2216">W768</f>
        <v>0</v>
      </c>
      <c r="X767" s="9"/>
      <c r="Y767" s="11">
        <f t="shared" ref="Y767" si="2217">Y768</f>
        <v>0</v>
      </c>
      <c r="Z767" s="9"/>
      <c r="AA767" s="11">
        <f t="shared" ref="AA767" si="2218">AA768</f>
        <v>0</v>
      </c>
      <c r="AB767" s="9"/>
      <c r="AC767" s="11">
        <f t="shared" ref="AC767" si="2219">AC768</f>
        <v>0</v>
      </c>
      <c r="AD767" s="9"/>
      <c r="AE767" s="11">
        <f t="shared" ref="AE767" si="2220">AE768</f>
        <v>0</v>
      </c>
      <c r="AF767" s="9"/>
      <c r="AG767" s="11">
        <f t="shared" ref="AG767" si="2221">AG768</f>
        <v>0</v>
      </c>
      <c r="AH767" s="9"/>
      <c r="AI767" s="11">
        <f t="shared" ref="AI767" si="2222">AI768</f>
        <v>0</v>
      </c>
      <c r="AJ767" s="9"/>
      <c r="AK767" s="88">
        <f t="shared" ref="AK767" si="2223">AK768</f>
        <v>0</v>
      </c>
      <c r="AL767" s="86"/>
      <c r="AM767" s="11">
        <f t="shared" ref="AM767" si="2224">AM768</f>
        <v>0</v>
      </c>
      <c r="AN767" s="9"/>
      <c r="AO767" s="11">
        <f t="shared" ref="AO767" si="2225">AO768</f>
        <v>0</v>
      </c>
      <c r="AP767" s="9"/>
      <c r="AQ767" s="11">
        <f t="shared" ref="AQ767" si="2226">AQ768</f>
        <v>0</v>
      </c>
      <c r="AR767" s="9"/>
      <c r="AS767" s="11">
        <f t="shared" ref="AS767" si="2227">AS768</f>
        <v>0</v>
      </c>
      <c r="AT767" s="9"/>
      <c r="AU767" s="11">
        <f t="shared" ref="AU767" si="2228">AU768</f>
        <v>0</v>
      </c>
      <c r="AV767" s="9"/>
      <c r="AW767" s="11">
        <f t="shared" ref="AW767" si="2229">AW768</f>
        <v>0</v>
      </c>
      <c r="AX767" s="9"/>
    </row>
    <row r="768" spans="1:51" ht="19.5" hidden="1" customHeight="1">
      <c r="A768" s="29" t="s">
        <v>543</v>
      </c>
      <c r="B768" s="27">
        <v>914</v>
      </c>
      <c r="C768" s="27" t="s">
        <v>29</v>
      </c>
      <c r="D768" s="27" t="s">
        <v>76</v>
      </c>
      <c r="E768" s="27" t="s">
        <v>542</v>
      </c>
      <c r="F768" s="27" t="s">
        <v>69</v>
      </c>
      <c r="G768" s="11">
        <f>57+155</f>
        <v>212</v>
      </c>
      <c r="H768" s="9"/>
      <c r="I768" s="11"/>
      <c r="J768" s="9"/>
      <c r="K768" s="11"/>
      <c r="L768" s="9"/>
      <c r="M768" s="9">
        <f t="shared" ref="M768" si="2230">G768+I768+J768+K768+L768</f>
        <v>212</v>
      </c>
      <c r="N768" s="9">
        <f t="shared" ref="N768" si="2231">H768+L768</f>
        <v>0</v>
      </c>
      <c r="O768" s="11">
        <v>-212</v>
      </c>
      <c r="P768" s="9"/>
      <c r="Q768" s="11"/>
      <c r="R768" s="9"/>
      <c r="S768" s="9">
        <f t="shared" ref="S768" si="2232">M768+O768+P768+Q768+R768</f>
        <v>0</v>
      </c>
      <c r="T768" s="9">
        <f t="shared" ref="T768" si="2233">N768+R768</f>
        <v>0</v>
      </c>
      <c r="U768" s="11"/>
      <c r="V768" s="9"/>
      <c r="W768" s="11"/>
      <c r="X768" s="9"/>
      <c r="Y768" s="9">
        <f t="shared" ref="Y768" si="2234">S768+U768+V768+W768+X768</f>
        <v>0</v>
      </c>
      <c r="Z768" s="9">
        <f t="shared" ref="Z768" si="2235">T768+X768</f>
        <v>0</v>
      </c>
      <c r="AA768" s="11"/>
      <c r="AB768" s="9"/>
      <c r="AC768" s="11"/>
      <c r="AD768" s="9"/>
      <c r="AE768" s="9">
        <f t="shared" ref="AE768" si="2236">Y768+AA768+AB768+AC768+AD768</f>
        <v>0</v>
      </c>
      <c r="AF768" s="9">
        <f t="shared" ref="AF768" si="2237">Z768+AD768</f>
        <v>0</v>
      </c>
      <c r="AG768" s="11"/>
      <c r="AH768" s="9"/>
      <c r="AI768" s="11"/>
      <c r="AJ768" s="9"/>
      <c r="AK768" s="86">
        <f t="shared" ref="AK768" si="2238">AE768+AG768+AH768+AI768+AJ768</f>
        <v>0</v>
      </c>
      <c r="AL768" s="86">
        <f t="shared" ref="AL768" si="2239">AF768+AJ768</f>
        <v>0</v>
      </c>
      <c r="AM768" s="11"/>
      <c r="AN768" s="9"/>
      <c r="AO768" s="11"/>
      <c r="AP768" s="9"/>
      <c r="AQ768" s="9">
        <f t="shared" ref="AQ768" si="2240">AK768+AM768+AN768+AO768+AP768</f>
        <v>0</v>
      </c>
      <c r="AR768" s="9">
        <f t="shared" ref="AR768" si="2241">AL768+AP768</f>
        <v>0</v>
      </c>
      <c r="AS768" s="11"/>
      <c r="AT768" s="9"/>
      <c r="AU768" s="11"/>
      <c r="AV768" s="9"/>
      <c r="AW768" s="9">
        <f t="shared" ref="AW768" si="2242">AQ768+AS768+AT768+AU768+AV768</f>
        <v>0</v>
      </c>
      <c r="AX768" s="9">
        <f t="shared" ref="AX768" si="2243">AR768+AV768</f>
        <v>0</v>
      </c>
    </row>
    <row r="769" spans="1:50" ht="36" hidden="1" customHeight="1">
      <c r="A769" s="26" t="s">
        <v>77</v>
      </c>
      <c r="B769" s="27">
        <v>914</v>
      </c>
      <c r="C769" s="27" t="s">
        <v>29</v>
      </c>
      <c r="D769" s="27" t="s">
        <v>178</v>
      </c>
      <c r="E769" s="27" t="s">
        <v>667</v>
      </c>
      <c r="F769" s="27"/>
      <c r="G769" s="11"/>
      <c r="H769" s="9"/>
      <c r="I769" s="11"/>
      <c r="J769" s="9"/>
      <c r="K769" s="11"/>
      <c r="L769" s="9"/>
      <c r="M769" s="9"/>
      <c r="N769" s="9"/>
      <c r="O769" s="11">
        <f>O770</f>
        <v>8129</v>
      </c>
      <c r="P769" s="11">
        <f t="shared" ref="P769:AE771" si="2244">P770</f>
        <v>0</v>
      </c>
      <c r="Q769" s="11">
        <f t="shared" si="2244"/>
        <v>0</v>
      </c>
      <c r="R769" s="11">
        <f t="shared" si="2244"/>
        <v>0</v>
      </c>
      <c r="S769" s="11">
        <f t="shared" si="2244"/>
        <v>8129</v>
      </c>
      <c r="T769" s="11">
        <f t="shared" si="2244"/>
        <v>0</v>
      </c>
      <c r="U769" s="11">
        <f>U770</f>
        <v>0</v>
      </c>
      <c r="V769" s="11">
        <f t="shared" si="2244"/>
        <v>16</v>
      </c>
      <c r="W769" s="11">
        <f t="shared" si="2244"/>
        <v>0</v>
      </c>
      <c r="X769" s="11">
        <f t="shared" si="2244"/>
        <v>0</v>
      </c>
      <c r="Y769" s="11">
        <f t="shared" si="2244"/>
        <v>8145</v>
      </c>
      <c r="Z769" s="11">
        <f t="shared" si="2244"/>
        <v>0</v>
      </c>
      <c r="AA769" s="11">
        <f>AA770</f>
        <v>0</v>
      </c>
      <c r="AB769" s="11">
        <f t="shared" si="2244"/>
        <v>0</v>
      </c>
      <c r="AC769" s="11">
        <f t="shared" si="2244"/>
        <v>0</v>
      </c>
      <c r="AD769" s="11">
        <f t="shared" si="2244"/>
        <v>0</v>
      </c>
      <c r="AE769" s="11">
        <f t="shared" si="2244"/>
        <v>8145</v>
      </c>
      <c r="AF769" s="11">
        <f t="shared" ref="AB769:AF771" si="2245">AF770</f>
        <v>0</v>
      </c>
      <c r="AG769" s="11">
        <f>AG770</f>
        <v>0</v>
      </c>
      <c r="AH769" s="11">
        <f t="shared" ref="AH769:AW771" si="2246">AH770</f>
        <v>0</v>
      </c>
      <c r="AI769" s="11">
        <f t="shared" si="2246"/>
        <v>0</v>
      </c>
      <c r="AJ769" s="11">
        <f t="shared" si="2246"/>
        <v>0</v>
      </c>
      <c r="AK769" s="88">
        <f t="shared" si="2246"/>
        <v>8145</v>
      </c>
      <c r="AL769" s="88">
        <f t="shared" si="2246"/>
        <v>0</v>
      </c>
      <c r="AM769" s="11">
        <f>AM770</f>
        <v>0</v>
      </c>
      <c r="AN769" s="11">
        <f t="shared" si="2246"/>
        <v>0</v>
      </c>
      <c r="AO769" s="11">
        <f t="shared" si="2246"/>
        <v>0</v>
      </c>
      <c r="AP769" s="11">
        <f t="shared" si="2246"/>
        <v>0</v>
      </c>
      <c r="AQ769" s="11">
        <f t="shared" si="2246"/>
        <v>8145</v>
      </c>
      <c r="AR769" s="11">
        <f t="shared" si="2246"/>
        <v>0</v>
      </c>
      <c r="AS769" s="11">
        <f>AS770</f>
        <v>0</v>
      </c>
      <c r="AT769" s="11">
        <f t="shared" si="2246"/>
        <v>0</v>
      </c>
      <c r="AU769" s="11">
        <f t="shared" si="2246"/>
        <v>0</v>
      </c>
      <c r="AV769" s="11">
        <f t="shared" si="2246"/>
        <v>0</v>
      </c>
      <c r="AW769" s="11">
        <f t="shared" si="2246"/>
        <v>8145</v>
      </c>
      <c r="AX769" s="11">
        <f t="shared" ref="AT769:AX771" si="2247">AX770</f>
        <v>0</v>
      </c>
    </row>
    <row r="770" spans="1:50" ht="33.75" hidden="1" customHeight="1">
      <c r="A770" s="26" t="s">
        <v>179</v>
      </c>
      <c r="B770" s="27">
        <v>914</v>
      </c>
      <c r="C770" s="27" t="s">
        <v>29</v>
      </c>
      <c r="D770" s="27" t="s">
        <v>178</v>
      </c>
      <c r="E770" s="27" t="s">
        <v>668</v>
      </c>
      <c r="F770" s="27"/>
      <c r="G770" s="11"/>
      <c r="H770" s="9"/>
      <c r="I770" s="11"/>
      <c r="J770" s="9"/>
      <c r="K770" s="11"/>
      <c r="L770" s="9"/>
      <c r="M770" s="9"/>
      <c r="N770" s="9"/>
      <c r="O770" s="11">
        <f>O771</f>
        <v>8129</v>
      </c>
      <c r="P770" s="11">
        <f t="shared" si="2244"/>
        <v>0</v>
      </c>
      <c r="Q770" s="11">
        <f t="shared" si="2244"/>
        <v>0</v>
      </c>
      <c r="R770" s="11">
        <f t="shared" si="2244"/>
        <v>0</v>
      </c>
      <c r="S770" s="11">
        <f t="shared" si="2244"/>
        <v>8129</v>
      </c>
      <c r="T770" s="11">
        <f t="shared" si="2244"/>
        <v>0</v>
      </c>
      <c r="U770" s="11">
        <f>U771</f>
        <v>0</v>
      </c>
      <c r="V770" s="11">
        <f t="shared" si="2244"/>
        <v>16</v>
      </c>
      <c r="W770" s="11">
        <f t="shared" si="2244"/>
        <v>0</v>
      </c>
      <c r="X770" s="11">
        <f t="shared" si="2244"/>
        <v>0</v>
      </c>
      <c r="Y770" s="11">
        <f t="shared" si="2244"/>
        <v>8145</v>
      </c>
      <c r="Z770" s="11">
        <f t="shared" si="2244"/>
        <v>0</v>
      </c>
      <c r="AA770" s="11">
        <f>AA771</f>
        <v>0</v>
      </c>
      <c r="AB770" s="11">
        <f t="shared" si="2245"/>
        <v>0</v>
      </c>
      <c r="AC770" s="11">
        <f t="shared" si="2245"/>
        <v>0</v>
      </c>
      <c r="AD770" s="11">
        <f t="shared" si="2245"/>
        <v>0</v>
      </c>
      <c r="AE770" s="11">
        <f t="shared" si="2245"/>
        <v>8145</v>
      </c>
      <c r="AF770" s="11">
        <f t="shared" si="2245"/>
        <v>0</v>
      </c>
      <c r="AG770" s="11">
        <f>AG771</f>
        <v>0</v>
      </c>
      <c r="AH770" s="11">
        <f t="shared" si="2246"/>
        <v>0</v>
      </c>
      <c r="AI770" s="11">
        <f t="shared" si="2246"/>
        <v>0</v>
      </c>
      <c r="AJ770" s="11">
        <f t="shared" si="2246"/>
        <v>0</v>
      </c>
      <c r="AK770" s="88">
        <f t="shared" si="2246"/>
        <v>8145</v>
      </c>
      <c r="AL770" s="88">
        <f t="shared" si="2246"/>
        <v>0</v>
      </c>
      <c r="AM770" s="11">
        <f>AM771</f>
        <v>0</v>
      </c>
      <c r="AN770" s="11">
        <f t="shared" si="2246"/>
        <v>0</v>
      </c>
      <c r="AO770" s="11">
        <f t="shared" si="2246"/>
        <v>0</v>
      </c>
      <c r="AP770" s="11">
        <f t="shared" si="2246"/>
        <v>0</v>
      </c>
      <c r="AQ770" s="11">
        <f t="shared" si="2246"/>
        <v>8145</v>
      </c>
      <c r="AR770" s="11">
        <f t="shared" si="2246"/>
        <v>0</v>
      </c>
      <c r="AS770" s="11">
        <f>AS771</f>
        <v>0</v>
      </c>
      <c r="AT770" s="11">
        <f t="shared" si="2247"/>
        <v>0</v>
      </c>
      <c r="AU770" s="11">
        <f t="shared" si="2247"/>
        <v>0</v>
      </c>
      <c r="AV770" s="11">
        <f t="shared" si="2247"/>
        <v>0</v>
      </c>
      <c r="AW770" s="11">
        <f t="shared" si="2247"/>
        <v>8145</v>
      </c>
      <c r="AX770" s="11">
        <f t="shared" si="2247"/>
        <v>0</v>
      </c>
    </row>
    <row r="771" spans="1:50" ht="33.6" hidden="1">
      <c r="A771" s="26" t="s">
        <v>12</v>
      </c>
      <c r="B771" s="27">
        <v>914</v>
      </c>
      <c r="C771" s="27" t="s">
        <v>29</v>
      </c>
      <c r="D771" s="27" t="s">
        <v>178</v>
      </c>
      <c r="E771" s="27" t="s">
        <v>668</v>
      </c>
      <c r="F771" s="27" t="s">
        <v>13</v>
      </c>
      <c r="G771" s="11"/>
      <c r="H771" s="9"/>
      <c r="I771" s="11"/>
      <c r="J771" s="9"/>
      <c r="K771" s="11"/>
      <c r="L771" s="9"/>
      <c r="M771" s="9"/>
      <c r="N771" s="9"/>
      <c r="O771" s="11">
        <f>O772</f>
        <v>8129</v>
      </c>
      <c r="P771" s="11">
        <f t="shared" si="2244"/>
        <v>0</v>
      </c>
      <c r="Q771" s="11">
        <f t="shared" si="2244"/>
        <v>0</v>
      </c>
      <c r="R771" s="11">
        <f t="shared" si="2244"/>
        <v>0</v>
      </c>
      <c r="S771" s="11">
        <f t="shared" si="2244"/>
        <v>8129</v>
      </c>
      <c r="T771" s="11">
        <f t="shared" si="2244"/>
        <v>0</v>
      </c>
      <c r="U771" s="11">
        <f>U772</f>
        <v>0</v>
      </c>
      <c r="V771" s="11">
        <f t="shared" si="2244"/>
        <v>16</v>
      </c>
      <c r="W771" s="11">
        <f t="shared" si="2244"/>
        <v>0</v>
      </c>
      <c r="X771" s="11">
        <f t="shared" si="2244"/>
        <v>0</v>
      </c>
      <c r="Y771" s="11">
        <f t="shared" si="2244"/>
        <v>8145</v>
      </c>
      <c r="Z771" s="11">
        <f t="shared" si="2244"/>
        <v>0</v>
      </c>
      <c r="AA771" s="11">
        <f>AA772</f>
        <v>0</v>
      </c>
      <c r="AB771" s="11">
        <f t="shared" si="2245"/>
        <v>0</v>
      </c>
      <c r="AC771" s="11">
        <f t="shared" si="2245"/>
        <v>0</v>
      </c>
      <c r="AD771" s="11">
        <f t="shared" si="2245"/>
        <v>0</v>
      </c>
      <c r="AE771" s="11">
        <f t="shared" si="2245"/>
        <v>8145</v>
      </c>
      <c r="AF771" s="11">
        <f t="shared" si="2245"/>
        <v>0</v>
      </c>
      <c r="AG771" s="11">
        <f>AG772</f>
        <v>0</v>
      </c>
      <c r="AH771" s="11">
        <f t="shared" si="2246"/>
        <v>0</v>
      </c>
      <c r="AI771" s="11">
        <f t="shared" si="2246"/>
        <v>0</v>
      </c>
      <c r="AJ771" s="11">
        <f t="shared" si="2246"/>
        <v>0</v>
      </c>
      <c r="AK771" s="88">
        <f t="shared" si="2246"/>
        <v>8145</v>
      </c>
      <c r="AL771" s="88">
        <f t="shared" si="2246"/>
        <v>0</v>
      </c>
      <c r="AM771" s="11">
        <f>AM772</f>
        <v>0</v>
      </c>
      <c r="AN771" s="11">
        <f t="shared" si="2246"/>
        <v>0</v>
      </c>
      <c r="AO771" s="11">
        <f t="shared" si="2246"/>
        <v>0</v>
      </c>
      <c r="AP771" s="11">
        <f t="shared" si="2246"/>
        <v>0</v>
      </c>
      <c r="AQ771" s="11">
        <f t="shared" si="2246"/>
        <v>8145</v>
      </c>
      <c r="AR771" s="11">
        <f t="shared" si="2246"/>
        <v>0</v>
      </c>
      <c r="AS771" s="11">
        <f>AS772</f>
        <v>0</v>
      </c>
      <c r="AT771" s="11">
        <f t="shared" si="2247"/>
        <v>0</v>
      </c>
      <c r="AU771" s="11">
        <f t="shared" si="2247"/>
        <v>0</v>
      </c>
      <c r="AV771" s="11">
        <f t="shared" si="2247"/>
        <v>0</v>
      </c>
      <c r="AW771" s="11">
        <f t="shared" si="2247"/>
        <v>8145</v>
      </c>
      <c r="AX771" s="11">
        <f t="shared" si="2247"/>
        <v>0</v>
      </c>
    </row>
    <row r="772" spans="1:50" ht="19.5" hidden="1" customHeight="1">
      <c r="A772" s="26" t="s">
        <v>14</v>
      </c>
      <c r="B772" s="27">
        <v>914</v>
      </c>
      <c r="C772" s="27" t="s">
        <v>29</v>
      </c>
      <c r="D772" s="27" t="s">
        <v>178</v>
      </c>
      <c r="E772" s="27" t="s">
        <v>668</v>
      </c>
      <c r="F772" s="27" t="s">
        <v>35</v>
      </c>
      <c r="G772" s="11"/>
      <c r="H772" s="9"/>
      <c r="I772" s="11"/>
      <c r="J772" s="9"/>
      <c r="K772" s="11"/>
      <c r="L772" s="9"/>
      <c r="M772" s="9"/>
      <c r="N772" s="9"/>
      <c r="O772" s="11">
        <v>8129</v>
      </c>
      <c r="P772" s="9"/>
      <c r="Q772" s="11"/>
      <c r="R772" s="9"/>
      <c r="S772" s="9">
        <f t="shared" ref="S772" si="2248">M772+O772+P772+Q772+R772</f>
        <v>8129</v>
      </c>
      <c r="T772" s="9">
        <f t="shared" ref="T772" si="2249">N772+R772</f>
        <v>0</v>
      </c>
      <c r="U772" s="11"/>
      <c r="V772" s="9">
        <v>16</v>
      </c>
      <c r="W772" s="11"/>
      <c r="X772" s="9"/>
      <c r="Y772" s="9">
        <f t="shared" ref="Y772" si="2250">S772+U772+V772+W772+X772</f>
        <v>8145</v>
      </c>
      <c r="Z772" s="9">
        <f t="shared" ref="Z772" si="2251">T772+X772</f>
        <v>0</v>
      </c>
      <c r="AA772" s="11"/>
      <c r="AB772" s="9"/>
      <c r="AC772" s="11"/>
      <c r="AD772" s="9"/>
      <c r="AE772" s="9">
        <f t="shared" ref="AE772" si="2252">Y772+AA772+AB772+AC772+AD772</f>
        <v>8145</v>
      </c>
      <c r="AF772" s="9">
        <f t="shared" ref="AF772" si="2253">Z772+AD772</f>
        <v>0</v>
      </c>
      <c r="AG772" s="11"/>
      <c r="AH772" s="9"/>
      <c r="AI772" s="11"/>
      <c r="AJ772" s="9"/>
      <c r="AK772" s="86">
        <f t="shared" ref="AK772" si="2254">AE772+AG772+AH772+AI772+AJ772</f>
        <v>8145</v>
      </c>
      <c r="AL772" s="86">
        <f t="shared" ref="AL772" si="2255">AF772+AJ772</f>
        <v>0</v>
      </c>
      <c r="AM772" s="11"/>
      <c r="AN772" s="9"/>
      <c r="AO772" s="11"/>
      <c r="AP772" s="9"/>
      <c r="AQ772" s="9">
        <f t="shared" ref="AQ772" si="2256">AK772+AM772+AN772+AO772+AP772</f>
        <v>8145</v>
      </c>
      <c r="AR772" s="9">
        <f t="shared" ref="AR772" si="2257">AL772+AP772</f>
        <v>0</v>
      </c>
      <c r="AS772" s="11"/>
      <c r="AT772" s="9"/>
      <c r="AU772" s="11"/>
      <c r="AV772" s="9"/>
      <c r="AW772" s="9">
        <f t="shared" ref="AW772" si="2258">AQ772+AS772+AT772+AU772+AV772</f>
        <v>8145</v>
      </c>
      <c r="AX772" s="9">
        <f t="shared" ref="AX772" si="2259">AR772+AV772</f>
        <v>0</v>
      </c>
    </row>
    <row r="773" spans="1:50" ht="20.25" hidden="1" customHeight="1">
      <c r="A773" s="26" t="s">
        <v>15</v>
      </c>
      <c r="B773" s="27">
        <v>914</v>
      </c>
      <c r="C773" s="27" t="s">
        <v>29</v>
      </c>
      <c r="D773" s="27" t="s">
        <v>76</v>
      </c>
      <c r="E773" s="27" t="s">
        <v>451</v>
      </c>
      <c r="F773" s="27"/>
      <c r="G773" s="11">
        <f t="shared" ref="G773:V775" si="2260">G774</f>
        <v>9176</v>
      </c>
      <c r="H773" s="11">
        <f t="shared" si="2260"/>
        <v>0</v>
      </c>
      <c r="I773" s="11">
        <f t="shared" si="2260"/>
        <v>0</v>
      </c>
      <c r="J773" s="11">
        <f t="shared" si="2260"/>
        <v>0</v>
      </c>
      <c r="K773" s="11">
        <f t="shared" si="2260"/>
        <v>0</v>
      </c>
      <c r="L773" s="11">
        <f t="shared" si="2260"/>
        <v>0</v>
      </c>
      <c r="M773" s="11">
        <f t="shared" si="2260"/>
        <v>9176</v>
      </c>
      <c r="N773" s="11">
        <f t="shared" si="2260"/>
        <v>0</v>
      </c>
      <c r="O773" s="11">
        <f>O774+O777</f>
        <v>1713</v>
      </c>
      <c r="P773" s="11">
        <f t="shared" ref="P773:T773" si="2261">P774+P777</f>
        <v>3679</v>
      </c>
      <c r="Q773" s="11">
        <f t="shared" si="2261"/>
        <v>0</v>
      </c>
      <c r="R773" s="11">
        <f t="shared" si="2261"/>
        <v>0</v>
      </c>
      <c r="S773" s="11">
        <f t="shared" si="2261"/>
        <v>14568</v>
      </c>
      <c r="T773" s="11">
        <f t="shared" si="2261"/>
        <v>0</v>
      </c>
      <c r="U773" s="11">
        <f>U774+U777</f>
        <v>0</v>
      </c>
      <c r="V773" s="11">
        <f t="shared" ref="V773:Z773" si="2262">V774+V777</f>
        <v>0</v>
      </c>
      <c r="W773" s="11">
        <f t="shared" si="2262"/>
        <v>0</v>
      </c>
      <c r="X773" s="11">
        <f t="shared" si="2262"/>
        <v>0</v>
      </c>
      <c r="Y773" s="11">
        <f t="shared" si="2262"/>
        <v>14568</v>
      </c>
      <c r="Z773" s="11">
        <f t="shared" si="2262"/>
        <v>0</v>
      </c>
      <c r="AA773" s="11">
        <f>AA774+AA777</f>
        <v>0</v>
      </c>
      <c r="AB773" s="11">
        <f t="shared" ref="AB773:AF773" si="2263">AB774+AB777</f>
        <v>0</v>
      </c>
      <c r="AC773" s="11">
        <f t="shared" si="2263"/>
        <v>0</v>
      </c>
      <c r="AD773" s="11">
        <f t="shared" si="2263"/>
        <v>0</v>
      </c>
      <c r="AE773" s="11">
        <f t="shared" si="2263"/>
        <v>14568</v>
      </c>
      <c r="AF773" s="11">
        <f t="shared" si="2263"/>
        <v>0</v>
      </c>
      <c r="AG773" s="11">
        <f>AG774+AG777</f>
        <v>0</v>
      </c>
      <c r="AH773" s="11">
        <f t="shared" ref="AH773:AL773" si="2264">AH774+AH777</f>
        <v>0</v>
      </c>
      <c r="AI773" s="11">
        <f t="shared" si="2264"/>
        <v>0</v>
      </c>
      <c r="AJ773" s="11">
        <f t="shared" si="2264"/>
        <v>0</v>
      </c>
      <c r="AK773" s="88">
        <f t="shared" si="2264"/>
        <v>14568</v>
      </c>
      <c r="AL773" s="88">
        <f t="shared" si="2264"/>
        <v>0</v>
      </c>
      <c r="AM773" s="11">
        <f>AM774+AM777</f>
        <v>0</v>
      </c>
      <c r="AN773" s="11">
        <f t="shared" ref="AN773:AR773" si="2265">AN774+AN777</f>
        <v>0</v>
      </c>
      <c r="AO773" s="11">
        <f t="shared" si="2265"/>
        <v>0</v>
      </c>
      <c r="AP773" s="11">
        <f t="shared" si="2265"/>
        <v>0</v>
      </c>
      <c r="AQ773" s="11">
        <f t="shared" si="2265"/>
        <v>14568</v>
      </c>
      <c r="AR773" s="11">
        <f t="shared" si="2265"/>
        <v>0</v>
      </c>
      <c r="AS773" s="11">
        <f>AS774+AS777</f>
        <v>0</v>
      </c>
      <c r="AT773" s="11">
        <f t="shared" ref="AT773:AX773" si="2266">AT774+AT777</f>
        <v>0</v>
      </c>
      <c r="AU773" s="11">
        <f t="shared" si="2266"/>
        <v>0</v>
      </c>
      <c r="AV773" s="11">
        <f t="shared" si="2266"/>
        <v>0</v>
      </c>
      <c r="AW773" s="11">
        <f t="shared" si="2266"/>
        <v>14568</v>
      </c>
      <c r="AX773" s="11">
        <f t="shared" si="2266"/>
        <v>0</v>
      </c>
    </row>
    <row r="774" spans="1:50" ht="19.5" hidden="1" customHeight="1">
      <c r="A774" s="26" t="s">
        <v>176</v>
      </c>
      <c r="B774" s="27">
        <v>914</v>
      </c>
      <c r="C774" s="27" t="s">
        <v>29</v>
      </c>
      <c r="D774" s="27" t="s">
        <v>178</v>
      </c>
      <c r="E774" s="27" t="s">
        <v>452</v>
      </c>
      <c r="F774" s="27"/>
      <c r="G774" s="11">
        <f t="shared" si="2260"/>
        <v>9176</v>
      </c>
      <c r="H774" s="11">
        <f t="shared" si="2260"/>
        <v>0</v>
      </c>
      <c r="I774" s="11">
        <f t="shared" si="2260"/>
        <v>0</v>
      </c>
      <c r="J774" s="11">
        <f t="shared" si="2260"/>
        <v>0</v>
      </c>
      <c r="K774" s="11">
        <f t="shared" si="2260"/>
        <v>0</v>
      </c>
      <c r="L774" s="11">
        <f t="shared" si="2260"/>
        <v>0</v>
      </c>
      <c r="M774" s="11">
        <f t="shared" si="2260"/>
        <v>9176</v>
      </c>
      <c r="N774" s="11">
        <f t="shared" si="2260"/>
        <v>0</v>
      </c>
      <c r="O774" s="11">
        <f t="shared" si="2260"/>
        <v>0</v>
      </c>
      <c r="P774" s="11">
        <f t="shared" si="2260"/>
        <v>3679</v>
      </c>
      <c r="Q774" s="11">
        <f t="shared" si="2260"/>
        <v>0</v>
      </c>
      <c r="R774" s="11">
        <f t="shared" si="2260"/>
        <v>0</v>
      </c>
      <c r="S774" s="11">
        <f t="shared" si="2260"/>
        <v>12855</v>
      </c>
      <c r="T774" s="11">
        <f t="shared" si="2260"/>
        <v>0</v>
      </c>
      <c r="U774" s="11">
        <f t="shared" si="2260"/>
        <v>0</v>
      </c>
      <c r="V774" s="11">
        <f t="shared" si="2260"/>
        <v>0</v>
      </c>
      <c r="W774" s="11">
        <f t="shared" ref="U774:AJ775" si="2267">W775</f>
        <v>0</v>
      </c>
      <c r="X774" s="11">
        <f t="shared" si="2267"/>
        <v>0</v>
      </c>
      <c r="Y774" s="11">
        <f t="shared" si="2267"/>
        <v>12855</v>
      </c>
      <c r="Z774" s="11">
        <f t="shared" si="2267"/>
        <v>0</v>
      </c>
      <c r="AA774" s="11">
        <f t="shared" si="2267"/>
        <v>0</v>
      </c>
      <c r="AB774" s="11">
        <f t="shared" si="2267"/>
        <v>0</v>
      </c>
      <c r="AC774" s="11">
        <f t="shared" si="2267"/>
        <v>0</v>
      </c>
      <c r="AD774" s="11">
        <f t="shared" si="2267"/>
        <v>0</v>
      </c>
      <c r="AE774" s="11">
        <f t="shared" si="2267"/>
        <v>12855</v>
      </c>
      <c r="AF774" s="11">
        <f t="shared" si="2267"/>
        <v>0</v>
      </c>
      <c r="AG774" s="11">
        <f t="shared" si="2267"/>
        <v>0</v>
      </c>
      <c r="AH774" s="11">
        <f t="shared" si="2267"/>
        <v>0</v>
      </c>
      <c r="AI774" s="11">
        <f t="shared" si="2267"/>
        <v>0</v>
      </c>
      <c r="AJ774" s="11">
        <f t="shared" si="2267"/>
        <v>0</v>
      </c>
      <c r="AK774" s="88">
        <f t="shared" ref="AG774:AV775" si="2268">AK775</f>
        <v>12855</v>
      </c>
      <c r="AL774" s="88">
        <f t="shared" si="2268"/>
        <v>0</v>
      </c>
      <c r="AM774" s="11">
        <f t="shared" si="2268"/>
        <v>0</v>
      </c>
      <c r="AN774" s="11">
        <f t="shared" si="2268"/>
        <v>0</v>
      </c>
      <c r="AO774" s="11">
        <f t="shared" si="2268"/>
        <v>0</v>
      </c>
      <c r="AP774" s="11">
        <f t="shared" si="2268"/>
        <v>0</v>
      </c>
      <c r="AQ774" s="11">
        <f t="shared" si="2268"/>
        <v>12855</v>
      </c>
      <c r="AR774" s="11">
        <f t="shared" si="2268"/>
        <v>0</v>
      </c>
      <c r="AS774" s="11">
        <f t="shared" si="2268"/>
        <v>0</v>
      </c>
      <c r="AT774" s="11">
        <f t="shared" si="2268"/>
        <v>0</v>
      </c>
      <c r="AU774" s="11">
        <f t="shared" si="2268"/>
        <v>0</v>
      </c>
      <c r="AV774" s="11">
        <f t="shared" si="2268"/>
        <v>0</v>
      </c>
      <c r="AW774" s="11">
        <f t="shared" ref="AS774:AX775" si="2269">AW775</f>
        <v>12855</v>
      </c>
      <c r="AX774" s="11">
        <f t="shared" si="2269"/>
        <v>0</v>
      </c>
    </row>
    <row r="775" spans="1:50" ht="33.6" hidden="1">
      <c r="A775" s="26" t="s">
        <v>244</v>
      </c>
      <c r="B775" s="27">
        <v>914</v>
      </c>
      <c r="C775" s="27" t="s">
        <v>29</v>
      </c>
      <c r="D775" s="27" t="s">
        <v>178</v>
      </c>
      <c r="E775" s="27" t="s">
        <v>452</v>
      </c>
      <c r="F775" s="27" t="s">
        <v>31</v>
      </c>
      <c r="G775" s="8">
        <f t="shared" si="2260"/>
        <v>9176</v>
      </c>
      <c r="H775" s="8">
        <f t="shared" si="2260"/>
        <v>0</v>
      </c>
      <c r="I775" s="8">
        <f t="shared" si="2260"/>
        <v>0</v>
      </c>
      <c r="J775" s="8">
        <f t="shared" si="2260"/>
        <v>0</v>
      </c>
      <c r="K775" s="8">
        <f t="shared" si="2260"/>
        <v>0</v>
      </c>
      <c r="L775" s="8">
        <f t="shared" si="2260"/>
        <v>0</v>
      </c>
      <c r="M775" s="8">
        <f t="shared" si="2260"/>
        <v>9176</v>
      </c>
      <c r="N775" s="8">
        <f t="shared" si="2260"/>
        <v>0</v>
      </c>
      <c r="O775" s="8">
        <f t="shared" si="2260"/>
        <v>0</v>
      </c>
      <c r="P775" s="8">
        <f t="shared" si="2260"/>
        <v>3679</v>
      </c>
      <c r="Q775" s="8">
        <f t="shared" si="2260"/>
        <v>0</v>
      </c>
      <c r="R775" s="8">
        <f t="shared" si="2260"/>
        <v>0</v>
      </c>
      <c r="S775" s="8">
        <f t="shared" si="2260"/>
        <v>12855</v>
      </c>
      <c r="T775" s="8">
        <f t="shared" si="2260"/>
        <v>0</v>
      </c>
      <c r="U775" s="8">
        <f t="shared" si="2267"/>
        <v>0</v>
      </c>
      <c r="V775" s="8">
        <f t="shared" si="2267"/>
        <v>0</v>
      </c>
      <c r="W775" s="8">
        <f t="shared" si="2267"/>
        <v>0</v>
      </c>
      <c r="X775" s="8">
        <f t="shared" si="2267"/>
        <v>0</v>
      </c>
      <c r="Y775" s="8">
        <f t="shared" si="2267"/>
        <v>12855</v>
      </c>
      <c r="Z775" s="8">
        <f t="shared" si="2267"/>
        <v>0</v>
      </c>
      <c r="AA775" s="8">
        <f t="shared" si="2267"/>
        <v>0</v>
      </c>
      <c r="AB775" s="8">
        <f t="shared" si="2267"/>
        <v>0</v>
      </c>
      <c r="AC775" s="8">
        <f t="shared" si="2267"/>
        <v>0</v>
      </c>
      <c r="AD775" s="8">
        <f t="shared" si="2267"/>
        <v>0</v>
      </c>
      <c r="AE775" s="8">
        <f t="shared" si="2267"/>
        <v>12855</v>
      </c>
      <c r="AF775" s="8">
        <f t="shared" si="2267"/>
        <v>0</v>
      </c>
      <c r="AG775" s="8">
        <f t="shared" si="2268"/>
        <v>0</v>
      </c>
      <c r="AH775" s="8">
        <f t="shared" si="2268"/>
        <v>0</v>
      </c>
      <c r="AI775" s="8">
        <f t="shared" si="2268"/>
        <v>0</v>
      </c>
      <c r="AJ775" s="8">
        <f t="shared" si="2268"/>
        <v>0</v>
      </c>
      <c r="AK775" s="85">
        <f t="shared" si="2268"/>
        <v>12855</v>
      </c>
      <c r="AL775" s="85">
        <f t="shared" si="2268"/>
        <v>0</v>
      </c>
      <c r="AM775" s="8">
        <f t="shared" si="2268"/>
        <v>0</v>
      </c>
      <c r="AN775" s="8">
        <f t="shared" si="2268"/>
        <v>0</v>
      </c>
      <c r="AO775" s="8">
        <f t="shared" si="2268"/>
        <v>0</v>
      </c>
      <c r="AP775" s="8">
        <f t="shared" si="2268"/>
        <v>0</v>
      </c>
      <c r="AQ775" s="8">
        <f t="shared" si="2268"/>
        <v>12855</v>
      </c>
      <c r="AR775" s="8">
        <f t="shared" si="2268"/>
        <v>0</v>
      </c>
      <c r="AS775" s="8">
        <f t="shared" si="2269"/>
        <v>0</v>
      </c>
      <c r="AT775" s="8">
        <f t="shared" si="2269"/>
        <v>0</v>
      </c>
      <c r="AU775" s="8">
        <f t="shared" si="2269"/>
        <v>0</v>
      </c>
      <c r="AV775" s="8">
        <f t="shared" si="2269"/>
        <v>0</v>
      </c>
      <c r="AW775" s="8">
        <f t="shared" si="2269"/>
        <v>12855</v>
      </c>
      <c r="AX775" s="8">
        <f t="shared" si="2269"/>
        <v>0</v>
      </c>
    </row>
    <row r="776" spans="1:50" ht="33.6" hidden="1">
      <c r="A776" s="26" t="s">
        <v>37</v>
      </c>
      <c r="B776" s="27">
        <v>914</v>
      </c>
      <c r="C776" s="27" t="s">
        <v>29</v>
      </c>
      <c r="D776" s="27" t="s">
        <v>178</v>
      </c>
      <c r="E776" s="27" t="s">
        <v>452</v>
      </c>
      <c r="F776" s="27" t="s">
        <v>38</v>
      </c>
      <c r="G776" s="9">
        <v>9176</v>
      </c>
      <c r="H776" s="9"/>
      <c r="I776" s="9"/>
      <c r="J776" s="9"/>
      <c r="K776" s="9"/>
      <c r="L776" s="9"/>
      <c r="M776" s="9">
        <f t="shared" ref="M776" si="2270">G776+I776+J776+K776+L776</f>
        <v>9176</v>
      </c>
      <c r="N776" s="9">
        <f t="shared" ref="N776" si="2271">H776+L776</f>
        <v>0</v>
      </c>
      <c r="O776" s="9"/>
      <c r="P776" s="9">
        <v>3679</v>
      </c>
      <c r="Q776" s="9"/>
      <c r="R776" s="9"/>
      <c r="S776" s="9">
        <f t="shared" ref="S776" si="2272">M776+O776+P776+Q776+R776</f>
        <v>12855</v>
      </c>
      <c r="T776" s="9">
        <f t="shared" ref="T776" si="2273">N776+R776</f>
        <v>0</v>
      </c>
      <c r="U776" s="9"/>
      <c r="V776" s="9"/>
      <c r="W776" s="9"/>
      <c r="X776" s="9"/>
      <c r="Y776" s="9">
        <f t="shared" ref="Y776" si="2274">S776+U776+V776+W776+X776</f>
        <v>12855</v>
      </c>
      <c r="Z776" s="9">
        <f t="shared" ref="Z776" si="2275">T776+X776</f>
        <v>0</v>
      </c>
      <c r="AA776" s="9"/>
      <c r="AB776" s="9"/>
      <c r="AC776" s="9"/>
      <c r="AD776" s="9"/>
      <c r="AE776" s="9">
        <f t="shared" ref="AE776" si="2276">Y776+AA776+AB776+AC776+AD776</f>
        <v>12855</v>
      </c>
      <c r="AF776" s="9">
        <f t="shared" ref="AF776" si="2277">Z776+AD776</f>
        <v>0</v>
      </c>
      <c r="AG776" s="9"/>
      <c r="AH776" s="9"/>
      <c r="AI776" s="9"/>
      <c r="AJ776" s="9"/>
      <c r="AK776" s="86">
        <f t="shared" ref="AK776" si="2278">AE776+AG776+AH776+AI776+AJ776</f>
        <v>12855</v>
      </c>
      <c r="AL776" s="86">
        <f t="shared" ref="AL776" si="2279">AF776+AJ776</f>
        <v>0</v>
      </c>
      <c r="AM776" s="9"/>
      <c r="AN776" s="9"/>
      <c r="AO776" s="9"/>
      <c r="AP776" s="9"/>
      <c r="AQ776" s="9">
        <f t="shared" ref="AQ776" si="2280">AK776+AM776+AN776+AO776+AP776</f>
        <v>12855</v>
      </c>
      <c r="AR776" s="9">
        <f t="shared" ref="AR776" si="2281">AL776+AP776</f>
        <v>0</v>
      </c>
      <c r="AS776" s="9"/>
      <c r="AT776" s="9"/>
      <c r="AU776" s="9"/>
      <c r="AV776" s="9"/>
      <c r="AW776" s="9">
        <f t="shared" ref="AW776" si="2282">AQ776+AS776+AT776+AU776+AV776</f>
        <v>12855</v>
      </c>
      <c r="AX776" s="9">
        <f t="shared" ref="AX776" si="2283">AR776+AV776</f>
        <v>0</v>
      </c>
    </row>
    <row r="777" spans="1:50" ht="33.6" hidden="1">
      <c r="A777" s="26" t="s">
        <v>670</v>
      </c>
      <c r="B777" s="27">
        <v>914</v>
      </c>
      <c r="C777" s="27" t="s">
        <v>29</v>
      </c>
      <c r="D777" s="27" t="s">
        <v>178</v>
      </c>
      <c r="E777" s="27" t="s">
        <v>669</v>
      </c>
      <c r="F777" s="27"/>
      <c r="G777" s="9"/>
      <c r="H777" s="9"/>
      <c r="I777" s="9"/>
      <c r="J777" s="9"/>
      <c r="K777" s="9"/>
      <c r="L777" s="9"/>
      <c r="M777" s="9"/>
      <c r="N777" s="9"/>
      <c r="O777" s="9">
        <f>O778</f>
        <v>1713</v>
      </c>
      <c r="P777" s="9">
        <f t="shared" ref="P777:AE778" si="2284">P778</f>
        <v>0</v>
      </c>
      <c r="Q777" s="9">
        <f t="shared" si="2284"/>
        <v>0</v>
      </c>
      <c r="R777" s="9">
        <f t="shared" si="2284"/>
        <v>0</v>
      </c>
      <c r="S777" s="9">
        <f t="shared" si="2284"/>
        <v>1713</v>
      </c>
      <c r="T777" s="9">
        <f t="shared" si="2284"/>
        <v>0</v>
      </c>
      <c r="U777" s="9">
        <f>U778</f>
        <v>0</v>
      </c>
      <c r="V777" s="9">
        <f t="shared" si="2284"/>
        <v>0</v>
      </c>
      <c r="W777" s="9">
        <f t="shared" si="2284"/>
        <v>0</v>
      </c>
      <c r="X777" s="9">
        <f t="shared" si="2284"/>
        <v>0</v>
      </c>
      <c r="Y777" s="9">
        <f t="shared" si="2284"/>
        <v>1713</v>
      </c>
      <c r="Z777" s="9">
        <f t="shared" si="2284"/>
        <v>0</v>
      </c>
      <c r="AA777" s="9">
        <f>AA778</f>
        <v>0</v>
      </c>
      <c r="AB777" s="9">
        <f t="shared" si="2284"/>
        <v>0</v>
      </c>
      <c r="AC777" s="9">
        <f t="shared" si="2284"/>
        <v>0</v>
      </c>
      <c r="AD777" s="9">
        <f t="shared" si="2284"/>
        <v>0</v>
      </c>
      <c r="AE777" s="9">
        <f t="shared" si="2284"/>
        <v>1713</v>
      </c>
      <c r="AF777" s="9">
        <f t="shared" ref="AB777:AF778" si="2285">AF778</f>
        <v>0</v>
      </c>
      <c r="AG777" s="9">
        <f>AG778</f>
        <v>0</v>
      </c>
      <c r="AH777" s="9">
        <f t="shared" ref="AH777:AW778" si="2286">AH778</f>
        <v>0</v>
      </c>
      <c r="AI777" s="9">
        <f t="shared" si="2286"/>
        <v>0</v>
      </c>
      <c r="AJ777" s="9">
        <f t="shared" si="2286"/>
        <v>0</v>
      </c>
      <c r="AK777" s="86">
        <f t="shared" si="2286"/>
        <v>1713</v>
      </c>
      <c r="AL777" s="86">
        <f t="shared" si="2286"/>
        <v>0</v>
      </c>
      <c r="AM777" s="9">
        <f>AM778</f>
        <v>0</v>
      </c>
      <c r="AN777" s="9">
        <f t="shared" si="2286"/>
        <v>0</v>
      </c>
      <c r="AO777" s="9">
        <f t="shared" si="2286"/>
        <v>0</v>
      </c>
      <c r="AP777" s="9">
        <f t="shared" si="2286"/>
        <v>0</v>
      </c>
      <c r="AQ777" s="9">
        <f t="shared" si="2286"/>
        <v>1713</v>
      </c>
      <c r="AR777" s="9">
        <f t="shared" si="2286"/>
        <v>0</v>
      </c>
      <c r="AS777" s="9">
        <f>AS778</f>
        <v>0</v>
      </c>
      <c r="AT777" s="9">
        <f t="shared" si="2286"/>
        <v>0</v>
      </c>
      <c r="AU777" s="9">
        <f t="shared" si="2286"/>
        <v>0</v>
      </c>
      <c r="AV777" s="9">
        <f t="shared" si="2286"/>
        <v>0</v>
      </c>
      <c r="AW777" s="9">
        <f t="shared" si="2286"/>
        <v>1713</v>
      </c>
      <c r="AX777" s="9">
        <f t="shared" ref="AT777:AX778" si="2287">AX778</f>
        <v>0</v>
      </c>
    </row>
    <row r="778" spans="1:50" ht="33.6" hidden="1">
      <c r="A778" s="26" t="s">
        <v>12</v>
      </c>
      <c r="B778" s="27">
        <v>914</v>
      </c>
      <c r="C778" s="27" t="s">
        <v>29</v>
      </c>
      <c r="D778" s="27" t="s">
        <v>178</v>
      </c>
      <c r="E778" s="27" t="s">
        <v>669</v>
      </c>
      <c r="F778" s="27" t="s">
        <v>13</v>
      </c>
      <c r="G778" s="9"/>
      <c r="H778" s="9"/>
      <c r="I778" s="9"/>
      <c r="J778" s="9"/>
      <c r="K778" s="9"/>
      <c r="L778" s="9"/>
      <c r="M778" s="9"/>
      <c r="N778" s="9"/>
      <c r="O778" s="9">
        <f>O779</f>
        <v>1713</v>
      </c>
      <c r="P778" s="9">
        <f t="shared" si="2284"/>
        <v>0</v>
      </c>
      <c r="Q778" s="9">
        <f t="shared" si="2284"/>
        <v>0</v>
      </c>
      <c r="R778" s="9">
        <f t="shared" si="2284"/>
        <v>0</v>
      </c>
      <c r="S778" s="9">
        <f t="shared" si="2284"/>
        <v>1713</v>
      </c>
      <c r="T778" s="9">
        <f t="shared" si="2284"/>
        <v>0</v>
      </c>
      <c r="U778" s="9">
        <f>U779</f>
        <v>0</v>
      </c>
      <c r="V778" s="9">
        <f t="shared" si="2284"/>
        <v>0</v>
      </c>
      <c r="W778" s="9">
        <f t="shared" si="2284"/>
        <v>0</v>
      </c>
      <c r="X778" s="9">
        <f t="shared" si="2284"/>
        <v>0</v>
      </c>
      <c r="Y778" s="9">
        <f t="shared" si="2284"/>
        <v>1713</v>
      </c>
      <c r="Z778" s="9">
        <f t="shared" si="2284"/>
        <v>0</v>
      </c>
      <c r="AA778" s="9">
        <f>AA779</f>
        <v>0</v>
      </c>
      <c r="AB778" s="9">
        <f t="shared" si="2285"/>
        <v>0</v>
      </c>
      <c r="AC778" s="9">
        <f t="shared" si="2285"/>
        <v>0</v>
      </c>
      <c r="AD778" s="9">
        <f t="shared" si="2285"/>
        <v>0</v>
      </c>
      <c r="AE778" s="9">
        <f t="shared" si="2285"/>
        <v>1713</v>
      </c>
      <c r="AF778" s="9">
        <f t="shared" si="2285"/>
        <v>0</v>
      </c>
      <c r="AG778" s="9">
        <f>AG779</f>
        <v>0</v>
      </c>
      <c r="AH778" s="9">
        <f t="shared" si="2286"/>
        <v>0</v>
      </c>
      <c r="AI778" s="9">
        <f t="shared" si="2286"/>
        <v>0</v>
      </c>
      <c r="AJ778" s="9">
        <f t="shared" si="2286"/>
        <v>0</v>
      </c>
      <c r="AK778" s="86">
        <f t="shared" si="2286"/>
        <v>1713</v>
      </c>
      <c r="AL778" s="86">
        <f t="shared" si="2286"/>
        <v>0</v>
      </c>
      <c r="AM778" s="9">
        <f>AM779</f>
        <v>0</v>
      </c>
      <c r="AN778" s="9">
        <f t="shared" si="2286"/>
        <v>0</v>
      </c>
      <c r="AO778" s="9">
        <f t="shared" si="2286"/>
        <v>0</v>
      </c>
      <c r="AP778" s="9">
        <f t="shared" si="2286"/>
        <v>0</v>
      </c>
      <c r="AQ778" s="9">
        <f t="shared" si="2286"/>
        <v>1713</v>
      </c>
      <c r="AR778" s="9">
        <f t="shared" si="2286"/>
        <v>0</v>
      </c>
      <c r="AS778" s="9">
        <f>AS779</f>
        <v>0</v>
      </c>
      <c r="AT778" s="9">
        <f t="shared" si="2287"/>
        <v>0</v>
      </c>
      <c r="AU778" s="9">
        <f t="shared" si="2287"/>
        <v>0</v>
      </c>
      <c r="AV778" s="9">
        <f t="shared" si="2287"/>
        <v>0</v>
      </c>
      <c r="AW778" s="9">
        <f t="shared" si="2287"/>
        <v>1713</v>
      </c>
      <c r="AX778" s="9">
        <f t="shared" si="2287"/>
        <v>0</v>
      </c>
    </row>
    <row r="779" spans="1:50" ht="21.75" hidden="1" customHeight="1">
      <c r="A779" s="26" t="s">
        <v>14</v>
      </c>
      <c r="B779" s="27">
        <v>914</v>
      </c>
      <c r="C779" s="27" t="s">
        <v>29</v>
      </c>
      <c r="D779" s="27" t="s">
        <v>178</v>
      </c>
      <c r="E779" s="27" t="s">
        <v>669</v>
      </c>
      <c r="F779" s="27" t="s">
        <v>35</v>
      </c>
      <c r="G779" s="9"/>
      <c r="H779" s="9"/>
      <c r="I779" s="9"/>
      <c r="J779" s="9"/>
      <c r="K779" s="9"/>
      <c r="L779" s="9"/>
      <c r="M779" s="9"/>
      <c r="N779" s="9"/>
      <c r="O779" s="9">
        <v>1713</v>
      </c>
      <c r="P779" s="9"/>
      <c r="Q779" s="9"/>
      <c r="R779" s="9"/>
      <c r="S779" s="9">
        <f t="shared" ref="S779" si="2288">M779+O779+P779+Q779+R779</f>
        <v>1713</v>
      </c>
      <c r="T779" s="9">
        <f t="shared" ref="T779" si="2289">N779+R779</f>
        <v>0</v>
      </c>
      <c r="U779" s="9"/>
      <c r="V779" s="9"/>
      <c r="W779" s="9"/>
      <c r="X779" s="9"/>
      <c r="Y779" s="9">
        <f t="shared" ref="Y779" si="2290">S779+U779+V779+W779+X779</f>
        <v>1713</v>
      </c>
      <c r="Z779" s="9">
        <f t="shared" ref="Z779" si="2291">T779+X779</f>
        <v>0</v>
      </c>
      <c r="AA779" s="9"/>
      <c r="AB779" s="9"/>
      <c r="AC779" s="9"/>
      <c r="AD779" s="9"/>
      <c r="AE779" s="9">
        <f t="shared" ref="AE779" si="2292">Y779+AA779+AB779+AC779+AD779</f>
        <v>1713</v>
      </c>
      <c r="AF779" s="9">
        <f t="shared" ref="AF779" si="2293">Z779+AD779</f>
        <v>0</v>
      </c>
      <c r="AG779" s="9"/>
      <c r="AH779" s="9"/>
      <c r="AI779" s="9"/>
      <c r="AJ779" s="9"/>
      <c r="AK779" s="86">
        <f t="shared" ref="AK779" si="2294">AE779+AG779+AH779+AI779+AJ779</f>
        <v>1713</v>
      </c>
      <c r="AL779" s="86">
        <f t="shared" ref="AL779" si="2295">AF779+AJ779</f>
        <v>0</v>
      </c>
      <c r="AM779" s="9"/>
      <c r="AN779" s="9"/>
      <c r="AO779" s="9"/>
      <c r="AP779" s="9"/>
      <c r="AQ779" s="9">
        <f t="shared" ref="AQ779" si="2296">AK779+AM779+AN779+AO779+AP779</f>
        <v>1713</v>
      </c>
      <c r="AR779" s="9">
        <f t="shared" ref="AR779" si="2297">AL779+AP779</f>
        <v>0</v>
      </c>
      <c r="AS779" s="9"/>
      <c r="AT779" s="9"/>
      <c r="AU779" s="9"/>
      <c r="AV779" s="9"/>
      <c r="AW779" s="9">
        <f t="shared" ref="AW779" si="2298">AQ779+AS779+AT779+AU779+AV779</f>
        <v>1713</v>
      </c>
      <c r="AX779" s="9">
        <f t="shared" ref="AX779" si="2299">AR779+AV779</f>
        <v>0</v>
      </c>
    </row>
    <row r="780" spans="1:50" ht="17.25" hidden="1" customHeight="1">
      <c r="A780" s="26" t="s">
        <v>62</v>
      </c>
      <c r="B780" s="27">
        <v>914</v>
      </c>
      <c r="C780" s="27" t="s">
        <v>29</v>
      </c>
      <c r="D780" s="27" t="s">
        <v>76</v>
      </c>
      <c r="E780" s="27" t="s">
        <v>63</v>
      </c>
      <c r="F780" s="27"/>
      <c r="G780" s="8">
        <f t="shared" ref="G780:V783" si="2300">G781</f>
        <v>1314</v>
      </c>
      <c r="H780" s="8">
        <f t="shared" si="2300"/>
        <v>0</v>
      </c>
      <c r="I780" s="8">
        <f t="shared" si="2300"/>
        <v>0</v>
      </c>
      <c r="J780" s="8">
        <f t="shared" si="2300"/>
        <v>0</v>
      </c>
      <c r="K780" s="8">
        <f t="shared" si="2300"/>
        <v>0</v>
      </c>
      <c r="L780" s="8">
        <f t="shared" si="2300"/>
        <v>0</v>
      </c>
      <c r="M780" s="8">
        <f t="shared" si="2300"/>
        <v>1314</v>
      </c>
      <c r="N780" s="8">
        <f t="shared" si="2300"/>
        <v>0</v>
      </c>
      <c r="O780" s="8">
        <f t="shared" si="2300"/>
        <v>0</v>
      </c>
      <c r="P780" s="8">
        <f t="shared" si="2300"/>
        <v>0</v>
      </c>
      <c r="Q780" s="8">
        <f t="shared" si="2300"/>
        <v>0</v>
      </c>
      <c r="R780" s="8">
        <f t="shared" si="2300"/>
        <v>0</v>
      </c>
      <c r="S780" s="8">
        <f t="shared" si="2300"/>
        <v>1314</v>
      </c>
      <c r="T780" s="8">
        <f t="shared" si="2300"/>
        <v>0</v>
      </c>
      <c r="U780" s="8">
        <f t="shared" si="2300"/>
        <v>0</v>
      </c>
      <c r="V780" s="8">
        <f t="shared" si="2300"/>
        <v>0</v>
      </c>
      <c r="W780" s="8">
        <f t="shared" ref="U780:AJ783" si="2301">W781</f>
        <v>0</v>
      </c>
      <c r="X780" s="8">
        <f t="shared" si="2301"/>
        <v>0</v>
      </c>
      <c r="Y780" s="8">
        <f t="shared" si="2301"/>
        <v>1314</v>
      </c>
      <c r="Z780" s="8">
        <f t="shared" si="2301"/>
        <v>0</v>
      </c>
      <c r="AA780" s="8">
        <f t="shared" si="2301"/>
        <v>0</v>
      </c>
      <c r="AB780" s="8">
        <f t="shared" si="2301"/>
        <v>0</v>
      </c>
      <c r="AC780" s="8">
        <f t="shared" si="2301"/>
        <v>0</v>
      </c>
      <c r="AD780" s="8">
        <f t="shared" si="2301"/>
        <v>0</v>
      </c>
      <c r="AE780" s="8">
        <f t="shared" si="2301"/>
        <v>1314</v>
      </c>
      <c r="AF780" s="8">
        <f t="shared" si="2301"/>
        <v>0</v>
      </c>
      <c r="AG780" s="8">
        <f t="shared" si="2301"/>
        <v>0</v>
      </c>
      <c r="AH780" s="8">
        <f t="shared" si="2301"/>
        <v>0</v>
      </c>
      <c r="AI780" s="8">
        <f t="shared" si="2301"/>
        <v>0</v>
      </c>
      <c r="AJ780" s="8">
        <f t="shared" si="2301"/>
        <v>0</v>
      </c>
      <c r="AK780" s="85">
        <f t="shared" ref="AG780:AV783" si="2302">AK781</f>
        <v>1314</v>
      </c>
      <c r="AL780" s="85">
        <f t="shared" si="2302"/>
        <v>0</v>
      </c>
      <c r="AM780" s="8">
        <f t="shared" si="2302"/>
        <v>0</v>
      </c>
      <c r="AN780" s="8">
        <f t="shared" si="2302"/>
        <v>676</v>
      </c>
      <c r="AO780" s="8">
        <f t="shared" si="2302"/>
        <v>0</v>
      </c>
      <c r="AP780" s="8">
        <f t="shared" si="2302"/>
        <v>0</v>
      </c>
      <c r="AQ780" s="8">
        <f t="shared" si="2302"/>
        <v>1990</v>
      </c>
      <c r="AR780" s="8">
        <f t="shared" si="2302"/>
        <v>0</v>
      </c>
      <c r="AS780" s="8">
        <f t="shared" si="2302"/>
        <v>0</v>
      </c>
      <c r="AT780" s="8">
        <f t="shared" si="2302"/>
        <v>0</v>
      </c>
      <c r="AU780" s="8">
        <f t="shared" si="2302"/>
        <v>0</v>
      </c>
      <c r="AV780" s="8">
        <f t="shared" si="2302"/>
        <v>0</v>
      </c>
      <c r="AW780" s="8">
        <f t="shared" ref="AS780:AX783" si="2303">AW781</f>
        <v>1990</v>
      </c>
      <c r="AX780" s="8">
        <f t="shared" si="2303"/>
        <v>0</v>
      </c>
    </row>
    <row r="781" spans="1:50" ht="18.75" hidden="1" customHeight="1">
      <c r="A781" s="26" t="s">
        <v>15</v>
      </c>
      <c r="B781" s="27">
        <v>914</v>
      </c>
      <c r="C781" s="27" t="s">
        <v>29</v>
      </c>
      <c r="D781" s="27" t="s">
        <v>76</v>
      </c>
      <c r="E781" s="27" t="s">
        <v>64</v>
      </c>
      <c r="F781" s="27"/>
      <c r="G781" s="11">
        <f t="shared" si="2300"/>
        <v>1314</v>
      </c>
      <c r="H781" s="11">
        <f t="shared" si="2300"/>
        <v>0</v>
      </c>
      <c r="I781" s="11">
        <f t="shared" si="2300"/>
        <v>0</v>
      </c>
      <c r="J781" s="11">
        <f t="shared" si="2300"/>
        <v>0</v>
      </c>
      <c r="K781" s="11">
        <f t="shared" si="2300"/>
        <v>0</v>
      </c>
      <c r="L781" s="11">
        <f t="shared" si="2300"/>
        <v>0</v>
      </c>
      <c r="M781" s="11">
        <f t="shared" si="2300"/>
        <v>1314</v>
      </c>
      <c r="N781" s="11">
        <f t="shared" si="2300"/>
        <v>0</v>
      </c>
      <c r="O781" s="11">
        <f t="shared" si="2300"/>
        <v>0</v>
      </c>
      <c r="P781" s="11">
        <f t="shared" si="2300"/>
        <v>0</v>
      </c>
      <c r="Q781" s="11">
        <f t="shared" si="2300"/>
        <v>0</v>
      </c>
      <c r="R781" s="11">
        <f t="shared" si="2300"/>
        <v>0</v>
      </c>
      <c r="S781" s="11">
        <f t="shared" si="2300"/>
        <v>1314</v>
      </c>
      <c r="T781" s="11">
        <f t="shared" si="2300"/>
        <v>0</v>
      </c>
      <c r="U781" s="11">
        <f t="shared" si="2301"/>
        <v>0</v>
      </c>
      <c r="V781" s="11">
        <f t="shared" si="2301"/>
        <v>0</v>
      </c>
      <c r="W781" s="11">
        <f t="shared" si="2301"/>
        <v>0</v>
      </c>
      <c r="X781" s="11">
        <f t="shared" si="2301"/>
        <v>0</v>
      </c>
      <c r="Y781" s="11">
        <f t="shared" si="2301"/>
        <v>1314</v>
      </c>
      <c r="Z781" s="11">
        <f t="shared" si="2301"/>
        <v>0</v>
      </c>
      <c r="AA781" s="11">
        <f t="shared" si="2301"/>
        <v>0</v>
      </c>
      <c r="AB781" s="11">
        <f t="shared" si="2301"/>
        <v>0</v>
      </c>
      <c r="AC781" s="11">
        <f t="shared" si="2301"/>
        <v>0</v>
      </c>
      <c r="AD781" s="11">
        <f t="shared" si="2301"/>
        <v>0</v>
      </c>
      <c r="AE781" s="11">
        <f t="shared" si="2301"/>
        <v>1314</v>
      </c>
      <c r="AF781" s="11">
        <f t="shared" si="2301"/>
        <v>0</v>
      </c>
      <c r="AG781" s="11">
        <f t="shared" si="2302"/>
        <v>0</v>
      </c>
      <c r="AH781" s="11">
        <f t="shared" si="2302"/>
        <v>0</v>
      </c>
      <c r="AI781" s="11">
        <f t="shared" si="2302"/>
        <v>0</v>
      </c>
      <c r="AJ781" s="11">
        <f t="shared" si="2302"/>
        <v>0</v>
      </c>
      <c r="AK781" s="88">
        <f t="shared" si="2302"/>
        <v>1314</v>
      </c>
      <c r="AL781" s="88">
        <f t="shared" si="2302"/>
        <v>0</v>
      </c>
      <c r="AM781" s="11">
        <f t="shared" si="2302"/>
        <v>0</v>
      </c>
      <c r="AN781" s="11">
        <f t="shared" si="2302"/>
        <v>676</v>
      </c>
      <c r="AO781" s="11">
        <f t="shared" si="2302"/>
        <v>0</v>
      </c>
      <c r="AP781" s="11">
        <f t="shared" si="2302"/>
        <v>0</v>
      </c>
      <c r="AQ781" s="11">
        <f t="shared" si="2302"/>
        <v>1990</v>
      </c>
      <c r="AR781" s="11">
        <f t="shared" si="2302"/>
        <v>0</v>
      </c>
      <c r="AS781" s="11">
        <f t="shared" si="2303"/>
        <v>0</v>
      </c>
      <c r="AT781" s="11">
        <f t="shared" si="2303"/>
        <v>0</v>
      </c>
      <c r="AU781" s="11">
        <f t="shared" si="2303"/>
        <v>0</v>
      </c>
      <c r="AV781" s="11">
        <f t="shared" si="2303"/>
        <v>0</v>
      </c>
      <c r="AW781" s="11">
        <f t="shared" si="2303"/>
        <v>1990</v>
      </c>
      <c r="AX781" s="11">
        <f t="shared" si="2303"/>
        <v>0</v>
      </c>
    </row>
    <row r="782" spans="1:50" ht="18.75" hidden="1" customHeight="1">
      <c r="A782" s="26" t="s">
        <v>428</v>
      </c>
      <c r="B782" s="27" t="s">
        <v>448</v>
      </c>
      <c r="C782" s="27" t="s">
        <v>29</v>
      </c>
      <c r="D782" s="27" t="s">
        <v>76</v>
      </c>
      <c r="E782" s="27" t="s">
        <v>427</v>
      </c>
      <c r="F782" s="27"/>
      <c r="G782" s="8">
        <f t="shared" si="2300"/>
        <v>1314</v>
      </c>
      <c r="H782" s="8">
        <f t="shared" si="2300"/>
        <v>0</v>
      </c>
      <c r="I782" s="8">
        <f t="shared" si="2300"/>
        <v>0</v>
      </c>
      <c r="J782" s="8">
        <f t="shared" si="2300"/>
        <v>0</v>
      </c>
      <c r="K782" s="8">
        <f t="shared" si="2300"/>
        <v>0</v>
      </c>
      <c r="L782" s="8">
        <f t="shared" si="2300"/>
        <v>0</v>
      </c>
      <c r="M782" s="8">
        <f t="shared" si="2300"/>
        <v>1314</v>
      </c>
      <c r="N782" s="8">
        <f t="shared" si="2300"/>
        <v>0</v>
      </c>
      <c r="O782" s="8">
        <f t="shared" si="2300"/>
        <v>0</v>
      </c>
      <c r="P782" s="8">
        <f t="shared" si="2300"/>
        <v>0</v>
      </c>
      <c r="Q782" s="8">
        <f t="shared" si="2300"/>
        <v>0</v>
      </c>
      <c r="R782" s="8">
        <f t="shared" si="2300"/>
        <v>0</v>
      </c>
      <c r="S782" s="8">
        <f t="shared" si="2300"/>
        <v>1314</v>
      </c>
      <c r="T782" s="8">
        <f t="shared" si="2300"/>
        <v>0</v>
      </c>
      <c r="U782" s="8">
        <f t="shared" si="2301"/>
        <v>0</v>
      </c>
      <c r="V782" s="8">
        <f t="shared" si="2301"/>
        <v>0</v>
      </c>
      <c r="W782" s="8">
        <f t="shared" si="2301"/>
        <v>0</v>
      </c>
      <c r="X782" s="8">
        <f t="shared" si="2301"/>
        <v>0</v>
      </c>
      <c r="Y782" s="8">
        <f t="shared" si="2301"/>
        <v>1314</v>
      </c>
      <c r="Z782" s="8">
        <f t="shared" si="2301"/>
        <v>0</v>
      </c>
      <c r="AA782" s="8">
        <f t="shared" si="2301"/>
        <v>0</v>
      </c>
      <c r="AB782" s="8">
        <f t="shared" si="2301"/>
        <v>0</v>
      </c>
      <c r="AC782" s="8">
        <f t="shared" si="2301"/>
        <v>0</v>
      </c>
      <c r="AD782" s="8">
        <f t="shared" si="2301"/>
        <v>0</v>
      </c>
      <c r="AE782" s="8">
        <f t="shared" si="2301"/>
        <v>1314</v>
      </c>
      <c r="AF782" s="8">
        <f t="shared" si="2301"/>
        <v>0</v>
      </c>
      <c r="AG782" s="8">
        <f t="shared" si="2302"/>
        <v>0</v>
      </c>
      <c r="AH782" s="8">
        <f t="shared" si="2302"/>
        <v>0</v>
      </c>
      <c r="AI782" s="8">
        <f t="shared" si="2302"/>
        <v>0</v>
      </c>
      <c r="AJ782" s="8">
        <f t="shared" si="2302"/>
        <v>0</v>
      </c>
      <c r="AK782" s="85">
        <f t="shared" si="2302"/>
        <v>1314</v>
      </c>
      <c r="AL782" s="85">
        <f t="shared" si="2302"/>
        <v>0</v>
      </c>
      <c r="AM782" s="8">
        <f t="shared" si="2302"/>
        <v>0</v>
      </c>
      <c r="AN782" s="8">
        <f t="shared" si="2302"/>
        <v>676</v>
      </c>
      <c r="AO782" s="8">
        <f t="shared" si="2302"/>
        <v>0</v>
      </c>
      <c r="AP782" s="8">
        <f t="shared" si="2302"/>
        <v>0</v>
      </c>
      <c r="AQ782" s="8">
        <f t="shared" si="2302"/>
        <v>1990</v>
      </c>
      <c r="AR782" s="8">
        <f t="shared" si="2302"/>
        <v>0</v>
      </c>
      <c r="AS782" s="8">
        <f t="shared" si="2303"/>
        <v>0</v>
      </c>
      <c r="AT782" s="8">
        <f t="shared" si="2303"/>
        <v>0</v>
      </c>
      <c r="AU782" s="8">
        <f t="shared" si="2303"/>
        <v>0</v>
      </c>
      <c r="AV782" s="8">
        <f t="shared" si="2303"/>
        <v>0</v>
      </c>
      <c r="AW782" s="8">
        <f t="shared" si="2303"/>
        <v>1990</v>
      </c>
      <c r="AX782" s="8">
        <f t="shared" si="2303"/>
        <v>0</v>
      </c>
    </row>
    <row r="783" spans="1:50" ht="33.6" hidden="1">
      <c r="A783" s="26" t="s">
        <v>244</v>
      </c>
      <c r="B783" s="27" t="s">
        <v>448</v>
      </c>
      <c r="C783" s="27" t="s">
        <v>29</v>
      </c>
      <c r="D783" s="27" t="s">
        <v>76</v>
      </c>
      <c r="E783" s="27" t="s">
        <v>427</v>
      </c>
      <c r="F783" s="27" t="s">
        <v>31</v>
      </c>
      <c r="G783" s="8">
        <f t="shared" si="2300"/>
        <v>1314</v>
      </c>
      <c r="H783" s="8">
        <f t="shared" si="2300"/>
        <v>0</v>
      </c>
      <c r="I783" s="8">
        <f t="shared" si="2300"/>
        <v>0</v>
      </c>
      <c r="J783" s="8">
        <f t="shared" si="2300"/>
        <v>0</v>
      </c>
      <c r="K783" s="8">
        <f t="shared" si="2300"/>
        <v>0</v>
      </c>
      <c r="L783" s="8">
        <f t="shared" si="2300"/>
        <v>0</v>
      </c>
      <c r="M783" s="8">
        <f t="shared" si="2300"/>
        <v>1314</v>
      </c>
      <c r="N783" s="8">
        <f t="shared" si="2300"/>
        <v>0</v>
      </c>
      <c r="O783" s="8">
        <f t="shared" si="2300"/>
        <v>0</v>
      </c>
      <c r="P783" s="8">
        <f t="shared" si="2300"/>
        <v>0</v>
      </c>
      <c r="Q783" s="8">
        <f t="shared" si="2300"/>
        <v>0</v>
      </c>
      <c r="R783" s="8">
        <f t="shared" si="2300"/>
        <v>0</v>
      </c>
      <c r="S783" s="8">
        <f t="shared" si="2300"/>
        <v>1314</v>
      </c>
      <c r="T783" s="8">
        <f t="shared" si="2300"/>
        <v>0</v>
      </c>
      <c r="U783" s="8">
        <f t="shared" si="2301"/>
        <v>0</v>
      </c>
      <c r="V783" s="8">
        <f t="shared" si="2301"/>
        <v>0</v>
      </c>
      <c r="W783" s="8">
        <f t="shared" si="2301"/>
        <v>0</v>
      </c>
      <c r="X783" s="8">
        <f t="shared" si="2301"/>
        <v>0</v>
      </c>
      <c r="Y783" s="8">
        <f t="shared" si="2301"/>
        <v>1314</v>
      </c>
      <c r="Z783" s="8">
        <f t="shared" si="2301"/>
        <v>0</v>
      </c>
      <c r="AA783" s="8">
        <f t="shared" si="2301"/>
        <v>0</v>
      </c>
      <c r="AB783" s="8">
        <f t="shared" si="2301"/>
        <v>0</v>
      </c>
      <c r="AC783" s="8">
        <f t="shared" si="2301"/>
        <v>0</v>
      </c>
      <c r="AD783" s="8">
        <f t="shared" si="2301"/>
        <v>0</v>
      </c>
      <c r="AE783" s="8">
        <f t="shared" si="2301"/>
        <v>1314</v>
      </c>
      <c r="AF783" s="8">
        <f t="shared" si="2301"/>
        <v>0</v>
      </c>
      <c r="AG783" s="8">
        <f t="shared" si="2302"/>
        <v>0</v>
      </c>
      <c r="AH783" s="8">
        <f t="shared" si="2302"/>
        <v>0</v>
      </c>
      <c r="AI783" s="8">
        <f t="shared" si="2302"/>
        <v>0</v>
      </c>
      <c r="AJ783" s="8">
        <f t="shared" si="2302"/>
        <v>0</v>
      </c>
      <c r="AK783" s="85">
        <f t="shared" si="2302"/>
        <v>1314</v>
      </c>
      <c r="AL783" s="85">
        <f t="shared" si="2302"/>
        <v>0</v>
      </c>
      <c r="AM783" s="8">
        <f t="shared" si="2302"/>
        <v>0</v>
      </c>
      <c r="AN783" s="8">
        <f t="shared" si="2302"/>
        <v>676</v>
      </c>
      <c r="AO783" s="8">
        <f t="shared" si="2302"/>
        <v>0</v>
      </c>
      <c r="AP783" s="8">
        <f t="shared" si="2302"/>
        <v>0</v>
      </c>
      <c r="AQ783" s="8">
        <f t="shared" si="2302"/>
        <v>1990</v>
      </c>
      <c r="AR783" s="8">
        <f t="shared" si="2302"/>
        <v>0</v>
      </c>
      <c r="AS783" s="8">
        <f t="shared" si="2303"/>
        <v>0</v>
      </c>
      <c r="AT783" s="8">
        <f t="shared" si="2303"/>
        <v>0</v>
      </c>
      <c r="AU783" s="8">
        <f t="shared" si="2303"/>
        <v>0</v>
      </c>
      <c r="AV783" s="8">
        <f t="shared" si="2303"/>
        <v>0</v>
      </c>
      <c r="AW783" s="8">
        <f t="shared" si="2303"/>
        <v>1990</v>
      </c>
      <c r="AX783" s="8">
        <f t="shared" si="2303"/>
        <v>0</v>
      </c>
    </row>
    <row r="784" spans="1:50" ht="33.6" hidden="1">
      <c r="A784" s="26" t="s">
        <v>177</v>
      </c>
      <c r="B784" s="27" t="s">
        <v>448</v>
      </c>
      <c r="C784" s="27" t="s">
        <v>29</v>
      </c>
      <c r="D784" s="27" t="s">
        <v>76</v>
      </c>
      <c r="E784" s="27" t="s">
        <v>427</v>
      </c>
      <c r="F784" s="27" t="s">
        <v>38</v>
      </c>
      <c r="G784" s="9">
        <v>1314</v>
      </c>
      <c r="H784" s="9"/>
      <c r="I784" s="9"/>
      <c r="J784" s="9"/>
      <c r="K784" s="9"/>
      <c r="L784" s="9"/>
      <c r="M784" s="9">
        <f t="shared" ref="M784" si="2304">G784+I784+J784+K784+L784</f>
        <v>1314</v>
      </c>
      <c r="N784" s="9">
        <f t="shared" ref="N784" si="2305">H784+L784</f>
        <v>0</v>
      </c>
      <c r="O784" s="9"/>
      <c r="P784" s="9"/>
      <c r="Q784" s="9"/>
      <c r="R784" s="9"/>
      <c r="S784" s="9">
        <f t="shared" ref="S784" si="2306">M784+O784+P784+Q784+R784</f>
        <v>1314</v>
      </c>
      <c r="T784" s="9">
        <f t="shared" ref="T784" si="2307">N784+R784</f>
        <v>0</v>
      </c>
      <c r="U784" s="9"/>
      <c r="V784" s="9"/>
      <c r="W784" s="9"/>
      <c r="X784" s="9"/>
      <c r="Y784" s="9">
        <f t="shared" ref="Y784" si="2308">S784+U784+V784+W784+X784</f>
        <v>1314</v>
      </c>
      <c r="Z784" s="9">
        <f t="shared" ref="Z784" si="2309">T784+X784</f>
        <v>0</v>
      </c>
      <c r="AA784" s="9"/>
      <c r="AB784" s="9"/>
      <c r="AC784" s="9"/>
      <c r="AD784" s="9"/>
      <c r="AE784" s="9">
        <f t="shared" ref="AE784" si="2310">Y784+AA784+AB784+AC784+AD784</f>
        <v>1314</v>
      </c>
      <c r="AF784" s="9">
        <f t="shared" ref="AF784" si="2311">Z784+AD784</f>
        <v>0</v>
      </c>
      <c r="AG784" s="9"/>
      <c r="AH784" s="9"/>
      <c r="AI784" s="9"/>
      <c r="AJ784" s="9"/>
      <c r="AK784" s="86">
        <f t="shared" ref="AK784" si="2312">AE784+AG784+AH784+AI784+AJ784</f>
        <v>1314</v>
      </c>
      <c r="AL784" s="86">
        <f t="shared" ref="AL784" si="2313">AF784+AJ784</f>
        <v>0</v>
      </c>
      <c r="AM784" s="9"/>
      <c r="AN784" s="9">
        <v>676</v>
      </c>
      <c r="AO784" s="9"/>
      <c r="AP784" s="9"/>
      <c r="AQ784" s="9">
        <f t="shared" ref="AQ784" si="2314">AK784+AM784+AN784+AO784+AP784</f>
        <v>1990</v>
      </c>
      <c r="AR784" s="9">
        <f t="shared" ref="AR784" si="2315">AL784+AP784</f>
        <v>0</v>
      </c>
      <c r="AS784" s="9"/>
      <c r="AT784" s="9"/>
      <c r="AU784" s="9"/>
      <c r="AV784" s="9"/>
      <c r="AW784" s="9">
        <f t="shared" ref="AW784" si="2316">AQ784+AS784+AT784+AU784+AV784</f>
        <v>1990</v>
      </c>
      <c r="AX784" s="9">
        <f t="shared" ref="AX784" si="2317">AR784+AV784</f>
        <v>0</v>
      </c>
    </row>
    <row r="785" spans="1:50" hidden="1">
      <c r="A785" s="26"/>
      <c r="B785" s="27"/>
      <c r="C785" s="27"/>
      <c r="D785" s="27"/>
      <c r="E785" s="27"/>
      <c r="F785" s="27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86"/>
      <c r="AL785" s="86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</row>
    <row r="786" spans="1:50" ht="17.399999999999999" hidden="1">
      <c r="A786" s="24" t="s">
        <v>166</v>
      </c>
      <c r="B786" s="25">
        <v>914</v>
      </c>
      <c r="C786" s="25" t="s">
        <v>147</v>
      </c>
      <c r="D786" s="25" t="s">
        <v>22</v>
      </c>
      <c r="E786" s="25"/>
      <c r="F786" s="25"/>
      <c r="G786" s="7">
        <f t="shared" ref="G786:V790" si="2318">G787</f>
        <v>9943</v>
      </c>
      <c r="H786" s="7">
        <f t="shared" si="2318"/>
        <v>0</v>
      </c>
      <c r="I786" s="7">
        <f t="shared" si="2318"/>
        <v>0</v>
      </c>
      <c r="J786" s="7">
        <f t="shared" si="2318"/>
        <v>0</v>
      </c>
      <c r="K786" s="7">
        <f t="shared" si="2318"/>
        <v>0</v>
      </c>
      <c r="L786" s="7">
        <f t="shared" si="2318"/>
        <v>0</v>
      </c>
      <c r="M786" s="7">
        <f t="shared" si="2318"/>
        <v>9943</v>
      </c>
      <c r="N786" s="7">
        <f t="shared" si="2318"/>
        <v>0</v>
      </c>
      <c r="O786" s="7">
        <f t="shared" si="2318"/>
        <v>0</v>
      </c>
      <c r="P786" s="7">
        <f t="shared" si="2318"/>
        <v>0</v>
      </c>
      <c r="Q786" s="7">
        <f t="shared" si="2318"/>
        <v>0</v>
      </c>
      <c r="R786" s="7">
        <f t="shared" si="2318"/>
        <v>0</v>
      </c>
      <c r="S786" s="7">
        <f t="shared" si="2318"/>
        <v>9943</v>
      </c>
      <c r="T786" s="7">
        <f t="shared" si="2318"/>
        <v>0</v>
      </c>
      <c r="U786" s="7">
        <f t="shared" si="2318"/>
        <v>0</v>
      </c>
      <c r="V786" s="7">
        <f t="shared" si="2318"/>
        <v>0</v>
      </c>
      <c r="W786" s="7">
        <f t="shared" ref="U786:AJ790" si="2319">W787</f>
        <v>0</v>
      </c>
      <c r="X786" s="7">
        <f t="shared" si="2319"/>
        <v>0</v>
      </c>
      <c r="Y786" s="7">
        <f t="shared" si="2319"/>
        <v>9943</v>
      </c>
      <c r="Z786" s="7">
        <f t="shared" si="2319"/>
        <v>0</v>
      </c>
      <c r="AA786" s="7">
        <f t="shared" si="2319"/>
        <v>0</v>
      </c>
      <c r="AB786" s="7">
        <f t="shared" si="2319"/>
        <v>0</v>
      </c>
      <c r="AC786" s="7">
        <f t="shared" si="2319"/>
        <v>0</v>
      </c>
      <c r="AD786" s="7">
        <f t="shared" si="2319"/>
        <v>0</v>
      </c>
      <c r="AE786" s="7">
        <f t="shared" si="2319"/>
        <v>9943</v>
      </c>
      <c r="AF786" s="7">
        <f t="shared" si="2319"/>
        <v>0</v>
      </c>
      <c r="AG786" s="7">
        <f t="shared" si="2319"/>
        <v>0</v>
      </c>
      <c r="AH786" s="7">
        <f t="shared" si="2319"/>
        <v>0</v>
      </c>
      <c r="AI786" s="7">
        <f t="shared" si="2319"/>
        <v>0</v>
      </c>
      <c r="AJ786" s="7">
        <f t="shared" si="2319"/>
        <v>0</v>
      </c>
      <c r="AK786" s="84">
        <f t="shared" ref="AG786:AV790" si="2320">AK787</f>
        <v>9943</v>
      </c>
      <c r="AL786" s="84">
        <f t="shared" si="2320"/>
        <v>0</v>
      </c>
      <c r="AM786" s="7">
        <f t="shared" si="2320"/>
        <v>0</v>
      </c>
      <c r="AN786" s="7">
        <f t="shared" si="2320"/>
        <v>0</v>
      </c>
      <c r="AO786" s="7">
        <f t="shared" si="2320"/>
        <v>0</v>
      </c>
      <c r="AP786" s="7">
        <f t="shared" si="2320"/>
        <v>0</v>
      </c>
      <c r="AQ786" s="7">
        <f t="shared" si="2320"/>
        <v>9943</v>
      </c>
      <c r="AR786" s="7">
        <f t="shared" si="2320"/>
        <v>0</v>
      </c>
      <c r="AS786" s="7">
        <f t="shared" si="2320"/>
        <v>0</v>
      </c>
      <c r="AT786" s="7">
        <f t="shared" si="2320"/>
        <v>0</v>
      </c>
      <c r="AU786" s="7">
        <f t="shared" si="2320"/>
        <v>0</v>
      </c>
      <c r="AV786" s="7">
        <f t="shared" si="2320"/>
        <v>0</v>
      </c>
      <c r="AW786" s="7">
        <f t="shared" ref="AS786:AX790" si="2321">AW787</f>
        <v>9943</v>
      </c>
      <c r="AX786" s="7">
        <f t="shared" si="2321"/>
        <v>0</v>
      </c>
    </row>
    <row r="787" spans="1:50" ht="18.75" hidden="1" customHeight="1">
      <c r="A787" s="26" t="s">
        <v>62</v>
      </c>
      <c r="B787" s="27">
        <v>914</v>
      </c>
      <c r="C787" s="27" t="s">
        <v>147</v>
      </c>
      <c r="D787" s="27" t="s">
        <v>22</v>
      </c>
      <c r="E787" s="27" t="s">
        <v>63</v>
      </c>
      <c r="F787" s="27"/>
      <c r="G787" s="11">
        <f t="shared" si="2318"/>
        <v>9943</v>
      </c>
      <c r="H787" s="11">
        <f t="shared" si="2318"/>
        <v>0</v>
      </c>
      <c r="I787" s="11">
        <f t="shared" si="2318"/>
        <v>0</v>
      </c>
      <c r="J787" s="11">
        <f t="shared" si="2318"/>
        <v>0</v>
      </c>
      <c r="K787" s="11">
        <f t="shared" si="2318"/>
        <v>0</v>
      </c>
      <c r="L787" s="11">
        <f t="shared" si="2318"/>
        <v>0</v>
      </c>
      <c r="M787" s="11">
        <f t="shared" si="2318"/>
        <v>9943</v>
      </c>
      <c r="N787" s="11">
        <f t="shared" si="2318"/>
        <v>0</v>
      </c>
      <c r="O787" s="11">
        <f t="shared" si="2318"/>
        <v>0</v>
      </c>
      <c r="P787" s="11">
        <f t="shared" si="2318"/>
        <v>0</v>
      </c>
      <c r="Q787" s="11">
        <f t="shared" si="2318"/>
        <v>0</v>
      </c>
      <c r="R787" s="11">
        <f t="shared" si="2318"/>
        <v>0</v>
      </c>
      <c r="S787" s="11">
        <f t="shared" si="2318"/>
        <v>9943</v>
      </c>
      <c r="T787" s="11">
        <f t="shared" si="2318"/>
        <v>0</v>
      </c>
      <c r="U787" s="11">
        <f t="shared" si="2319"/>
        <v>0</v>
      </c>
      <c r="V787" s="11">
        <f t="shared" si="2319"/>
        <v>0</v>
      </c>
      <c r="W787" s="11">
        <f t="shared" si="2319"/>
        <v>0</v>
      </c>
      <c r="X787" s="11">
        <f t="shared" si="2319"/>
        <v>0</v>
      </c>
      <c r="Y787" s="11">
        <f t="shared" si="2319"/>
        <v>9943</v>
      </c>
      <c r="Z787" s="11">
        <f t="shared" si="2319"/>
        <v>0</v>
      </c>
      <c r="AA787" s="11">
        <f t="shared" si="2319"/>
        <v>0</v>
      </c>
      <c r="AB787" s="11">
        <f t="shared" si="2319"/>
        <v>0</v>
      </c>
      <c r="AC787" s="11">
        <f t="shared" si="2319"/>
        <v>0</v>
      </c>
      <c r="AD787" s="11">
        <f t="shared" si="2319"/>
        <v>0</v>
      </c>
      <c r="AE787" s="11">
        <f t="shared" si="2319"/>
        <v>9943</v>
      </c>
      <c r="AF787" s="11">
        <f t="shared" si="2319"/>
        <v>0</v>
      </c>
      <c r="AG787" s="11">
        <f t="shared" si="2320"/>
        <v>0</v>
      </c>
      <c r="AH787" s="11">
        <f t="shared" si="2320"/>
        <v>0</v>
      </c>
      <c r="AI787" s="11">
        <f t="shared" si="2320"/>
        <v>0</v>
      </c>
      <c r="AJ787" s="11">
        <f t="shared" si="2320"/>
        <v>0</v>
      </c>
      <c r="AK787" s="88">
        <f t="shared" si="2320"/>
        <v>9943</v>
      </c>
      <c r="AL787" s="88">
        <f t="shared" si="2320"/>
        <v>0</v>
      </c>
      <c r="AM787" s="11">
        <f t="shared" si="2320"/>
        <v>0</v>
      </c>
      <c r="AN787" s="11">
        <f t="shared" si="2320"/>
        <v>0</v>
      </c>
      <c r="AO787" s="11">
        <f t="shared" si="2320"/>
        <v>0</v>
      </c>
      <c r="AP787" s="11">
        <f t="shared" si="2320"/>
        <v>0</v>
      </c>
      <c r="AQ787" s="11">
        <f t="shared" si="2320"/>
        <v>9943</v>
      </c>
      <c r="AR787" s="11">
        <f t="shared" si="2320"/>
        <v>0</v>
      </c>
      <c r="AS787" s="11">
        <f t="shared" si="2321"/>
        <v>0</v>
      </c>
      <c r="AT787" s="11">
        <f t="shared" si="2321"/>
        <v>0</v>
      </c>
      <c r="AU787" s="11">
        <f t="shared" si="2321"/>
        <v>0</v>
      </c>
      <c r="AV787" s="11">
        <f t="shared" si="2321"/>
        <v>0</v>
      </c>
      <c r="AW787" s="11">
        <f t="shared" si="2321"/>
        <v>9943</v>
      </c>
      <c r="AX787" s="11">
        <f t="shared" si="2321"/>
        <v>0</v>
      </c>
    </row>
    <row r="788" spans="1:50" ht="18.75" hidden="1" customHeight="1">
      <c r="A788" s="26" t="s">
        <v>15</v>
      </c>
      <c r="B788" s="27">
        <f>B787</f>
        <v>914</v>
      </c>
      <c r="C788" s="27" t="s">
        <v>147</v>
      </c>
      <c r="D788" s="27" t="s">
        <v>22</v>
      </c>
      <c r="E788" s="27" t="s">
        <v>64</v>
      </c>
      <c r="F788" s="27"/>
      <c r="G788" s="11">
        <f t="shared" si="2318"/>
        <v>9943</v>
      </c>
      <c r="H788" s="11">
        <f t="shared" si="2318"/>
        <v>0</v>
      </c>
      <c r="I788" s="11">
        <f t="shared" si="2318"/>
        <v>0</v>
      </c>
      <c r="J788" s="11">
        <f t="shared" si="2318"/>
        <v>0</v>
      </c>
      <c r="K788" s="11">
        <f t="shared" si="2318"/>
        <v>0</v>
      </c>
      <c r="L788" s="11">
        <f t="shared" si="2318"/>
        <v>0</v>
      </c>
      <c r="M788" s="11">
        <f t="shared" si="2318"/>
        <v>9943</v>
      </c>
      <c r="N788" s="11">
        <f t="shared" si="2318"/>
        <v>0</v>
      </c>
      <c r="O788" s="11">
        <f t="shared" si="2318"/>
        <v>0</v>
      </c>
      <c r="P788" s="11">
        <f t="shared" si="2318"/>
        <v>0</v>
      </c>
      <c r="Q788" s="11">
        <f t="shared" si="2318"/>
        <v>0</v>
      </c>
      <c r="R788" s="11">
        <f t="shared" si="2318"/>
        <v>0</v>
      </c>
      <c r="S788" s="11">
        <f t="shared" si="2318"/>
        <v>9943</v>
      </c>
      <c r="T788" s="11">
        <f t="shared" si="2318"/>
        <v>0</v>
      </c>
      <c r="U788" s="11">
        <f t="shared" si="2319"/>
        <v>0</v>
      </c>
      <c r="V788" s="11">
        <f t="shared" si="2319"/>
        <v>0</v>
      </c>
      <c r="W788" s="11">
        <f t="shared" si="2319"/>
        <v>0</v>
      </c>
      <c r="X788" s="11">
        <f t="shared" si="2319"/>
        <v>0</v>
      </c>
      <c r="Y788" s="11">
        <f t="shared" si="2319"/>
        <v>9943</v>
      </c>
      <c r="Z788" s="11">
        <f t="shared" si="2319"/>
        <v>0</v>
      </c>
      <c r="AA788" s="11">
        <f t="shared" si="2319"/>
        <v>0</v>
      </c>
      <c r="AB788" s="11">
        <f t="shared" si="2319"/>
        <v>0</v>
      </c>
      <c r="AC788" s="11">
        <f t="shared" si="2319"/>
        <v>0</v>
      </c>
      <c r="AD788" s="11">
        <f t="shared" si="2319"/>
        <v>0</v>
      </c>
      <c r="AE788" s="11">
        <f t="shared" si="2319"/>
        <v>9943</v>
      </c>
      <c r="AF788" s="11">
        <f t="shared" si="2319"/>
        <v>0</v>
      </c>
      <c r="AG788" s="11">
        <f t="shared" si="2320"/>
        <v>0</v>
      </c>
      <c r="AH788" s="11">
        <f t="shared" si="2320"/>
        <v>0</v>
      </c>
      <c r="AI788" s="11">
        <f t="shared" si="2320"/>
        <v>0</v>
      </c>
      <c r="AJ788" s="11">
        <f t="shared" si="2320"/>
        <v>0</v>
      </c>
      <c r="AK788" s="88">
        <f t="shared" si="2320"/>
        <v>9943</v>
      </c>
      <c r="AL788" s="88">
        <f t="shared" si="2320"/>
        <v>0</v>
      </c>
      <c r="AM788" s="11">
        <f t="shared" si="2320"/>
        <v>0</v>
      </c>
      <c r="AN788" s="11">
        <f t="shared" si="2320"/>
        <v>0</v>
      </c>
      <c r="AO788" s="11">
        <f t="shared" si="2320"/>
        <v>0</v>
      </c>
      <c r="AP788" s="11">
        <f t="shared" si="2320"/>
        <v>0</v>
      </c>
      <c r="AQ788" s="11">
        <f t="shared" si="2320"/>
        <v>9943</v>
      </c>
      <c r="AR788" s="11">
        <f t="shared" si="2320"/>
        <v>0</v>
      </c>
      <c r="AS788" s="11">
        <f t="shared" si="2321"/>
        <v>0</v>
      </c>
      <c r="AT788" s="11">
        <f t="shared" si="2321"/>
        <v>0</v>
      </c>
      <c r="AU788" s="11">
        <f t="shared" si="2321"/>
        <v>0</v>
      </c>
      <c r="AV788" s="11">
        <f t="shared" si="2321"/>
        <v>0</v>
      </c>
      <c r="AW788" s="11">
        <f t="shared" si="2321"/>
        <v>9943</v>
      </c>
      <c r="AX788" s="11">
        <f t="shared" si="2321"/>
        <v>0</v>
      </c>
    </row>
    <row r="789" spans="1:50" ht="18" hidden="1" customHeight="1">
      <c r="A789" s="26" t="s">
        <v>167</v>
      </c>
      <c r="B789" s="27">
        <f>B788</f>
        <v>914</v>
      </c>
      <c r="C789" s="27" t="s">
        <v>147</v>
      </c>
      <c r="D789" s="27" t="s">
        <v>22</v>
      </c>
      <c r="E789" s="27" t="s">
        <v>184</v>
      </c>
      <c r="F789" s="27"/>
      <c r="G789" s="11">
        <f t="shared" si="2318"/>
        <v>9943</v>
      </c>
      <c r="H789" s="11">
        <f t="shared" si="2318"/>
        <v>0</v>
      </c>
      <c r="I789" s="11">
        <f t="shared" si="2318"/>
        <v>0</v>
      </c>
      <c r="J789" s="11">
        <f t="shared" si="2318"/>
        <v>0</v>
      </c>
      <c r="K789" s="11">
        <f t="shared" si="2318"/>
        <v>0</v>
      </c>
      <c r="L789" s="11">
        <f t="shared" si="2318"/>
        <v>0</v>
      </c>
      <c r="M789" s="11">
        <f t="shared" si="2318"/>
        <v>9943</v>
      </c>
      <c r="N789" s="11">
        <f t="shared" si="2318"/>
        <v>0</v>
      </c>
      <c r="O789" s="11">
        <f t="shared" si="2318"/>
        <v>0</v>
      </c>
      <c r="P789" s="11">
        <f t="shared" si="2318"/>
        <v>0</v>
      </c>
      <c r="Q789" s="11">
        <f t="shared" si="2318"/>
        <v>0</v>
      </c>
      <c r="R789" s="11">
        <f t="shared" si="2318"/>
        <v>0</v>
      </c>
      <c r="S789" s="11">
        <f t="shared" si="2318"/>
        <v>9943</v>
      </c>
      <c r="T789" s="11">
        <f t="shared" si="2318"/>
        <v>0</v>
      </c>
      <c r="U789" s="11">
        <f t="shared" si="2319"/>
        <v>0</v>
      </c>
      <c r="V789" s="11">
        <f t="shared" si="2319"/>
        <v>0</v>
      </c>
      <c r="W789" s="11">
        <f t="shared" si="2319"/>
        <v>0</v>
      </c>
      <c r="X789" s="11">
        <f t="shared" si="2319"/>
        <v>0</v>
      </c>
      <c r="Y789" s="11">
        <f t="shared" si="2319"/>
        <v>9943</v>
      </c>
      <c r="Z789" s="11">
        <f t="shared" si="2319"/>
        <v>0</v>
      </c>
      <c r="AA789" s="11">
        <f t="shared" si="2319"/>
        <v>0</v>
      </c>
      <c r="AB789" s="11">
        <f t="shared" si="2319"/>
        <v>0</v>
      </c>
      <c r="AC789" s="11">
        <f t="shared" si="2319"/>
        <v>0</v>
      </c>
      <c r="AD789" s="11">
        <f t="shared" si="2319"/>
        <v>0</v>
      </c>
      <c r="AE789" s="11">
        <f t="shared" si="2319"/>
        <v>9943</v>
      </c>
      <c r="AF789" s="11">
        <f t="shared" si="2319"/>
        <v>0</v>
      </c>
      <c r="AG789" s="11">
        <f t="shared" si="2320"/>
        <v>0</v>
      </c>
      <c r="AH789" s="11">
        <f t="shared" si="2320"/>
        <v>0</v>
      </c>
      <c r="AI789" s="11">
        <f t="shared" si="2320"/>
        <v>0</v>
      </c>
      <c r="AJ789" s="11">
        <f t="shared" si="2320"/>
        <v>0</v>
      </c>
      <c r="AK789" s="88">
        <f t="shared" si="2320"/>
        <v>9943</v>
      </c>
      <c r="AL789" s="88">
        <f t="shared" si="2320"/>
        <v>0</v>
      </c>
      <c r="AM789" s="11">
        <f t="shared" si="2320"/>
        <v>0</v>
      </c>
      <c r="AN789" s="11">
        <f t="shared" si="2320"/>
        <v>0</v>
      </c>
      <c r="AO789" s="11">
        <f t="shared" si="2320"/>
        <v>0</v>
      </c>
      <c r="AP789" s="11">
        <f t="shared" si="2320"/>
        <v>0</v>
      </c>
      <c r="AQ789" s="11">
        <f t="shared" si="2320"/>
        <v>9943</v>
      </c>
      <c r="AR789" s="11">
        <f t="shared" si="2320"/>
        <v>0</v>
      </c>
      <c r="AS789" s="11">
        <f t="shared" si="2321"/>
        <v>0</v>
      </c>
      <c r="AT789" s="11">
        <f t="shared" si="2321"/>
        <v>0</v>
      </c>
      <c r="AU789" s="11">
        <f t="shared" si="2321"/>
        <v>0</v>
      </c>
      <c r="AV789" s="11">
        <f t="shared" si="2321"/>
        <v>0</v>
      </c>
      <c r="AW789" s="11">
        <f t="shared" si="2321"/>
        <v>9943</v>
      </c>
      <c r="AX789" s="11">
        <f t="shared" si="2321"/>
        <v>0</v>
      </c>
    </row>
    <row r="790" spans="1:50" ht="33.6" hidden="1">
      <c r="A790" s="26" t="s">
        <v>244</v>
      </c>
      <c r="B790" s="27">
        <f>B789</f>
        <v>914</v>
      </c>
      <c r="C790" s="27" t="s">
        <v>147</v>
      </c>
      <c r="D790" s="27" t="s">
        <v>22</v>
      </c>
      <c r="E790" s="27" t="s">
        <v>184</v>
      </c>
      <c r="F790" s="27" t="s">
        <v>31</v>
      </c>
      <c r="G790" s="11">
        <f t="shared" si="2318"/>
        <v>9943</v>
      </c>
      <c r="H790" s="11">
        <f t="shared" si="2318"/>
        <v>0</v>
      </c>
      <c r="I790" s="11">
        <f t="shared" si="2318"/>
        <v>0</v>
      </c>
      <c r="J790" s="11">
        <f t="shared" si="2318"/>
        <v>0</v>
      </c>
      <c r="K790" s="11">
        <f t="shared" si="2318"/>
        <v>0</v>
      </c>
      <c r="L790" s="11">
        <f t="shared" si="2318"/>
        <v>0</v>
      </c>
      <c r="M790" s="11">
        <f t="shared" si="2318"/>
        <v>9943</v>
      </c>
      <c r="N790" s="11">
        <f t="shared" si="2318"/>
        <v>0</v>
      </c>
      <c r="O790" s="11">
        <f t="shared" si="2318"/>
        <v>0</v>
      </c>
      <c r="P790" s="11">
        <f t="shared" si="2318"/>
        <v>0</v>
      </c>
      <c r="Q790" s="11">
        <f t="shared" si="2318"/>
        <v>0</v>
      </c>
      <c r="R790" s="11">
        <f t="shared" si="2318"/>
        <v>0</v>
      </c>
      <c r="S790" s="11">
        <f t="shared" si="2318"/>
        <v>9943</v>
      </c>
      <c r="T790" s="11">
        <f t="shared" si="2318"/>
        <v>0</v>
      </c>
      <c r="U790" s="11">
        <f t="shared" si="2319"/>
        <v>0</v>
      </c>
      <c r="V790" s="11">
        <f t="shared" si="2319"/>
        <v>0</v>
      </c>
      <c r="W790" s="11">
        <f t="shared" si="2319"/>
        <v>0</v>
      </c>
      <c r="X790" s="11">
        <f t="shared" si="2319"/>
        <v>0</v>
      </c>
      <c r="Y790" s="11">
        <f t="shared" si="2319"/>
        <v>9943</v>
      </c>
      <c r="Z790" s="11">
        <f t="shared" si="2319"/>
        <v>0</v>
      </c>
      <c r="AA790" s="11">
        <f t="shared" si="2319"/>
        <v>0</v>
      </c>
      <c r="AB790" s="11">
        <f t="shared" si="2319"/>
        <v>0</v>
      </c>
      <c r="AC790" s="11">
        <f t="shared" si="2319"/>
        <v>0</v>
      </c>
      <c r="AD790" s="11">
        <f t="shared" si="2319"/>
        <v>0</v>
      </c>
      <c r="AE790" s="11">
        <f t="shared" si="2319"/>
        <v>9943</v>
      </c>
      <c r="AF790" s="11">
        <f t="shared" si="2319"/>
        <v>0</v>
      </c>
      <c r="AG790" s="11">
        <f t="shared" si="2320"/>
        <v>0</v>
      </c>
      <c r="AH790" s="11">
        <f t="shared" si="2320"/>
        <v>0</v>
      </c>
      <c r="AI790" s="11">
        <f t="shared" si="2320"/>
        <v>0</v>
      </c>
      <c r="AJ790" s="11">
        <f t="shared" si="2320"/>
        <v>0</v>
      </c>
      <c r="AK790" s="88">
        <f t="shared" si="2320"/>
        <v>9943</v>
      </c>
      <c r="AL790" s="88">
        <f t="shared" si="2320"/>
        <v>0</v>
      </c>
      <c r="AM790" s="11">
        <f t="shared" si="2320"/>
        <v>0</v>
      </c>
      <c r="AN790" s="11">
        <f t="shared" si="2320"/>
        <v>0</v>
      </c>
      <c r="AO790" s="11">
        <f t="shared" si="2320"/>
        <v>0</v>
      </c>
      <c r="AP790" s="11">
        <f t="shared" si="2320"/>
        <v>0</v>
      </c>
      <c r="AQ790" s="11">
        <f t="shared" si="2320"/>
        <v>9943</v>
      </c>
      <c r="AR790" s="11">
        <f t="shared" si="2320"/>
        <v>0</v>
      </c>
      <c r="AS790" s="11">
        <f t="shared" si="2321"/>
        <v>0</v>
      </c>
      <c r="AT790" s="11">
        <f t="shared" si="2321"/>
        <v>0</v>
      </c>
      <c r="AU790" s="11">
        <f t="shared" si="2321"/>
        <v>0</v>
      </c>
      <c r="AV790" s="11">
        <f t="shared" si="2321"/>
        <v>0</v>
      </c>
      <c r="AW790" s="11">
        <f t="shared" si="2321"/>
        <v>9943</v>
      </c>
      <c r="AX790" s="11">
        <f t="shared" si="2321"/>
        <v>0</v>
      </c>
    </row>
    <row r="791" spans="1:50" ht="33.6" hidden="1">
      <c r="A791" s="26" t="s">
        <v>177</v>
      </c>
      <c r="B791" s="27">
        <f>B790</f>
        <v>914</v>
      </c>
      <c r="C791" s="27" t="s">
        <v>147</v>
      </c>
      <c r="D791" s="27" t="s">
        <v>22</v>
      </c>
      <c r="E791" s="27" t="s">
        <v>184</v>
      </c>
      <c r="F791" s="27" t="s">
        <v>38</v>
      </c>
      <c r="G791" s="9">
        <v>9943</v>
      </c>
      <c r="H791" s="9"/>
      <c r="I791" s="9"/>
      <c r="J791" s="9"/>
      <c r="K791" s="9"/>
      <c r="L791" s="9"/>
      <c r="M791" s="9">
        <f t="shared" ref="M791" si="2322">G791+I791+J791+K791+L791</f>
        <v>9943</v>
      </c>
      <c r="N791" s="9">
        <f t="shared" ref="N791" si="2323">H791+L791</f>
        <v>0</v>
      </c>
      <c r="O791" s="9"/>
      <c r="P791" s="9"/>
      <c r="Q791" s="9"/>
      <c r="R791" s="9"/>
      <c r="S791" s="9">
        <f t="shared" ref="S791" si="2324">M791+O791+P791+Q791+R791</f>
        <v>9943</v>
      </c>
      <c r="T791" s="9">
        <f t="shared" ref="T791" si="2325">N791+R791</f>
        <v>0</v>
      </c>
      <c r="U791" s="9"/>
      <c r="V791" s="9"/>
      <c r="W791" s="9"/>
      <c r="X791" s="9"/>
      <c r="Y791" s="9">
        <f t="shared" ref="Y791" si="2326">S791+U791+V791+W791+X791</f>
        <v>9943</v>
      </c>
      <c r="Z791" s="9">
        <f t="shared" ref="Z791" si="2327">T791+X791</f>
        <v>0</v>
      </c>
      <c r="AA791" s="9"/>
      <c r="AB791" s="9"/>
      <c r="AC791" s="9"/>
      <c r="AD791" s="9"/>
      <c r="AE791" s="9">
        <f t="shared" ref="AE791" si="2328">Y791+AA791+AB791+AC791+AD791</f>
        <v>9943</v>
      </c>
      <c r="AF791" s="9">
        <f t="shared" ref="AF791" si="2329">Z791+AD791</f>
        <v>0</v>
      </c>
      <c r="AG791" s="9"/>
      <c r="AH791" s="9"/>
      <c r="AI791" s="9"/>
      <c r="AJ791" s="9"/>
      <c r="AK791" s="86">
        <f t="shared" ref="AK791" si="2330">AE791+AG791+AH791+AI791+AJ791</f>
        <v>9943</v>
      </c>
      <c r="AL791" s="86">
        <f t="shared" ref="AL791" si="2331">AF791+AJ791</f>
        <v>0</v>
      </c>
      <c r="AM791" s="9"/>
      <c r="AN791" s="9"/>
      <c r="AO791" s="9"/>
      <c r="AP791" s="9"/>
      <c r="AQ791" s="9">
        <f t="shared" ref="AQ791" si="2332">AK791+AM791+AN791+AO791+AP791</f>
        <v>9943</v>
      </c>
      <c r="AR791" s="9">
        <f t="shared" ref="AR791" si="2333">AL791+AP791</f>
        <v>0</v>
      </c>
      <c r="AS791" s="9"/>
      <c r="AT791" s="9"/>
      <c r="AU791" s="9"/>
      <c r="AV791" s="9"/>
      <c r="AW791" s="9">
        <f t="shared" ref="AW791" si="2334">AQ791+AS791+AT791+AU791+AV791</f>
        <v>9943</v>
      </c>
      <c r="AX791" s="9">
        <f t="shared" ref="AX791" si="2335">AR791+AV791</f>
        <v>0</v>
      </c>
    </row>
    <row r="792" spans="1:50" hidden="1">
      <c r="A792" s="26"/>
      <c r="B792" s="27"/>
      <c r="C792" s="27"/>
      <c r="D792" s="27"/>
      <c r="E792" s="27"/>
      <c r="F792" s="27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86"/>
      <c r="AL792" s="86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</row>
    <row r="793" spans="1:50" ht="17.399999999999999" hidden="1">
      <c r="A793" s="34" t="s">
        <v>168</v>
      </c>
      <c r="B793" s="25">
        <v>914</v>
      </c>
      <c r="C793" s="25" t="s">
        <v>147</v>
      </c>
      <c r="D793" s="25" t="s">
        <v>80</v>
      </c>
      <c r="E793" s="25"/>
      <c r="F793" s="25"/>
      <c r="G793" s="7">
        <f>G805+G794</f>
        <v>11683</v>
      </c>
      <c r="H793" s="7">
        <f>H805+H794</f>
        <v>0</v>
      </c>
      <c r="I793" s="7">
        <f t="shared" ref="I793:N793" si="2336">I805+I794</f>
        <v>0</v>
      </c>
      <c r="J793" s="7">
        <f t="shared" si="2336"/>
        <v>0</v>
      </c>
      <c r="K793" s="7">
        <f t="shared" si="2336"/>
        <v>0</v>
      </c>
      <c r="L793" s="7">
        <f t="shared" si="2336"/>
        <v>0</v>
      </c>
      <c r="M793" s="7">
        <f t="shared" si="2336"/>
        <v>11683</v>
      </c>
      <c r="N793" s="7">
        <f t="shared" si="2336"/>
        <v>0</v>
      </c>
      <c r="O793" s="7">
        <f t="shared" ref="O793:T793" si="2337">O805+O794</f>
        <v>0</v>
      </c>
      <c r="P793" s="7">
        <f t="shared" si="2337"/>
        <v>1053</v>
      </c>
      <c r="Q793" s="7">
        <f t="shared" si="2337"/>
        <v>0</v>
      </c>
      <c r="R793" s="7">
        <f t="shared" si="2337"/>
        <v>20000</v>
      </c>
      <c r="S793" s="7">
        <f t="shared" si="2337"/>
        <v>32736</v>
      </c>
      <c r="T793" s="7">
        <f t="shared" si="2337"/>
        <v>20000</v>
      </c>
      <c r="U793" s="7">
        <f t="shared" ref="U793:Z793" si="2338">U805+U794</f>
        <v>0</v>
      </c>
      <c r="V793" s="7">
        <f t="shared" si="2338"/>
        <v>0</v>
      </c>
      <c r="W793" s="7">
        <f t="shared" si="2338"/>
        <v>0</v>
      </c>
      <c r="X793" s="7">
        <f t="shared" si="2338"/>
        <v>0</v>
      </c>
      <c r="Y793" s="7">
        <f t="shared" si="2338"/>
        <v>32736</v>
      </c>
      <c r="Z793" s="7">
        <f t="shared" si="2338"/>
        <v>20000</v>
      </c>
      <c r="AA793" s="7">
        <f t="shared" ref="AA793:AF793" si="2339">AA805+AA794</f>
        <v>0</v>
      </c>
      <c r="AB793" s="7">
        <f t="shared" si="2339"/>
        <v>0</v>
      </c>
      <c r="AC793" s="7">
        <f t="shared" si="2339"/>
        <v>0</v>
      </c>
      <c r="AD793" s="7">
        <f t="shared" si="2339"/>
        <v>0</v>
      </c>
      <c r="AE793" s="7">
        <f t="shared" si="2339"/>
        <v>32736</v>
      </c>
      <c r="AF793" s="7">
        <f t="shared" si="2339"/>
        <v>20000</v>
      </c>
      <c r="AG793" s="7">
        <f t="shared" ref="AG793:AL793" si="2340">AG805+AG794</f>
        <v>0</v>
      </c>
      <c r="AH793" s="7">
        <f t="shared" si="2340"/>
        <v>0</v>
      </c>
      <c r="AI793" s="7">
        <f t="shared" si="2340"/>
        <v>0</v>
      </c>
      <c r="AJ793" s="7">
        <f t="shared" si="2340"/>
        <v>0</v>
      </c>
      <c r="AK793" s="84">
        <f t="shared" si="2340"/>
        <v>32736</v>
      </c>
      <c r="AL793" s="84">
        <f t="shared" si="2340"/>
        <v>20000</v>
      </c>
      <c r="AM793" s="7">
        <f t="shared" ref="AM793:AR793" si="2341">AM805+AM794</f>
        <v>0</v>
      </c>
      <c r="AN793" s="7">
        <f t="shared" si="2341"/>
        <v>0</v>
      </c>
      <c r="AO793" s="7">
        <f t="shared" si="2341"/>
        <v>0</v>
      </c>
      <c r="AP793" s="7">
        <f t="shared" si="2341"/>
        <v>35318</v>
      </c>
      <c r="AQ793" s="7">
        <f t="shared" si="2341"/>
        <v>68054</v>
      </c>
      <c r="AR793" s="7">
        <f t="shared" si="2341"/>
        <v>55318</v>
      </c>
      <c r="AS793" s="7">
        <f t="shared" ref="AS793:AX793" si="2342">AS805+AS794</f>
        <v>0</v>
      </c>
      <c r="AT793" s="7">
        <f t="shared" si="2342"/>
        <v>0</v>
      </c>
      <c r="AU793" s="7">
        <f t="shared" si="2342"/>
        <v>0</v>
      </c>
      <c r="AV793" s="7">
        <f t="shared" si="2342"/>
        <v>0</v>
      </c>
      <c r="AW793" s="7">
        <f t="shared" si="2342"/>
        <v>68054</v>
      </c>
      <c r="AX793" s="7">
        <f t="shared" si="2342"/>
        <v>55318</v>
      </c>
    </row>
    <row r="794" spans="1:50" ht="33.6" hidden="1">
      <c r="A794" s="26" t="s">
        <v>327</v>
      </c>
      <c r="B794" s="27">
        <v>914</v>
      </c>
      <c r="C794" s="27" t="s">
        <v>147</v>
      </c>
      <c r="D794" s="27" t="s">
        <v>80</v>
      </c>
      <c r="E794" s="27" t="s">
        <v>397</v>
      </c>
      <c r="F794" s="25"/>
      <c r="G794" s="9">
        <f t="shared" ref="G794:N794" si="2343">G799</f>
        <v>8704</v>
      </c>
      <c r="H794" s="9">
        <f t="shared" si="2343"/>
        <v>0</v>
      </c>
      <c r="I794" s="9">
        <f t="shared" si="2343"/>
        <v>0</v>
      </c>
      <c r="J794" s="9">
        <f t="shared" si="2343"/>
        <v>0</v>
      </c>
      <c r="K794" s="9">
        <f t="shared" si="2343"/>
        <v>0</v>
      </c>
      <c r="L794" s="9">
        <f t="shared" si="2343"/>
        <v>0</v>
      </c>
      <c r="M794" s="9">
        <f t="shared" si="2343"/>
        <v>8704</v>
      </c>
      <c r="N794" s="9">
        <f t="shared" si="2343"/>
        <v>0</v>
      </c>
      <c r="O794" s="9">
        <f>O795+O799+O802</f>
        <v>0</v>
      </c>
      <c r="P794" s="9">
        <f t="shared" ref="P794:T794" si="2344">P795+P799+P802</f>
        <v>1053</v>
      </c>
      <c r="Q794" s="9">
        <f t="shared" si="2344"/>
        <v>0</v>
      </c>
      <c r="R794" s="9">
        <f t="shared" si="2344"/>
        <v>20000</v>
      </c>
      <c r="S794" s="9">
        <f t="shared" si="2344"/>
        <v>29757</v>
      </c>
      <c r="T794" s="9">
        <f t="shared" si="2344"/>
        <v>20000</v>
      </c>
      <c r="U794" s="9">
        <f>U795+U799+U802</f>
        <v>0</v>
      </c>
      <c r="V794" s="9">
        <f t="shared" ref="V794:Z794" si="2345">V795+V799+V802</f>
        <v>0</v>
      </c>
      <c r="W794" s="9">
        <f t="shared" si="2345"/>
        <v>0</v>
      </c>
      <c r="X794" s="9">
        <f t="shared" si="2345"/>
        <v>0</v>
      </c>
      <c r="Y794" s="9">
        <f t="shared" si="2345"/>
        <v>29757</v>
      </c>
      <c r="Z794" s="9">
        <f t="shared" si="2345"/>
        <v>20000</v>
      </c>
      <c r="AA794" s="9">
        <f>AA795+AA799+AA802</f>
        <v>0</v>
      </c>
      <c r="AB794" s="9">
        <f t="shared" ref="AB794:AF794" si="2346">AB795+AB799+AB802</f>
        <v>0</v>
      </c>
      <c r="AC794" s="9">
        <f t="shared" si="2346"/>
        <v>0</v>
      </c>
      <c r="AD794" s="9">
        <f t="shared" si="2346"/>
        <v>0</v>
      </c>
      <c r="AE794" s="9">
        <f t="shared" si="2346"/>
        <v>29757</v>
      </c>
      <c r="AF794" s="9">
        <f t="shared" si="2346"/>
        <v>20000</v>
      </c>
      <c r="AG794" s="9">
        <f>AG795+AG799+AG802</f>
        <v>0</v>
      </c>
      <c r="AH794" s="9">
        <f t="shared" ref="AH794:AL794" si="2347">AH795+AH799+AH802</f>
        <v>0</v>
      </c>
      <c r="AI794" s="9">
        <f t="shared" si="2347"/>
        <v>0</v>
      </c>
      <c r="AJ794" s="9">
        <f t="shared" si="2347"/>
        <v>0</v>
      </c>
      <c r="AK794" s="86">
        <f t="shared" si="2347"/>
        <v>29757</v>
      </c>
      <c r="AL794" s="86">
        <f t="shared" si="2347"/>
        <v>20000</v>
      </c>
      <c r="AM794" s="9">
        <f>AM795+AM799+AM802</f>
        <v>0</v>
      </c>
      <c r="AN794" s="9">
        <f t="shared" ref="AN794:AR794" si="2348">AN795+AN799+AN802</f>
        <v>0</v>
      </c>
      <c r="AO794" s="9">
        <f t="shared" si="2348"/>
        <v>0</v>
      </c>
      <c r="AP794" s="9">
        <f t="shared" si="2348"/>
        <v>35318</v>
      </c>
      <c r="AQ794" s="9">
        <f t="shared" si="2348"/>
        <v>65075</v>
      </c>
      <c r="AR794" s="9">
        <f t="shared" si="2348"/>
        <v>55318</v>
      </c>
      <c r="AS794" s="9">
        <f>AS795+AS799+AS802</f>
        <v>0</v>
      </c>
      <c r="AT794" s="9">
        <f t="shared" ref="AT794:AX794" si="2349">AT795+AT799+AT802</f>
        <v>0</v>
      </c>
      <c r="AU794" s="9">
        <f t="shared" si="2349"/>
        <v>0</v>
      </c>
      <c r="AV794" s="9">
        <f t="shared" si="2349"/>
        <v>0</v>
      </c>
      <c r="AW794" s="9">
        <f t="shared" si="2349"/>
        <v>65075</v>
      </c>
      <c r="AX794" s="9">
        <f t="shared" si="2349"/>
        <v>55318</v>
      </c>
    </row>
    <row r="795" spans="1:50" ht="23.25" hidden="1" customHeight="1">
      <c r="A795" s="26" t="s">
        <v>15</v>
      </c>
      <c r="B795" s="27">
        <v>914</v>
      </c>
      <c r="C795" s="27" t="s">
        <v>147</v>
      </c>
      <c r="D795" s="27" t="s">
        <v>80</v>
      </c>
      <c r="E795" s="27" t="s">
        <v>671</v>
      </c>
      <c r="F795" s="25"/>
      <c r="G795" s="9"/>
      <c r="H795" s="9"/>
      <c r="I795" s="9"/>
      <c r="J795" s="9"/>
      <c r="K795" s="9"/>
      <c r="L795" s="9"/>
      <c r="M795" s="9"/>
      <c r="N795" s="9"/>
      <c r="O795" s="9">
        <f>O796</f>
        <v>0</v>
      </c>
      <c r="P795" s="9">
        <f t="shared" ref="P795:AX795" si="2350">P796</f>
        <v>0</v>
      </c>
      <c r="Q795" s="9">
        <f t="shared" si="2350"/>
        <v>0</v>
      </c>
      <c r="R795" s="9">
        <f t="shared" si="2350"/>
        <v>0</v>
      </c>
      <c r="S795" s="9">
        <f t="shared" si="2350"/>
        <v>0</v>
      </c>
      <c r="T795" s="9">
        <f t="shared" si="2350"/>
        <v>0</v>
      </c>
      <c r="U795" s="9">
        <f>U796</f>
        <v>0</v>
      </c>
      <c r="V795" s="9">
        <f t="shared" si="2350"/>
        <v>0</v>
      </c>
      <c r="W795" s="9">
        <f t="shared" si="2350"/>
        <v>0</v>
      </c>
      <c r="X795" s="9">
        <f t="shared" si="2350"/>
        <v>0</v>
      </c>
      <c r="Y795" s="9">
        <f t="shared" si="2350"/>
        <v>0</v>
      </c>
      <c r="Z795" s="9">
        <f t="shared" si="2350"/>
        <v>0</v>
      </c>
      <c r="AA795" s="9">
        <f>AA796</f>
        <v>0</v>
      </c>
      <c r="AB795" s="9">
        <f t="shared" si="2350"/>
        <v>0</v>
      </c>
      <c r="AC795" s="9">
        <f t="shared" si="2350"/>
        <v>0</v>
      </c>
      <c r="AD795" s="9">
        <f t="shared" si="2350"/>
        <v>0</v>
      </c>
      <c r="AE795" s="9">
        <f t="shared" si="2350"/>
        <v>0</v>
      </c>
      <c r="AF795" s="9">
        <f t="shared" si="2350"/>
        <v>0</v>
      </c>
      <c r="AG795" s="9">
        <f>AG796</f>
        <v>0</v>
      </c>
      <c r="AH795" s="9">
        <f t="shared" si="2350"/>
        <v>0</v>
      </c>
      <c r="AI795" s="9">
        <f t="shared" si="2350"/>
        <v>0</v>
      </c>
      <c r="AJ795" s="9">
        <f t="shared" si="2350"/>
        <v>0</v>
      </c>
      <c r="AK795" s="86">
        <f t="shared" si="2350"/>
        <v>0</v>
      </c>
      <c r="AL795" s="86">
        <f t="shared" si="2350"/>
        <v>0</v>
      </c>
      <c r="AM795" s="9">
        <f>AM796</f>
        <v>0</v>
      </c>
      <c r="AN795" s="9">
        <f t="shared" si="2350"/>
        <v>0</v>
      </c>
      <c r="AO795" s="9">
        <f t="shared" si="2350"/>
        <v>0</v>
      </c>
      <c r="AP795" s="9">
        <f t="shared" si="2350"/>
        <v>0</v>
      </c>
      <c r="AQ795" s="9">
        <f t="shared" si="2350"/>
        <v>0</v>
      </c>
      <c r="AR795" s="9">
        <f t="shared" si="2350"/>
        <v>0</v>
      </c>
      <c r="AS795" s="9">
        <f>AS796</f>
        <v>0</v>
      </c>
      <c r="AT795" s="9">
        <f t="shared" si="2350"/>
        <v>0</v>
      </c>
      <c r="AU795" s="9">
        <f t="shared" si="2350"/>
        <v>0</v>
      </c>
      <c r="AV795" s="9">
        <f t="shared" si="2350"/>
        <v>0</v>
      </c>
      <c r="AW795" s="9">
        <f t="shared" si="2350"/>
        <v>0</v>
      </c>
      <c r="AX795" s="9">
        <f t="shared" si="2350"/>
        <v>0</v>
      </c>
    </row>
    <row r="796" spans="1:50" ht="25.5" hidden="1" customHeight="1">
      <c r="A796" s="26" t="s">
        <v>169</v>
      </c>
      <c r="B796" s="27">
        <v>914</v>
      </c>
      <c r="C796" s="27" t="s">
        <v>147</v>
      </c>
      <c r="D796" s="27" t="s">
        <v>80</v>
      </c>
      <c r="E796" s="27" t="s">
        <v>671</v>
      </c>
      <c r="F796" s="25"/>
      <c r="G796" s="9"/>
      <c r="H796" s="9"/>
      <c r="I796" s="9"/>
      <c r="J796" s="9"/>
      <c r="K796" s="9"/>
      <c r="L796" s="9"/>
      <c r="M796" s="9"/>
      <c r="N796" s="9"/>
      <c r="O796" s="9">
        <f>O797</f>
        <v>0</v>
      </c>
      <c r="P796" s="9">
        <f t="shared" ref="P796:AX796" si="2351">P797</f>
        <v>0</v>
      </c>
      <c r="Q796" s="9">
        <f t="shared" si="2351"/>
        <v>0</v>
      </c>
      <c r="R796" s="9">
        <f t="shared" si="2351"/>
        <v>0</v>
      </c>
      <c r="S796" s="9">
        <f t="shared" si="2351"/>
        <v>0</v>
      </c>
      <c r="T796" s="9">
        <f t="shared" si="2351"/>
        <v>0</v>
      </c>
      <c r="U796" s="9">
        <f>U797</f>
        <v>0</v>
      </c>
      <c r="V796" s="9">
        <f t="shared" si="2351"/>
        <v>0</v>
      </c>
      <c r="W796" s="9">
        <f t="shared" si="2351"/>
        <v>0</v>
      </c>
      <c r="X796" s="9">
        <f t="shared" si="2351"/>
        <v>0</v>
      </c>
      <c r="Y796" s="9">
        <f t="shared" si="2351"/>
        <v>0</v>
      </c>
      <c r="Z796" s="9">
        <f t="shared" si="2351"/>
        <v>0</v>
      </c>
      <c r="AA796" s="9">
        <f>AA797</f>
        <v>0</v>
      </c>
      <c r="AB796" s="9">
        <f t="shared" si="2351"/>
        <v>0</v>
      </c>
      <c r="AC796" s="9">
        <f t="shared" si="2351"/>
        <v>0</v>
      </c>
      <c r="AD796" s="9">
        <f t="shared" si="2351"/>
        <v>0</v>
      </c>
      <c r="AE796" s="9">
        <f t="shared" si="2351"/>
        <v>0</v>
      </c>
      <c r="AF796" s="9">
        <f t="shared" si="2351"/>
        <v>0</v>
      </c>
      <c r="AG796" s="9">
        <f>AG797</f>
        <v>0</v>
      </c>
      <c r="AH796" s="9">
        <f t="shared" si="2351"/>
        <v>0</v>
      </c>
      <c r="AI796" s="9">
        <f t="shared" si="2351"/>
        <v>0</v>
      </c>
      <c r="AJ796" s="9">
        <f t="shared" si="2351"/>
        <v>0</v>
      </c>
      <c r="AK796" s="86">
        <f t="shared" si="2351"/>
        <v>0</v>
      </c>
      <c r="AL796" s="86">
        <f t="shared" si="2351"/>
        <v>0</v>
      </c>
      <c r="AM796" s="9">
        <f>AM797</f>
        <v>0</v>
      </c>
      <c r="AN796" s="9">
        <f t="shared" si="2351"/>
        <v>0</v>
      </c>
      <c r="AO796" s="9">
        <f t="shared" si="2351"/>
        <v>0</v>
      </c>
      <c r="AP796" s="9">
        <f t="shared" si="2351"/>
        <v>0</v>
      </c>
      <c r="AQ796" s="9">
        <f t="shared" si="2351"/>
        <v>0</v>
      </c>
      <c r="AR796" s="9">
        <f t="shared" si="2351"/>
        <v>0</v>
      </c>
      <c r="AS796" s="9">
        <f>AS797</f>
        <v>0</v>
      </c>
      <c r="AT796" s="9">
        <f t="shared" si="2351"/>
        <v>0</v>
      </c>
      <c r="AU796" s="9">
        <f t="shared" si="2351"/>
        <v>0</v>
      </c>
      <c r="AV796" s="9">
        <f t="shared" si="2351"/>
        <v>0</v>
      </c>
      <c r="AW796" s="9">
        <f t="shared" si="2351"/>
        <v>0</v>
      </c>
      <c r="AX796" s="9">
        <f t="shared" si="2351"/>
        <v>0</v>
      </c>
    </row>
    <row r="797" spans="1:50" ht="33.6" hidden="1">
      <c r="A797" s="26" t="s">
        <v>181</v>
      </c>
      <c r="B797" s="27">
        <v>914</v>
      </c>
      <c r="C797" s="27" t="s">
        <v>147</v>
      </c>
      <c r="D797" s="27" t="s">
        <v>80</v>
      </c>
      <c r="E797" s="27" t="s">
        <v>671</v>
      </c>
      <c r="F797" s="27" t="s">
        <v>182</v>
      </c>
      <c r="G797" s="9"/>
      <c r="H797" s="9"/>
      <c r="I797" s="9"/>
      <c r="J797" s="9"/>
      <c r="K797" s="9"/>
      <c r="L797" s="9"/>
      <c r="M797" s="9"/>
      <c r="N797" s="9"/>
      <c r="O797" s="9">
        <f>O798</f>
        <v>0</v>
      </c>
      <c r="P797" s="9">
        <f t="shared" ref="P797:AX797" si="2352">P798</f>
        <v>0</v>
      </c>
      <c r="Q797" s="9">
        <f t="shared" si="2352"/>
        <v>0</v>
      </c>
      <c r="R797" s="9">
        <f t="shared" si="2352"/>
        <v>0</v>
      </c>
      <c r="S797" s="9">
        <f t="shared" si="2352"/>
        <v>0</v>
      </c>
      <c r="T797" s="9">
        <f t="shared" si="2352"/>
        <v>0</v>
      </c>
      <c r="U797" s="9">
        <f>U798</f>
        <v>0</v>
      </c>
      <c r="V797" s="9">
        <f t="shared" si="2352"/>
        <v>0</v>
      </c>
      <c r="W797" s="9">
        <f t="shared" si="2352"/>
        <v>0</v>
      </c>
      <c r="X797" s="9">
        <f t="shared" si="2352"/>
        <v>0</v>
      </c>
      <c r="Y797" s="9">
        <f t="shared" si="2352"/>
        <v>0</v>
      </c>
      <c r="Z797" s="9">
        <f t="shared" si="2352"/>
        <v>0</v>
      </c>
      <c r="AA797" s="9">
        <f>AA798</f>
        <v>0</v>
      </c>
      <c r="AB797" s="9">
        <f t="shared" si="2352"/>
        <v>0</v>
      </c>
      <c r="AC797" s="9">
        <f t="shared" si="2352"/>
        <v>0</v>
      </c>
      <c r="AD797" s="9">
        <f t="shared" si="2352"/>
        <v>0</v>
      </c>
      <c r="AE797" s="9">
        <f t="shared" si="2352"/>
        <v>0</v>
      </c>
      <c r="AF797" s="9">
        <f t="shared" si="2352"/>
        <v>0</v>
      </c>
      <c r="AG797" s="9">
        <f>AG798</f>
        <v>0</v>
      </c>
      <c r="AH797" s="9">
        <f t="shared" si="2352"/>
        <v>0</v>
      </c>
      <c r="AI797" s="9">
        <f t="shared" si="2352"/>
        <v>0</v>
      </c>
      <c r="AJ797" s="9">
        <f t="shared" si="2352"/>
        <v>0</v>
      </c>
      <c r="AK797" s="86">
        <f t="shared" si="2352"/>
        <v>0</v>
      </c>
      <c r="AL797" s="86">
        <f t="shared" si="2352"/>
        <v>0</v>
      </c>
      <c r="AM797" s="9">
        <f>AM798</f>
        <v>0</v>
      </c>
      <c r="AN797" s="9">
        <f t="shared" si="2352"/>
        <v>0</v>
      </c>
      <c r="AO797" s="9">
        <f t="shared" si="2352"/>
        <v>0</v>
      </c>
      <c r="AP797" s="9">
        <f t="shared" si="2352"/>
        <v>0</v>
      </c>
      <c r="AQ797" s="9">
        <f t="shared" si="2352"/>
        <v>0</v>
      </c>
      <c r="AR797" s="9">
        <f t="shared" si="2352"/>
        <v>0</v>
      </c>
      <c r="AS797" s="9">
        <f>AS798</f>
        <v>0</v>
      </c>
      <c r="AT797" s="9">
        <f t="shared" si="2352"/>
        <v>0</v>
      </c>
      <c r="AU797" s="9">
        <f t="shared" si="2352"/>
        <v>0</v>
      </c>
      <c r="AV797" s="9">
        <f t="shared" si="2352"/>
        <v>0</v>
      </c>
      <c r="AW797" s="9">
        <f t="shared" si="2352"/>
        <v>0</v>
      </c>
      <c r="AX797" s="9">
        <f t="shared" si="2352"/>
        <v>0</v>
      </c>
    </row>
    <row r="798" spans="1:50" ht="22.5" hidden="1" customHeight="1">
      <c r="A798" s="26" t="s">
        <v>169</v>
      </c>
      <c r="B798" s="27">
        <v>914</v>
      </c>
      <c r="C798" s="27" t="s">
        <v>147</v>
      </c>
      <c r="D798" s="27" t="s">
        <v>80</v>
      </c>
      <c r="E798" s="27" t="s">
        <v>671</v>
      </c>
      <c r="F798" s="27" t="s">
        <v>183</v>
      </c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>
        <f t="shared" ref="S798" si="2353">M798+O798+P798+Q798+R798</f>
        <v>0</v>
      </c>
      <c r="T798" s="9">
        <f t="shared" ref="T798" si="2354">N798+R798</f>
        <v>0</v>
      </c>
      <c r="U798" s="9"/>
      <c r="V798" s="9"/>
      <c r="W798" s="9"/>
      <c r="X798" s="9"/>
      <c r="Y798" s="9">
        <f t="shared" ref="Y798" si="2355">S798+U798+V798+W798+X798</f>
        <v>0</v>
      </c>
      <c r="Z798" s="9">
        <f t="shared" ref="Z798" si="2356">T798+X798</f>
        <v>0</v>
      </c>
      <c r="AA798" s="9"/>
      <c r="AB798" s="9"/>
      <c r="AC798" s="9"/>
      <c r="AD798" s="9"/>
      <c r="AE798" s="9">
        <f t="shared" ref="AE798" si="2357">Y798+AA798+AB798+AC798+AD798</f>
        <v>0</v>
      </c>
      <c r="AF798" s="9">
        <f t="shared" ref="AF798" si="2358">Z798+AD798</f>
        <v>0</v>
      </c>
      <c r="AG798" s="9"/>
      <c r="AH798" s="9"/>
      <c r="AI798" s="9"/>
      <c r="AJ798" s="9"/>
      <c r="AK798" s="86">
        <f t="shared" ref="AK798" si="2359">AE798+AG798+AH798+AI798+AJ798</f>
        <v>0</v>
      </c>
      <c r="AL798" s="86">
        <f t="shared" ref="AL798" si="2360">AF798+AJ798</f>
        <v>0</v>
      </c>
      <c r="AM798" s="9"/>
      <c r="AN798" s="9"/>
      <c r="AO798" s="9"/>
      <c r="AP798" s="9"/>
      <c r="AQ798" s="9">
        <f t="shared" ref="AQ798" si="2361">AK798+AM798+AN798+AO798+AP798</f>
        <v>0</v>
      </c>
      <c r="AR798" s="9">
        <f t="shared" ref="AR798" si="2362">AL798+AP798</f>
        <v>0</v>
      </c>
      <c r="AS798" s="9"/>
      <c r="AT798" s="9"/>
      <c r="AU798" s="9"/>
      <c r="AV798" s="9"/>
      <c r="AW798" s="9">
        <f t="shared" ref="AW798" si="2363">AQ798+AS798+AT798+AU798+AV798</f>
        <v>0</v>
      </c>
      <c r="AX798" s="9">
        <f t="shared" ref="AX798" si="2364">AR798+AV798</f>
        <v>0</v>
      </c>
    </row>
    <row r="799" spans="1:50" ht="50.4" hidden="1">
      <c r="A799" s="26" t="s">
        <v>510</v>
      </c>
      <c r="B799" s="27">
        <v>914</v>
      </c>
      <c r="C799" s="27" t="s">
        <v>147</v>
      </c>
      <c r="D799" s="27" t="s">
        <v>80</v>
      </c>
      <c r="E799" s="27" t="s">
        <v>511</v>
      </c>
      <c r="F799" s="27"/>
      <c r="G799" s="9">
        <f t="shared" ref="G799:V800" si="2365">G800</f>
        <v>8704</v>
      </c>
      <c r="H799" s="9">
        <f t="shared" si="2365"/>
        <v>0</v>
      </c>
      <c r="I799" s="9">
        <f t="shared" si="2365"/>
        <v>0</v>
      </c>
      <c r="J799" s="9">
        <f t="shared" si="2365"/>
        <v>0</v>
      </c>
      <c r="K799" s="9">
        <f t="shared" si="2365"/>
        <v>0</v>
      </c>
      <c r="L799" s="9">
        <f t="shared" si="2365"/>
        <v>0</v>
      </c>
      <c r="M799" s="9">
        <f t="shared" si="2365"/>
        <v>8704</v>
      </c>
      <c r="N799" s="9">
        <f t="shared" si="2365"/>
        <v>0</v>
      </c>
      <c r="O799" s="9">
        <f t="shared" si="2365"/>
        <v>-8704</v>
      </c>
      <c r="P799" s="9">
        <f t="shared" si="2365"/>
        <v>0</v>
      </c>
      <c r="Q799" s="9">
        <f t="shared" si="2365"/>
        <v>0</v>
      </c>
      <c r="R799" s="9">
        <f t="shared" si="2365"/>
        <v>0</v>
      </c>
      <c r="S799" s="9">
        <f t="shared" si="2365"/>
        <v>0</v>
      </c>
      <c r="T799" s="9">
        <f t="shared" si="2365"/>
        <v>0</v>
      </c>
      <c r="U799" s="9">
        <f t="shared" si="2365"/>
        <v>0</v>
      </c>
      <c r="V799" s="9">
        <f t="shared" si="2365"/>
        <v>0</v>
      </c>
      <c r="W799" s="9">
        <f t="shared" ref="U799:AJ800" si="2366">W800</f>
        <v>0</v>
      </c>
      <c r="X799" s="9">
        <f t="shared" si="2366"/>
        <v>0</v>
      </c>
      <c r="Y799" s="9">
        <f t="shared" si="2366"/>
        <v>0</v>
      </c>
      <c r="Z799" s="9">
        <f t="shared" si="2366"/>
        <v>0</v>
      </c>
      <c r="AA799" s="9">
        <f t="shared" si="2366"/>
        <v>0</v>
      </c>
      <c r="AB799" s="9">
        <f t="shared" si="2366"/>
        <v>0</v>
      </c>
      <c r="AC799" s="9">
        <f t="shared" si="2366"/>
        <v>0</v>
      </c>
      <c r="AD799" s="9">
        <f t="shared" si="2366"/>
        <v>0</v>
      </c>
      <c r="AE799" s="9">
        <f t="shared" si="2366"/>
        <v>0</v>
      </c>
      <c r="AF799" s="9">
        <f t="shared" si="2366"/>
        <v>0</v>
      </c>
      <c r="AG799" s="9">
        <f t="shared" si="2366"/>
        <v>0</v>
      </c>
      <c r="AH799" s="9">
        <f t="shared" si="2366"/>
        <v>0</v>
      </c>
      <c r="AI799" s="9">
        <f t="shared" si="2366"/>
        <v>0</v>
      </c>
      <c r="AJ799" s="9">
        <f t="shared" si="2366"/>
        <v>0</v>
      </c>
      <c r="AK799" s="86">
        <f t="shared" ref="AG799:AV800" si="2367">AK800</f>
        <v>0</v>
      </c>
      <c r="AL799" s="86">
        <f t="shared" si="2367"/>
        <v>0</v>
      </c>
      <c r="AM799" s="9">
        <f t="shared" si="2367"/>
        <v>0</v>
      </c>
      <c r="AN799" s="9">
        <f t="shared" si="2367"/>
        <v>0</v>
      </c>
      <c r="AO799" s="9">
        <f t="shared" si="2367"/>
        <v>0</v>
      </c>
      <c r="AP799" s="9">
        <f t="shared" si="2367"/>
        <v>0</v>
      </c>
      <c r="AQ799" s="9">
        <f t="shared" si="2367"/>
        <v>0</v>
      </c>
      <c r="AR799" s="9">
        <f t="shared" si="2367"/>
        <v>0</v>
      </c>
      <c r="AS799" s="9">
        <f t="shared" si="2367"/>
        <v>0</v>
      </c>
      <c r="AT799" s="9">
        <f t="shared" si="2367"/>
        <v>0</v>
      </c>
      <c r="AU799" s="9">
        <f t="shared" si="2367"/>
        <v>0</v>
      </c>
      <c r="AV799" s="9">
        <f t="shared" si="2367"/>
        <v>0</v>
      </c>
      <c r="AW799" s="9">
        <f t="shared" ref="AS799:AX800" si="2368">AW800</f>
        <v>0</v>
      </c>
      <c r="AX799" s="9">
        <f t="shared" si="2368"/>
        <v>0</v>
      </c>
    </row>
    <row r="800" spans="1:50" ht="33.6" hidden="1">
      <c r="A800" s="26" t="s">
        <v>181</v>
      </c>
      <c r="B800" s="27">
        <v>914</v>
      </c>
      <c r="C800" s="27" t="s">
        <v>147</v>
      </c>
      <c r="D800" s="27" t="s">
        <v>80</v>
      </c>
      <c r="E800" s="27" t="s">
        <v>511</v>
      </c>
      <c r="F800" s="27" t="s">
        <v>182</v>
      </c>
      <c r="G800" s="9">
        <f t="shared" si="2365"/>
        <v>8704</v>
      </c>
      <c r="H800" s="9">
        <f t="shared" si="2365"/>
        <v>0</v>
      </c>
      <c r="I800" s="9">
        <f t="shared" si="2365"/>
        <v>0</v>
      </c>
      <c r="J800" s="9">
        <f t="shared" si="2365"/>
        <v>0</v>
      </c>
      <c r="K800" s="9">
        <f t="shared" si="2365"/>
        <v>0</v>
      </c>
      <c r="L800" s="9">
        <f t="shared" si="2365"/>
        <v>0</v>
      </c>
      <c r="M800" s="9">
        <f t="shared" si="2365"/>
        <v>8704</v>
      </c>
      <c r="N800" s="9">
        <f t="shared" si="2365"/>
        <v>0</v>
      </c>
      <c r="O800" s="9">
        <f t="shared" si="2365"/>
        <v>-8704</v>
      </c>
      <c r="P800" s="9">
        <f t="shared" si="2365"/>
        <v>0</v>
      </c>
      <c r="Q800" s="9">
        <f t="shared" si="2365"/>
        <v>0</v>
      </c>
      <c r="R800" s="9">
        <f t="shared" si="2365"/>
        <v>0</v>
      </c>
      <c r="S800" s="9">
        <f t="shared" si="2365"/>
        <v>0</v>
      </c>
      <c r="T800" s="9">
        <f t="shared" si="2365"/>
        <v>0</v>
      </c>
      <c r="U800" s="9">
        <f t="shared" si="2366"/>
        <v>0</v>
      </c>
      <c r="V800" s="9">
        <f t="shared" si="2366"/>
        <v>0</v>
      </c>
      <c r="W800" s="9">
        <f t="shared" si="2366"/>
        <v>0</v>
      </c>
      <c r="X800" s="9">
        <f t="shared" si="2366"/>
        <v>0</v>
      </c>
      <c r="Y800" s="9">
        <f t="shared" si="2366"/>
        <v>0</v>
      </c>
      <c r="Z800" s="9">
        <f t="shared" si="2366"/>
        <v>0</v>
      </c>
      <c r="AA800" s="9">
        <f t="shared" si="2366"/>
        <v>0</v>
      </c>
      <c r="AB800" s="9">
        <f t="shared" si="2366"/>
        <v>0</v>
      </c>
      <c r="AC800" s="9">
        <f t="shared" si="2366"/>
        <v>0</v>
      </c>
      <c r="AD800" s="9">
        <f t="shared" si="2366"/>
        <v>0</v>
      </c>
      <c r="AE800" s="9">
        <f t="shared" si="2366"/>
        <v>0</v>
      </c>
      <c r="AF800" s="9">
        <f t="shared" si="2366"/>
        <v>0</v>
      </c>
      <c r="AG800" s="9">
        <f t="shared" si="2367"/>
        <v>0</v>
      </c>
      <c r="AH800" s="9">
        <f t="shared" si="2367"/>
        <v>0</v>
      </c>
      <c r="AI800" s="9">
        <f t="shared" si="2367"/>
        <v>0</v>
      </c>
      <c r="AJ800" s="9">
        <f t="shared" si="2367"/>
        <v>0</v>
      </c>
      <c r="AK800" s="86">
        <f t="shared" si="2367"/>
        <v>0</v>
      </c>
      <c r="AL800" s="86">
        <f t="shared" si="2367"/>
        <v>0</v>
      </c>
      <c r="AM800" s="9">
        <f t="shared" si="2367"/>
        <v>0</v>
      </c>
      <c r="AN800" s="9">
        <f t="shared" si="2367"/>
        <v>0</v>
      </c>
      <c r="AO800" s="9">
        <f t="shared" si="2367"/>
        <v>0</v>
      </c>
      <c r="AP800" s="9">
        <f t="shared" si="2367"/>
        <v>0</v>
      </c>
      <c r="AQ800" s="9">
        <f t="shared" si="2367"/>
        <v>0</v>
      </c>
      <c r="AR800" s="9">
        <f t="shared" si="2367"/>
        <v>0</v>
      </c>
      <c r="AS800" s="9">
        <f t="shared" si="2368"/>
        <v>0</v>
      </c>
      <c r="AT800" s="9">
        <f t="shared" si="2368"/>
        <v>0</v>
      </c>
      <c r="AU800" s="9">
        <f t="shared" si="2368"/>
        <v>0</v>
      </c>
      <c r="AV800" s="9">
        <f t="shared" si="2368"/>
        <v>0</v>
      </c>
      <c r="AW800" s="9">
        <f t="shared" si="2368"/>
        <v>0</v>
      </c>
      <c r="AX800" s="9">
        <f t="shared" si="2368"/>
        <v>0</v>
      </c>
    </row>
    <row r="801" spans="1:50" ht="18.75" hidden="1" customHeight="1">
      <c r="A801" s="26" t="s">
        <v>169</v>
      </c>
      <c r="B801" s="27">
        <v>914</v>
      </c>
      <c r="C801" s="27" t="s">
        <v>147</v>
      </c>
      <c r="D801" s="27" t="s">
        <v>80</v>
      </c>
      <c r="E801" s="27" t="s">
        <v>511</v>
      </c>
      <c r="F801" s="27" t="s">
        <v>183</v>
      </c>
      <c r="G801" s="9">
        <v>8704</v>
      </c>
      <c r="H801" s="9"/>
      <c r="I801" s="9"/>
      <c r="J801" s="9"/>
      <c r="K801" s="9"/>
      <c r="L801" s="9"/>
      <c r="M801" s="9">
        <f t="shared" ref="M801" si="2369">G801+I801+J801+K801+L801</f>
        <v>8704</v>
      </c>
      <c r="N801" s="9">
        <f t="shared" ref="N801" si="2370">H801+L801</f>
        <v>0</v>
      </c>
      <c r="O801" s="9">
        <v>-8704</v>
      </c>
      <c r="P801" s="9"/>
      <c r="Q801" s="9"/>
      <c r="R801" s="9"/>
      <c r="S801" s="9">
        <f t="shared" ref="S801" si="2371">M801+O801+P801+Q801+R801</f>
        <v>0</v>
      </c>
      <c r="T801" s="9">
        <f t="shared" ref="T801" si="2372">N801+R801</f>
        <v>0</v>
      </c>
      <c r="U801" s="9"/>
      <c r="V801" s="9"/>
      <c r="W801" s="9"/>
      <c r="X801" s="9"/>
      <c r="Y801" s="9">
        <f t="shared" ref="Y801" si="2373">S801+U801+V801+W801+X801</f>
        <v>0</v>
      </c>
      <c r="Z801" s="9">
        <f t="shared" ref="Z801" si="2374">T801+X801</f>
        <v>0</v>
      </c>
      <c r="AA801" s="9"/>
      <c r="AB801" s="9"/>
      <c r="AC801" s="9"/>
      <c r="AD801" s="9"/>
      <c r="AE801" s="9">
        <f t="shared" ref="AE801" si="2375">Y801+AA801+AB801+AC801+AD801</f>
        <v>0</v>
      </c>
      <c r="AF801" s="9">
        <f t="shared" ref="AF801" si="2376">Z801+AD801</f>
        <v>0</v>
      </c>
      <c r="AG801" s="9"/>
      <c r="AH801" s="9"/>
      <c r="AI801" s="9"/>
      <c r="AJ801" s="9"/>
      <c r="AK801" s="86">
        <f t="shared" ref="AK801" si="2377">AE801+AG801+AH801+AI801+AJ801</f>
        <v>0</v>
      </c>
      <c r="AL801" s="86">
        <f t="shared" ref="AL801" si="2378">AF801+AJ801</f>
        <v>0</v>
      </c>
      <c r="AM801" s="9"/>
      <c r="AN801" s="9"/>
      <c r="AO801" s="9"/>
      <c r="AP801" s="9"/>
      <c r="AQ801" s="9">
        <f t="shared" ref="AQ801" si="2379">AK801+AM801+AN801+AO801+AP801</f>
        <v>0</v>
      </c>
      <c r="AR801" s="9">
        <f t="shared" ref="AR801" si="2380">AL801+AP801</f>
        <v>0</v>
      </c>
      <c r="AS801" s="9"/>
      <c r="AT801" s="9"/>
      <c r="AU801" s="9"/>
      <c r="AV801" s="9"/>
      <c r="AW801" s="9">
        <f t="shared" ref="AW801" si="2381">AQ801+AS801+AT801+AU801+AV801</f>
        <v>0</v>
      </c>
      <c r="AX801" s="9">
        <f t="shared" ref="AX801" si="2382">AR801+AV801</f>
        <v>0</v>
      </c>
    </row>
    <row r="802" spans="1:50" ht="69" hidden="1" customHeight="1">
      <c r="A802" s="26" t="s">
        <v>514</v>
      </c>
      <c r="B802" s="27">
        <v>914</v>
      </c>
      <c r="C802" s="27" t="s">
        <v>147</v>
      </c>
      <c r="D802" s="27" t="s">
        <v>80</v>
      </c>
      <c r="E802" s="27" t="s">
        <v>652</v>
      </c>
      <c r="F802" s="27"/>
      <c r="G802" s="9"/>
      <c r="H802" s="9"/>
      <c r="I802" s="9"/>
      <c r="J802" s="9"/>
      <c r="K802" s="9"/>
      <c r="L802" s="9"/>
      <c r="M802" s="9"/>
      <c r="N802" s="9"/>
      <c r="O802" s="9">
        <f>O803</f>
        <v>8704</v>
      </c>
      <c r="P802" s="9">
        <f t="shared" ref="P802:AX802" si="2383">P803</f>
        <v>1053</v>
      </c>
      <c r="Q802" s="9">
        <f t="shared" si="2383"/>
        <v>0</v>
      </c>
      <c r="R802" s="9">
        <f t="shared" si="2383"/>
        <v>20000</v>
      </c>
      <c r="S802" s="9">
        <f t="shared" si="2383"/>
        <v>29757</v>
      </c>
      <c r="T802" s="9">
        <f t="shared" si="2383"/>
        <v>20000</v>
      </c>
      <c r="U802" s="9">
        <f>U803</f>
        <v>0</v>
      </c>
      <c r="V802" s="9">
        <f t="shared" si="2383"/>
        <v>0</v>
      </c>
      <c r="W802" s="9">
        <f t="shared" si="2383"/>
        <v>0</v>
      </c>
      <c r="X802" s="9">
        <f t="shared" si="2383"/>
        <v>0</v>
      </c>
      <c r="Y802" s="9">
        <f t="shared" si="2383"/>
        <v>29757</v>
      </c>
      <c r="Z802" s="9">
        <f t="shared" si="2383"/>
        <v>20000</v>
      </c>
      <c r="AA802" s="9">
        <f>AA803</f>
        <v>0</v>
      </c>
      <c r="AB802" s="9">
        <f t="shared" si="2383"/>
        <v>0</v>
      </c>
      <c r="AC802" s="9">
        <f t="shared" si="2383"/>
        <v>0</v>
      </c>
      <c r="AD802" s="9">
        <f t="shared" si="2383"/>
        <v>0</v>
      </c>
      <c r="AE802" s="9">
        <f t="shared" si="2383"/>
        <v>29757</v>
      </c>
      <c r="AF802" s="9">
        <f t="shared" si="2383"/>
        <v>20000</v>
      </c>
      <c r="AG802" s="9">
        <f>AG803</f>
        <v>0</v>
      </c>
      <c r="AH802" s="9">
        <f t="shared" si="2383"/>
        <v>0</v>
      </c>
      <c r="AI802" s="9">
        <f t="shared" si="2383"/>
        <v>0</v>
      </c>
      <c r="AJ802" s="9">
        <f t="shared" si="2383"/>
        <v>0</v>
      </c>
      <c r="AK802" s="86">
        <f t="shared" si="2383"/>
        <v>29757</v>
      </c>
      <c r="AL802" s="86">
        <f t="shared" si="2383"/>
        <v>20000</v>
      </c>
      <c r="AM802" s="9">
        <f>AM803</f>
        <v>0</v>
      </c>
      <c r="AN802" s="9">
        <f t="shared" si="2383"/>
        <v>0</v>
      </c>
      <c r="AO802" s="9">
        <f t="shared" si="2383"/>
        <v>0</v>
      </c>
      <c r="AP802" s="9">
        <f t="shared" si="2383"/>
        <v>35318</v>
      </c>
      <c r="AQ802" s="9">
        <f t="shared" si="2383"/>
        <v>65075</v>
      </c>
      <c r="AR802" s="9">
        <f t="shared" si="2383"/>
        <v>55318</v>
      </c>
      <c r="AS802" s="9">
        <f>AS803</f>
        <v>0</v>
      </c>
      <c r="AT802" s="9">
        <f t="shared" si="2383"/>
        <v>0</v>
      </c>
      <c r="AU802" s="9">
        <f t="shared" si="2383"/>
        <v>0</v>
      </c>
      <c r="AV802" s="9">
        <f t="shared" si="2383"/>
        <v>0</v>
      </c>
      <c r="AW802" s="9">
        <f t="shared" si="2383"/>
        <v>65075</v>
      </c>
      <c r="AX802" s="9">
        <f t="shared" si="2383"/>
        <v>55318</v>
      </c>
    </row>
    <row r="803" spans="1:50" ht="34.5" hidden="1" customHeight="1">
      <c r="A803" s="26" t="s">
        <v>181</v>
      </c>
      <c r="B803" s="27">
        <v>914</v>
      </c>
      <c r="C803" s="27" t="s">
        <v>147</v>
      </c>
      <c r="D803" s="27" t="s">
        <v>80</v>
      </c>
      <c r="E803" s="27" t="s">
        <v>652</v>
      </c>
      <c r="F803" s="27" t="s">
        <v>182</v>
      </c>
      <c r="G803" s="9"/>
      <c r="H803" s="9"/>
      <c r="I803" s="9"/>
      <c r="J803" s="9"/>
      <c r="K803" s="9"/>
      <c r="L803" s="9"/>
      <c r="M803" s="9"/>
      <c r="N803" s="9"/>
      <c r="O803" s="9">
        <f>O804</f>
        <v>8704</v>
      </c>
      <c r="P803" s="9">
        <f t="shared" ref="P803:AX803" si="2384">P804</f>
        <v>1053</v>
      </c>
      <c r="Q803" s="9">
        <f t="shared" si="2384"/>
        <v>0</v>
      </c>
      <c r="R803" s="9">
        <f t="shared" si="2384"/>
        <v>20000</v>
      </c>
      <c r="S803" s="9">
        <f t="shared" si="2384"/>
        <v>29757</v>
      </c>
      <c r="T803" s="9">
        <f t="shared" si="2384"/>
        <v>20000</v>
      </c>
      <c r="U803" s="9">
        <f>U804</f>
        <v>0</v>
      </c>
      <c r="V803" s="9">
        <f t="shared" si="2384"/>
        <v>0</v>
      </c>
      <c r="W803" s="9">
        <f t="shared" si="2384"/>
        <v>0</v>
      </c>
      <c r="X803" s="9">
        <f t="shared" si="2384"/>
        <v>0</v>
      </c>
      <c r="Y803" s="9">
        <f t="shared" si="2384"/>
        <v>29757</v>
      </c>
      <c r="Z803" s="9">
        <f t="shared" si="2384"/>
        <v>20000</v>
      </c>
      <c r="AA803" s="9">
        <f>AA804</f>
        <v>0</v>
      </c>
      <c r="AB803" s="9">
        <f t="shared" si="2384"/>
        <v>0</v>
      </c>
      <c r="AC803" s="9">
        <f t="shared" si="2384"/>
        <v>0</v>
      </c>
      <c r="AD803" s="9">
        <f t="shared" si="2384"/>
        <v>0</v>
      </c>
      <c r="AE803" s="9">
        <f t="shared" si="2384"/>
        <v>29757</v>
      </c>
      <c r="AF803" s="9">
        <f t="shared" si="2384"/>
        <v>20000</v>
      </c>
      <c r="AG803" s="9">
        <f>AG804</f>
        <v>0</v>
      </c>
      <c r="AH803" s="9">
        <f t="shared" si="2384"/>
        <v>0</v>
      </c>
      <c r="AI803" s="9">
        <f t="shared" si="2384"/>
        <v>0</v>
      </c>
      <c r="AJ803" s="9">
        <f t="shared" si="2384"/>
        <v>0</v>
      </c>
      <c r="AK803" s="86">
        <f t="shared" si="2384"/>
        <v>29757</v>
      </c>
      <c r="AL803" s="86">
        <f t="shared" si="2384"/>
        <v>20000</v>
      </c>
      <c r="AM803" s="9">
        <f>AM804</f>
        <v>0</v>
      </c>
      <c r="AN803" s="9">
        <f t="shared" si="2384"/>
        <v>0</v>
      </c>
      <c r="AO803" s="9">
        <f t="shared" si="2384"/>
        <v>0</v>
      </c>
      <c r="AP803" s="9">
        <f t="shared" si="2384"/>
        <v>35318</v>
      </c>
      <c r="AQ803" s="9">
        <f t="shared" si="2384"/>
        <v>65075</v>
      </c>
      <c r="AR803" s="9">
        <f t="shared" si="2384"/>
        <v>55318</v>
      </c>
      <c r="AS803" s="9">
        <f>AS804</f>
        <v>0</v>
      </c>
      <c r="AT803" s="9">
        <f t="shared" si="2384"/>
        <v>0</v>
      </c>
      <c r="AU803" s="9">
        <f t="shared" si="2384"/>
        <v>0</v>
      </c>
      <c r="AV803" s="9">
        <f t="shared" si="2384"/>
        <v>0</v>
      </c>
      <c r="AW803" s="9">
        <f t="shared" si="2384"/>
        <v>65075</v>
      </c>
      <c r="AX803" s="9">
        <f t="shared" si="2384"/>
        <v>55318</v>
      </c>
    </row>
    <row r="804" spans="1:50" ht="18.75" hidden="1" customHeight="1">
      <c r="A804" s="26" t="s">
        <v>169</v>
      </c>
      <c r="B804" s="27">
        <v>914</v>
      </c>
      <c r="C804" s="27" t="s">
        <v>147</v>
      </c>
      <c r="D804" s="27" t="s">
        <v>80</v>
      </c>
      <c r="E804" s="27" t="s">
        <v>652</v>
      </c>
      <c r="F804" s="27" t="s">
        <v>183</v>
      </c>
      <c r="G804" s="9"/>
      <c r="H804" s="9"/>
      <c r="I804" s="9"/>
      <c r="J804" s="9"/>
      <c r="K804" s="9"/>
      <c r="L804" s="9"/>
      <c r="M804" s="9"/>
      <c r="N804" s="9"/>
      <c r="O804" s="9">
        <v>8704</v>
      </c>
      <c r="P804" s="9">
        <v>1053</v>
      </c>
      <c r="Q804" s="9"/>
      <c r="R804" s="9">
        <v>20000</v>
      </c>
      <c r="S804" s="9">
        <f t="shared" ref="S804" si="2385">M804+O804+P804+Q804+R804</f>
        <v>29757</v>
      </c>
      <c r="T804" s="9">
        <f t="shared" ref="T804" si="2386">N804+R804</f>
        <v>20000</v>
      </c>
      <c r="U804" s="9"/>
      <c r="V804" s="9"/>
      <c r="W804" s="9"/>
      <c r="X804" s="9"/>
      <c r="Y804" s="9">
        <f t="shared" ref="Y804" si="2387">S804+U804+V804+W804+X804</f>
        <v>29757</v>
      </c>
      <c r="Z804" s="9">
        <f t="shared" ref="Z804" si="2388">T804+X804</f>
        <v>20000</v>
      </c>
      <c r="AA804" s="9"/>
      <c r="AB804" s="9"/>
      <c r="AC804" s="9"/>
      <c r="AD804" s="9"/>
      <c r="AE804" s="9">
        <f t="shared" ref="AE804" si="2389">Y804+AA804+AB804+AC804+AD804</f>
        <v>29757</v>
      </c>
      <c r="AF804" s="9">
        <f t="shared" ref="AF804" si="2390">Z804+AD804</f>
        <v>20000</v>
      </c>
      <c r="AG804" s="9"/>
      <c r="AH804" s="9"/>
      <c r="AI804" s="9"/>
      <c r="AJ804" s="9"/>
      <c r="AK804" s="86">
        <f t="shared" ref="AK804" si="2391">AE804+AG804+AH804+AI804+AJ804</f>
        <v>29757</v>
      </c>
      <c r="AL804" s="86">
        <f t="shared" ref="AL804" si="2392">AF804+AJ804</f>
        <v>20000</v>
      </c>
      <c r="AM804" s="9"/>
      <c r="AN804" s="9"/>
      <c r="AO804" s="9"/>
      <c r="AP804" s="9">
        <v>35318</v>
      </c>
      <c r="AQ804" s="9">
        <f t="shared" ref="AQ804" si="2393">AK804+AM804+AN804+AO804+AP804</f>
        <v>65075</v>
      </c>
      <c r="AR804" s="9">
        <f t="shared" ref="AR804" si="2394">AL804+AP804</f>
        <v>55318</v>
      </c>
      <c r="AS804" s="9"/>
      <c r="AT804" s="9"/>
      <c r="AU804" s="9"/>
      <c r="AV804" s="9"/>
      <c r="AW804" s="9">
        <f t="shared" ref="AW804" si="2395">AQ804+AS804+AT804+AU804+AV804</f>
        <v>65075</v>
      </c>
      <c r="AX804" s="9">
        <f t="shared" ref="AX804" si="2396">AR804+AV804</f>
        <v>55318</v>
      </c>
    </row>
    <row r="805" spans="1:50" ht="17.25" hidden="1" customHeight="1">
      <c r="A805" s="26" t="s">
        <v>62</v>
      </c>
      <c r="B805" s="27">
        <v>914</v>
      </c>
      <c r="C805" s="27" t="s">
        <v>147</v>
      </c>
      <c r="D805" s="27" t="s">
        <v>80</v>
      </c>
      <c r="E805" s="27" t="s">
        <v>63</v>
      </c>
      <c r="F805" s="27"/>
      <c r="G805" s="11">
        <f t="shared" ref="G805:V808" si="2397">G806</f>
        <v>2979</v>
      </c>
      <c r="H805" s="11">
        <f t="shared" si="2397"/>
        <v>0</v>
      </c>
      <c r="I805" s="11">
        <f t="shared" si="2397"/>
        <v>0</v>
      </c>
      <c r="J805" s="11">
        <f t="shared" si="2397"/>
        <v>0</v>
      </c>
      <c r="K805" s="11">
        <f t="shared" si="2397"/>
        <v>0</v>
      </c>
      <c r="L805" s="11">
        <f t="shared" si="2397"/>
        <v>0</v>
      </c>
      <c r="M805" s="11">
        <f t="shared" si="2397"/>
        <v>2979</v>
      </c>
      <c r="N805" s="11">
        <f t="shared" si="2397"/>
        <v>0</v>
      </c>
      <c r="O805" s="11">
        <f t="shared" si="2397"/>
        <v>0</v>
      </c>
      <c r="P805" s="11">
        <f t="shared" si="2397"/>
        <v>0</v>
      </c>
      <c r="Q805" s="11">
        <f t="shared" si="2397"/>
        <v>0</v>
      </c>
      <c r="R805" s="11">
        <f t="shared" si="2397"/>
        <v>0</v>
      </c>
      <c r="S805" s="11">
        <f t="shared" si="2397"/>
        <v>2979</v>
      </c>
      <c r="T805" s="11">
        <f t="shared" si="2397"/>
        <v>0</v>
      </c>
      <c r="U805" s="11">
        <f t="shared" si="2397"/>
        <v>0</v>
      </c>
      <c r="V805" s="11">
        <f t="shared" si="2397"/>
        <v>0</v>
      </c>
      <c r="W805" s="11">
        <f t="shared" ref="U805:AJ808" si="2398">W806</f>
        <v>0</v>
      </c>
      <c r="X805" s="11">
        <f t="shared" si="2398"/>
        <v>0</v>
      </c>
      <c r="Y805" s="11">
        <f t="shared" si="2398"/>
        <v>2979</v>
      </c>
      <c r="Z805" s="11">
        <f t="shared" si="2398"/>
        <v>0</v>
      </c>
      <c r="AA805" s="11">
        <f t="shared" si="2398"/>
        <v>0</v>
      </c>
      <c r="AB805" s="11">
        <f t="shared" si="2398"/>
        <v>0</v>
      </c>
      <c r="AC805" s="11">
        <f t="shared" si="2398"/>
        <v>0</v>
      </c>
      <c r="AD805" s="11">
        <f t="shared" si="2398"/>
        <v>0</v>
      </c>
      <c r="AE805" s="11">
        <f t="shared" si="2398"/>
        <v>2979</v>
      </c>
      <c r="AF805" s="11">
        <f t="shared" si="2398"/>
        <v>0</v>
      </c>
      <c r="AG805" s="11">
        <f t="shared" si="2398"/>
        <v>0</v>
      </c>
      <c r="AH805" s="11">
        <f t="shared" si="2398"/>
        <v>0</v>
      </c>
      <c r="AI805" s="11">
        <f t="shared" si="2398"/>
        <v>0</v>
      </c>
      <c r="AJ805" s="11">
        <f t="shared" si="2398"/>
        <v>0</v>
      </c>
      <c r="AK805" s="88">
        <f t="shared" ref="AG805:AV808" si="2399">AK806</f>
        <v>2979</v>
      </c>
      <c r="AL805" s="88">
        <f t="shared" si="2399"/>
        <v>0</v>
      </c>
      <c r="AM805" s="11">
        <f t="shared" si="2399"/>
        <v>0</v>
      </c>
      <c r="AN805" s="11">
        <f t="shared" si="2399"/>
        <v>0</v>
      </c>
      <c r="AO805" s="11">
        <f t="shared" si="2399"/>
        <v>0</v>
      </c>
      <c r="AP805" s="11">
        <f t="shared" si="2399"/>
        <v>0</v>
      </c>
      <c r="AQ805" s="11">
        <f t="shared" si="2399"/>
        <v>2979</v>
      </c>
      <c r="AR805" s="11">
        <f t="shared" si="2399"/>
        <v>0</v>
      </c>
      <c r="AS805" s="11">
        <f t="shared" si="2399"/>
        <v>0</v>
      </c>
      <c r="AT805" s="11">
        <f t="shared" si="2399"/>
        <v>0</v>
      </c>
      <c r="AU805" s="11">
        <f t="shared" si="2399"/>
        <v>0</v>
      </c>
      <c r="AV805" s="11">
        <f t="shared" si="2399"/>
        <v>0</v>
      </c>
      <c r="AW805" s="11">
        <f t="shared" ref="AS805:AX808" si="2400">AW806</f>
        <v>2979</v>
      </c>
      <c r="AX805" s="11">
        <f t="shared" si="2400"/>
        <v>0</v>
      </c>
    </row>
    <row r="806" spans="1:50" ht="18.75" hidden="1" customHeight="1">
      <c r="A806" s="26" t="s">
        <v>15</v>
      </c>
      <c r="B806" s="27">
        <v>914</v>
      </c>
      <c r="C806" s="27" t="s">
        <v>147</v>
      </c>
      <c r="D806" s="27" t="s">
        <v>80</v>
      </c>
      <c r="E806" s="27" t="s">
        <v>64</v>
      </c>
      <c r="F806" s="27"/>
      <c r="G806" s="11">
        <f t="shared" si="2397"/>
        <v>2979</v>
      </c>
      <c r="H806" s="11">
        <f t="shared" si="2397"/>
        <v>0</v>
      </c>
      <c r="I806" s="11">
        <f t="shared" si="2397"/>
        <v>0</v>
      </c>
      <c r="J806" s="11">
        <f t="shared" si="2397"/>
        <v>0</v>
      </c>
      <c r="K806" s="11">
        <f t="shared" si="2397"/>
        <v>0</v>
      </c>
      <c r="L806" s="11">
        <f t="shared" si="2397"/>
        <v>0</v>
      </c>
      <c r="M806" s="11">
        <f t="shared" si="2397"/>
        <v>2979</v>
      </c>
      <c r="N806" s="11">
        <f t="shared" si="2397"/>
        <v>0</v>
      </c>
      <c r="O806" s="11">
        <f t="shared" si="2397"/>
        <v>0</v>
      </c>
      <c r="P806" s="11">
        <f t="shared" si="2397"/>
        <v>0</v>
      </c>
      <c r="Q806" s="11">
        <f t="shared" si="2397"/>
        <v>0</v>
      </c>
      <c r="R806" s="11">
        <f t="shared" si="2397"/>
        <v>0</v>
      </c>
      <c r="S806" s="11">
        <f t="shared" si="2397"/>
        <v>2979</v>
      </c>
      <c r="T806" s="11">
        <f t="shared" si="2397"/>
        <v>0</v>
      </c>
      <c r="U806" s="11">
        <f t="shared" si="2398"/>
        <v>0</v>
      </c>
      <c r="V806" s="11">
        <f t="shared" si="2398"/>
        <v>0</v>
      </c>
      <c r="W806" s="11">
        <f t="shared" si="2398"/>
        <v>0</v>
      </c>
      <c r="X806" s="11">
        <f t="shared" si="2398"/>
        <v>0</v>
      </c>
      <c r="Y806" s="11">
        <f t="shared" si="2398"/>
        <v>2979</v>
      </c>
      <c r="Z806" s="11">
        <f t="shared" si="2398"/>
        <v>0</v>
      </c>
      <c r="AA806" s="11">
        <f t="shared" si="2398"/>
        <v>0</v>
      </c>
      <c r="AB806" s="11">
        <f t="shared" si="2398"/>
        <v>0</v>
      </c>
      <c r="AC806" s="11">
        <f t="shared" si="2398"/>
        <v>0</v>
      </c>
      <c r="AD806" s="11">
        <f t="shared" si="2398"/>
        <v>0</v>
      </c>
      <c r="AE806" s="11">
        <f t="shared" si="2398"/>
        <v>2979</v>
      </c>
      <c r="AF806" s="11">
        <f t="shared" si="2398"/>
        <v>0</v>
      </c>
      <c r="AG806" s="11">
        <f t="shared" si="2399"/>
        <v>0</v>
      </c>
      <c r="AH806" s="11">
        <f t="shared" si="2399"/>
        <v>0</v>
      </c>
      <c r="AI806" s="11">
        <f t="shared" si="2399"/>
        <v>0</v>
      </c>
      <c r="AJ806" s="11">
        <f t="shared" si="2399"/>
        <v>0</v>
      </c>
      <c r="AK806" s="88">
        <f t="shared" si="2399"/>
        <v>2979</v>
      </c>
      <c r="AL806" s="88">
        <f t="shared" si="2399"/>
        <v>0</v>
      </c>
      <c r="AM806" s="11">
        <f t="shared" si="2399"/>
        <v>0</v>
      </c>
      <c r="AN806" s="11">
        <f t="shared" si="2399"/>
        <v>0</v>
      </c>
      <c r="AO806" s="11">
        <f t="shared" si="2399"/>
        <v>0</v>
      </c>
      <c r="AP806" s="11">
        <f t="shared" si="2399"/>
        <v>0</v>
      </c>
      <c r="AQ806" s="11">
        <f t="shared" si="2399"/>
        <v>2979</v>
      </c>
      <c r="AR806" s="11">
        <f t="shared" si="2399"/>
        <v>0</v>
      </c>
      <c r="AS806" s="11">
        <f t="shared" si="2400"/>
        <v>0</v>
      </c>
      <c r="AT806" s="11">
        <f t="shared" si="2400"/>
        <v>0</v>
      </c>
      <c r="AU806" s="11">
        <f t="shared" si="2400"/>
        <v>0</v>
      </c>
      <c r="AV806" s="11">
        <f t="shared" si="2400"/>
        <v>0</v>
      </c>
      <c r="AW806" s="11">
        <f t="shared" si="2400"/>
        <v>2979</v>
      </c>
      <c r="AX806" s="11">
        <f t="shared" si="2400"/>
        <v>0</v>
      </c>
    </row>
    <row r="807" spans="1:50" ht="17.25" hidden="1" customHeight="1">
      <c r="A807" s="26" t="s">
        <v>169</v>
      </c>
      <c r="B807" s="27">
        <v>914</v>
      </c>
      <c r="C807" s="27" t="s">
        <v>147</v>
      </c>
      <c r="D807" s="27" t="s">
        <v>80</v>
      </c>
      <c r="E807" s="27" t="s">
        <v>180</v>
      </c>
      <c r="F807" s="27"/>
      <c r="G807" s="11">
        <f t="shared" si="2397"/>
        <v>2979</v>
      </c>
      <c r="H807" s="11">
        <f t="shared" si="2397"/>
        <v>0</v>
      </c>
      <c r="I807" s="11">
        <f t="shared" si="2397"/>
        <v>0</v>
      </c>
      <c r="J807" s="11">
        <f t="shared" si="2397"/>
        <v>0</v>
      </c>
      <c r="K807" s="11">
        <f t="shared" si="2397"/>
        <v>0</v>
      </c>
      <c r="L807" s="11">
        <f t="shared" si="2397"/>
        <v>0</v>
      </c>
      <c r="M807" s="11">
        <f t="shared" si="2397"/>
        <v>2979</v>
      </c>
      <c r="N807" s="11">
        <f t="shared" si="2397"/>
        <v>0</v>
      </c>
      <c r="O807" s="11">
        <f t="shared" si="2397"/>
        <v>0</v>
      </c>
      <c r="P807" s="11">
        <f t="shared" si="2397"/>
        <v>0</v>
      </c>
      <c r="Q807" s="11">
        <f t="shared" si="2397"/>
        <v>0</v>
      </c>
      <c r="R807" s="11">
        <f t="shared" si="2397"/>
        <v>0</v>
      </c>
      <c r="S807" s="11">
        <f t="shared" si="2397"/>
        <v>2979</v>
      </c>
      <c r="T807" s="11">
        <f t="shared" si="2397"/>
        <v>0</v>
      </c>
      <c r="U807" s="11">
        <f t="shared" si="2398"/>
        <v>0</v>
      </c>
      <c r="V807" s="11">
        <f t="shared" si="2398"/>
        <v>0</v>
      </c>
      <c r="W807" s="11">
        <f t="shared" si="2398"/>
        <v>0</v>
      </c>
      <c r="X807" s="11">
        <f t="shared" si="2398"/>
        <v>0</v>
      </c>
      <c r="Y807" s="11">
        <f t="shared" si="2398"/>
        <v>2979</v>
      </c>
      <c r="Z807" s="11">
        <f t="shared" si="2398"/>
        <v>0</v>
      </c>
      <c r="AA807" s="11">
        <f t="shared" si="2398"/>
        <v>0</v>
      </c>
      <c r="AB807" s="11">
        <f t="shared" si="2398"/>
        <v>0</v>
      </c>
      <c r="AC807" s="11">
        <f t="shared" si="2398"/>
        <v>0</v>
      </c>
      <c r="AD807" s="11">
        <f t="shared" si="2398"/>
        <v>0</v>
      </c>
      <c r="AE807" s="11">
        <f t="shared" si="2398"/>
        <v>2979</v>
      </c>
      <c r="AF807" s="11">
        <f t="shared" si="2398"/>
        <v>0</v>
      </c>
      <c r="AG807" s="11">
        <f t="shared" si="2399"/>
        <v>0</v>
      </c>
      <c r="AH807" s="11">
        <f t="shared" si="2399"/>
        <v>0</v>
      </c>
      <c r="AI807" s="11">
        <f t="shared" si="2399"/>
        <v>0</v>
      </c>
      <c r="AJ807" s="11">
        <f t="shared" si="2399"/>
        <v>0</v>
      </c>
      <c r="AK807" s="88">
        <f t="shared" si="2399"/>
        <v>2979</v>
      </c>
      <c r="AL807" s="88">
        <f t="shared" si="2399"/>
        <v>0</v>
      </c>
      <c r="AM807" s="11">
        <f t="shared" si="2399"/>
        <v>0</v>
      </c>
      <c r="AN807" s="11">
        <f t="shared" si="2399"/>
        <v>0</v>
      </c>
      <c r="AO807" s="11">
        <f t="shared" si="2399"/>
        <v>0</v>
      </c>
      <c r="AP807" s="11">
        <f t="shared" si="2399"/>
        <v>0</v>
      </c>
      <c r="AQ807" s="11">
        <f t="shared" si="2399"/>
        <v>2979</v>
      </c>
      <c r="AR807" s="11">
        <f t="shared" si="2399"/>
        <v>0</v>
      </c>
      <c r="AS807" s="11">
        <f t="shared" si="2400"/>
        <v>0</v>
      </c>
      <c r="AT807" s="11">
        <f t="shared" si="2400"/>
        <v>0</v>
      </c>
      <c r="AU807" s="11">
        <f t="shared" si="2400"/>
        <v>0</v>
      </c>
      <c r="AV807" s="11">
        <f t="shared" si="2400"/>
        <v>0</v>
      </c>
      <c r="AW807" s="11">
        <f t="shared" si="2400"/>
        <v>2979</v>
      </c>
      <c r="AX807" s="11">
        <f t="shared" si="2400"/>
        <v>0</v>
      </c>
    </row>
    <row r="808" spans="1:50" ht="33.6" hidden="1">
      <c r="A808" s="26" t="s">
        <v>181</v>
      </c>
      <c r="B808" s="27">
        <v>914</v>
      </c>
      <c r="C808" s="27" t="s">
        <v>147</v>
      </c>
      <c r="D808" s="27" t="s">
        <v>80</v>
      </c>
      <c r="E808" s="27" t="s">
        <v>180</v>
      </c>
      <c r="F808" s="27" t="s">
        <v>182</v>
      </c>
      <c r="G808" s="11">
        <f t="shared" si="2397"/>
        <v>2979</v>
      </c>
      <c r="H808" s="11">
        <f t="shared" si="2397"/>
        <v>0</v>
      </c>
      <c r="I808" s="11">
        <f t="shared" si="2397"/>
        <v>0</v>
      </c>
      <c r="J808" s="11">
        <f t="shared" si="2397"/>
        <v>0</v>
      </c>
      <c r="K808" s="11">
        <f t="shared" si="2397"/>
        <v>0</v>
      </c>
      <c r="L808" s="11">
        <f t="shared" si="2397"/>
        <v>0</v>
      </c>
      <c r="M808" s="11">
        <f t="shared" si="2397"/>
        <v>2979</v>
      </c>
      <c r="N808" s="11">
        <f t="shared" si="2397"/>
        <v>0</v>
      </c>
      <c r="O808" s="11">
        <f t="shared" si="2397"/>
        <v>0</v>
      </c>
      <c r="P808" s="11">
        <f t="shared" si="2397"/>
        <v>0</v>
      </c>
      <c r="Q808" s="11">
        <f t="shared" si="2397"/>
        <v>0</v>
      </c>
      <c r="R808" s="11">
        <f t="shared" si="2397"/>
        <v>0</v>
      </c>
      <c r="S808" s="11">
        <f t="shared" si="2397"/>
        <v>2979</v>
      </c>
      <c r="T808" s="11">
        <f t="shared" si="2397"/>
        <v>0</v>
      </c>
      <c r="U808" s="11">
        <f t="shared" si="2398"/>
        <v>0</v>
      </c>
      <c r="V808" s="11">
        <f t="shared" si="2398"/>
        <v>0</v>
      </c>
      <c r="W808" s="11">
        <f t="shared" si="2398"/>
        <v>0</v>
      </c>
      <c r="X808" s="11">
        <f t="shared" si="2398"/>
        <v>0</v>
      </c>
      <c r="Y808" s="11">
        <f t="shared" si="2398"/>
        <v>2979</v>
      </c>
      <c r="Z808" s="11">
        <f t="shared" si="2398"/>
        <v>0</v>
      </c>
      <c r="AA808" s="11">
        <f t="shared" si="2398"/>
        <v>0</v>
      </c>
      <c r="AB808" s="11">
        <f t="shared" si="2398"/>
        <v>0</v>
      </c>
      <c r="AC808" s="11">
        <f t="shared" si="2398"/>
        <v>0</v>
      </c>
      <c r="AD808" s="11">
        <f t="shared" si="2398"/>
        <v>0</v>
      </c>
      <c r="AE808" s="11">
        <f t="shared" si="2398"/>
        <v>2979</v>
      </c>
      <c r="AF808" s="11">
        <f t="shared" si="2398"/>
        <v>0</v>
      </c>
      <c r="AG808" s="11">
        <f t="shared" si="2399"/>
        <v>0</v>
      </c>
      <c r="AH808" s="11">
        <f t="shared" si="2399"/>
        <v>0</v>
      </c>
      <c r="AI808" s="11">
        <f t="shared" si="2399"/>
        <v>0</v>
      </c>
      <c r="AJ808" s="11">
        <f t="shared" si="2399"/>
        <v>0</v>
      </c>
      <c r="AK808" s="88">
        <f t="shared" si="2399"/>
        <v>2979</v>
      </c>
      <c r="AL808" s="88">
        <f t="shared" si="2399"/>
        <v>0</v>
      </c>
      <c r="AM808" s="11">
        <f t="shared" si="2399"/>
        <v>0</v>
      </c>
      <c r="AN808" s="11">
        <f t="shared" si="2399"/>
        <v>0</v>
      </c>
      <c r="AO808" s="11">
        <f t="shared" si="2399"/>
        <v>0</v>
      </c>
      <c r="AP808" s="11">
        <f t="shared" si="2399"/>
        <v>0</v>
      </c>
      <c r="AQ808" s="11">
        <f t="shared" si="2399"/>
        <v>2979</v>
      </c>
      <c r="AR808" s="11">
        <f t="shared" si="2399"/>
        <v>0</v>
      </c>
      <c r="AS808" s="11">
        <f t="shared" si="2400"/>
        <v>0</v>
      </c>
      <c r="AT808" s="11">
        <f t="shared" si="2400"/>
        <v>0</v>
      </c>
      <c r="AU808" s="11">
        <f t="shared" si="2400"/>
        <v>0</v>
      </c>
      <c r="AV808" s="11">
        <f t="shared" si="2400"/>
        <v>0</v>
      </c>
      <c r="AW808" s="11">
        <f t="shared" si="2400"/>
        <v>2979</v>
      </c>
      <c r="AX808" s="11">
        <f t="shared" si="2400"/>
        <v>0</v>
      </c>
    </row>
    <row r="809" spans="1:50" ht="17.25" hidden="1" customHeight="1">
      <c r="A809" s="26" t="s">
        <v>169</v>
      </c>
      <c r="B809" s="27">
        <v>914</v>
      </c>
      <c r="C809" s="27" t="s">
        <v>147</v>
      </c>
      <c r="D809" s="27" t="s">
        <v>80</v>
      </c>
      <c r="E809" s="27" t="s">
        <v>180</v>
      </c>
      <c r="F809" s="27" t="s">
        <v>183</v>
      </c>
      <c r="G809" s="9">
        <v>2979</v>
      </c>
      <c r="H809" s="9"/>
      <c r="I809" s="9"/>
      <c r="J809" s="9"/>
      <c r="K809" s="9"/>
      <c r="L809" s="9"/>
      <c r="M809" s="9">
        <f t="shared" ref="M809" si="2401">G809+I809+J809+K809+L809</f>
        <v>2979</v>
      </c>
      <c r="N809" s="9">
        <f t="shared" ref="N809" si="2402">H809+L809</f>
        <v>0</v>
      </c>
      <c r="O809" s="9"/>
      <c r="P809" s="9"/>
      <c r="Q809" s="9"/>
      <c r="R809" s="9"/>
      <c r="S809" s="9">
        <f t="shared" ref="S809" si="2403">M809+O809+P809+Q809+R809</f>
        <v>2979</v>
      </c>
      <c r="T809" s="9">
        <f t="shared" ref="T809" si="2404">N809+R809</f>
        <v>0</v>
      </c>
      <c r="U809" s="9"/>
      <c r="V809" s="9"/>
      <c r="W809" s="9"/>
      <c r="X809" s="9"/>
      <c r="Y809" s="9">
        <f t="shared" ref="Y809" si="2405">S809+U809+V809+W809+X809</f>
        <v>2979</v>
      </c>
      <c r="Z809" s="9">
        <f t="shared" ref="Z809" si="2406">T809+X809</f>
        <v>0</v>
      </c>
      <c r="AA809" s="9"/>
      <c r="AB809" s="9"/>
      <c r="AC809" s="9"/>
      <c r="AD809" s="9"/>
      <c r="AE809" s="9">
        <f t="shared" ref="AE809" si="2407">Y809+AA809+AB809+AC809+AD809</f>
        <v>2979</v>
      </c>
      <c r="AF809" s="9">
        <f t="shared" ref="AF809" si="2408">Z809+AD809</f>
        <v>0</v>
      </c>
      <c r="AG809" s="9"/>
      <c r="AH809" s="9"/>
      <c r="AI809" s="9"/>
      <c r="AJ809" s="9"/>
      <c r="AK809" s="86">
        <f t="shared" ref="AK809" si="2409">AE809+AG809+AH809+AI809+AJ809</f>
        <v>2979</v>
      </c>
      <c r="AL809" s="86">
        <f t="shared" ref="AL809" si="2410">AF809+AJ809</f>
        <v>0</v>
      </c>
      <c r="AM809" s="9"/>
      <c r="AN809" s="9"/>
      <c r="AO809" s="9"/>
      <c r="AP809" s="9"/>
      <c r="AQ809" s="9">
        <f t="shared" ref="AQ809" si="2411">AK809+AM809+AN809+AO809+AP809</f>
        <v>2979</v>
      </c>
      <c r="AR809" s="9">
        <f t="shared" ref="AR809" si="2412">AL809+AP809</f>
        <v>0</v>
      </c>
      <c r="AS809" s="9"/>
      <c r="AT809" s="9"/>
      <c r="AU809" s="9"/>
      <c r="AV809" s="9"/>
      <c r="AW809" s="9">
        <f t="shared" ref="AW809" si="2413">AQ809+AS809+AT809+AU809+AV809</f>
        <v>2979</v>
      </c>
      <c r="AX809" s="9">
        <f t="shared" ref="AX809" si="2414">AR809+AV809</f>
        <v>0</v>
      </c>
    </row>
    <row r="810" spans="1:50" hidden="1">
      <c r="A810" s="26"/>
      <c r="B810" s="27"/>
      <c r="C810" s="27"/>
      <c r="D810" s="27"/>
      <c r="E810" s="27"/>
      <c r="F810" s="27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86"/>
      <c r="AL810" s="86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</row>
    <row r="811" spans="1:50" ht="17.399999999999999" hidden="1">
      <c r="A811" s="24" t="s">
        <v>185</v>
      </c>
      <c r="B811" s="59" t="s">
        <v>448</v>
      </c>
      <c r="C811" s="59" t="s">
        <v>7</v>
      </c>
      <c r="D811" s="59" t="s">
        <v>22</v>
      </c>
      <c r="E811" s="28"/>
      <c r="F811" s="28"/>
      <c r="G811" s="15">
        <f t="shared" ref="G811:U811" si="2415">G812</f>
        <v>6083</v>
      </c>
      <c r="H811" s="15">
        <f t="shared" ref="H811:W811" si="2416">H812</f>
        <v>0</v>
      </c>
      <c r="I811" s="15">
        <f t="shared" si="2415"/>
        <v>0</v>
      </c>
      <c r="J811" s="15">
        <f t="shared" si="2416"/>
        <v>0</v>
      </c>
      <c r="K811" s="15">
        <f t="shared" si="2415"/>
        <v>0</v>
      </c>
      <c r="L811" s="15">
        <f t="shared" si="2416"/>
        <v>0</v>
      </c>
      <c r="M811" s="15">
        <f t="shared" si="2415"/>
        <v>6083</v>
      </c>
      <c r="N811" s="15">
        <f t="shared" si="2416"/>
        <v>0</v>
      </c>
      <c r="O811" s="15">
        <f t="shared" si="2415"/>
        <v>0</v>
      </c>
      <c r="P811" s="15">
        <f t="shared" si="2416"/>
        <v>0</v>
      </c>
      <c r="Q811" s="15">
        <f t="shared" si="2415"/>
        <v>0</v>
      </c>
      <c r="R811" s="15">
        <f t="shared" si="2416"/>
        <v>85664</v>
      </c>
      <c r="S811" s="15">
        <f t="shared" si="2415"/>
        <v>91747</v>
      </c>
      <c r="T811" s="15">
        <f t="shared" si="2416"/>
        <v>85664</v>
      </c>
      <c r="U811" s="15">
        <f t="shared" si="2415"/>
        <v>0</v>
      </c>
      <c r="V811" s="15">
        <f t="shared" si="2416"/>
        <v>0</v>
      </c>
      <c r="W811" s="15">
        <f t="shared" si="2416"/>
        <v>0</v>
      </c>
      <c r="X811" s="15">
        <f t="shared" ref="U811:AJ817" si="2417">X812</f>
        <v>0</v>
      </c>
      <c r="Y811" s="15">
        <f t="shared" si="2417"/>
        <v>91747</v>
      </c>
      <c r="Z811" s="15">
        <f t="shared" si="2417"/>
        <v>85664</v>
      </c>
      <c r="AA811" s="15">
        <f t="shared" si="2417"/>
        <v>0</v>
      </c>
      <c r="AB811" s="15">
        <f t="shared" si="2417"/>
        <v>0</v>
      </c>
      <c r="AC811" s="15">
        <f t="shared" si="2417"/>
        <v>0</v>
      </c>
      <c r="AD811" s="15">
        <f t="shared" si="2417"/>
        <v>0</v>
      </c>
      <c r="AE811" s="15">
        <f t="shared" si="2417"/>
        <v>91747</v>
      </c>
      <c r="AF811" s="15">
        <f t="shared" si="2417"/>
        <v>85664</v>
      </c>
      <c r="AG811" s="15">
        <f t="shared" si="2417"/>
        <v>0</v>
      </c>
      <c r="AH811" s="15">
        <f t="shared" si="2417"/>
        <v>0</v>
      </c>
      <c r="AI811" s="15">
        <f t="shared" si="2417"/>
        <v>0</v>
      </c>
      <c r="AJ811" s="15">
        <f t="shared" si="2417"/>
        <v>0</v>
      </c>
      <c r="AK811" s="92">
        <f t="shared" ref="AG811:AV817" si="2418">AK812</f>
        <v>91747</v>
      </c>
      <c r="AL811" s="92">
        <f t="shared" si="2418"/>
        <v>85664</v>
      </c>
      <c r="AM811" s="15">
        <f t="shared" si="2418"/>
        <v>0</v>
      </c>
      <c r="AN811" s="15">
        <f t="shared" si="2418"/>
        <v>0</v>
      </c>
      <c r="AO811" s="15">
        <f t="shared" si="2418"/>
        <v>0</v>
      </c>
      <c r="AP811" s="15">
        <f t="shared" si="2418"/>
        <v>0</v>
      </c>
      <c r="AQ811" s="15">
        <f t="shared" si="2418"/>
        <v>91747</v>
      </c>
      <c r="AR811" s="15">
        <f t="shared" si="2418"/>
        <v>85664</v>
      </c>
      <c r="AS811" s="15">
        <f t="shared" si="2418"/>
        <v>0</v>
      </c>
      <c r="AT811" s="15">
        <f t="shared" si="2418"/>
        <v>372</v>
      </c>
      <c r="AU811" s="15">
        <f t="shared" si="2418"/>
        <v>0</v>
      </c>
      <c r="AV811" s="15">
        <f t="shared" si="2418"/>
        <v>3357</v>
      </c>
      <c r="AW811" s="15">
        <f t="shared" ref="AS811:AX817" si="2419">AW812</f>
        <v>95476</v>
      </c>
      <c r="AX811" s="15">
        <f t="shared" si="2419"/>
        <v>89021</v>
      </c>
    </row>
    <row r="812" spans="1:50" ht="37.5" hidden="1" customHeight="1">
      <c r="A812" s="29" t="s">
        <v>459</v>
      </c>
      <c r="B812" s="27" t="s">
        <v>448</v>
      </c>
      <c r="C812" s="27" t="s">
        <v>7</v>
      </c>
      <c r="D812" s="27" t="s">
        <v>22</v>
      </c>
      <c r="E812" s="27" t="s">
        <v>186</v>
      </c>
      <c r="F812" s="27"/>
      <c r="G812" s="9">
        <f t="shared" ref="G812:AR812" si="2420">G816</f>
        <v>6083</v>
      </c>
      <c r="H812" s="9">
        <f t="shared" si="2420"/>
        <v>0</v>
      </c>
      <c r="I812" s="9">
        <f t="shared" si="2420"/>
        <v>0</v>
      </c>
      <c r="J812" s="9">
        <f t="shared" si="2420"/>
        <v>0</v>
      </c>
      <c r="K812" s="9">
        <f t="shared" si="2420"/>
        <v>0</v>
      </c>
      <c r="L812" s="9">
        <f t="shared" si="2420"/>
        <v>0</v>
      </c>
      <c r="M812" s="9">
        <f t="shared" si="2420"/>
        <v>6083</v>
      </c>
      <c r="N812" s="9">
        <f t="shared" si="2420"/>
        <v>0</v>
      </c>
      <c r="O812" s="9">
        <f t="shared" si="2420"/>
        <v>0</v>
      </c>
      <c r="P812" s="9">
        <f t="shared" si="2420"/>
        <v>0</v>
      </c>
      <c r="Q812" s="9">
        <f t="shared" si="2420"/>
        <v>0</v>
      </c>
      <c r="R812" s="9">
        <f t="shared" si="2420"/>
        <v>85664</v>
      </c>
      <c r="S812" s="9">
        <f t="shared" si="2420"/>
        <v>91747</v>
      </c>
      <c r="T812" s="9">
        <f t="shared" si="2420"/>
        <v>85664</v>
      </c>
      <c r="U812" s="9">
        <f t="shared" si="2420"/>
        <v>0</v>
      </c>
      <c r="V812" s="9">
        <f t="shared" si="2420"/>
        <v>0</v>
      </c>
      <c r="W812" s="9">
        <f t="shared" si="2420"/>
        <v>0</v>
      </c>
      <c r="X812" s="9">
        <f t="shared" si="2420"/>
        <v>0</v>
      </c>
      <c r="Y812" s="9">
        <f t="shared" si="2420"/>
        <v>91747</v>
      </c>
      <c r="Z812" s="9">
        <f t="shared" si="2420"/>
        <v>85664</v>
      </c>
      <c r="AA812" s="9">
        <f t="shared" si="2420"/>
        <v>0</v>
      </c>
      <c r="AB812" s="9">
        <f t="shared" si="2420"/>
        <v>0</v>
      </c>
      <c r="AC812" s="9">
        <f t="shared" si="2420"/>
        <v>0</v>
      </c>
      <c r="AD812" s="9">
        <f t="shared" si="2420"/>
        <v>0</v>
      </c>
      <c r="AE812" s="9">
        <f t="shared" si="2420"/>
        <v>91747</v>
      </c>
      <c r="AF812" s="9">
        <f t="shared" si="2420"/>
        <v>85664</v>
      </c>
      <c r="AG812" s="9">
        <f t="shared" si="2420"/>
        <v>0</v>
      </c>
      <c r="AH812" s="9">
        <f t="shared" si="2420"/>
        <v>0</v>
      </c>
      <c r="AI812" s="9">
        <f t="shared" si="2420"/>
        <v>0</v>
      </c>
      <c r="AJ812" s="9">
        <f t="shared" si="2420"/>
        <v>0</v>
      </c>
      <c r="AK812" s="86">
        <f t="shared" si="2420"/>
        <v>91747</v>
      </c>
      <c r="AL812" s="86">
        <f t="shared" si="2420"/>
        <v>85664</v>
      </c>
      <c r="AM812" s="9">
        <f t="shared" si="2420"/>
        <v>0</v>
      </c>
      <c r="AN812" s="9">
        <f t="shared" si="2420"/>
        <v>0</v>
      </c>
      <c r="AO812" s="9">
        <f t="shared" si="2420"/>
        <v>0</v>
      </c>
      <c r="AP812" s="9">
        <f t="shared" si="2420"/>
        <v>0</v>
      </c>
      <c r="AQ812" s="9">
        <f t="shared" si="2420"/>
        <v>91747</v>
      </c>
      <c r="AR812" s="9">
        <f t="shared" si="2420"/>
        <v>85664</v>
      </c>
      <c r="AS812" s="9">
        <f>AS816+AS813</f>
        <v>0</v>
      </c>
      <c r="AT812" s="9">
        <f t="shared" ref="AT812:AX812" si="2421">AT816+AT813</f>
        <v>372</v>
      </c>
      <c r="AU812" s="9">
        <f t="shared" si="2421"/>
        <v>0</v>
      </c>
      <c r="AV812" s="9">
        <f t="shared" si="2421"/>
        <v>3357</v>
      </c>
      <c r="AW812" s="9">
        <f t="shared" si="2421"/>
        <v>95476</v>
      </c>
      <c r="AX812" s="9">
        <f t="shared" si="2421"/>
        <v>89021</v>
      </c>
    </row>
    <row r="813" spans="1:50" ht="16.5" hidden="1" customHeight="1">
      <c r="A813" s="26" t="s">
        <v>169</v>
      </c>
      <c r="B813" s="27">
        <v>914</v>
      </c>
      <c r="C813" s="27" t="s">
        <v>7</v>
      </c>
      <c r="D813" s="27" t="s">
        <v>22</v>
      </c>
      <c r="E813" s="27" t="s">
        <v>188</v>
      </c>
      <c r="F813" s="27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86"/>
      <c r="AL813" s="86"/>
      <c r="AM813" s="9"/>
      <c r="AN813" s="9"/>
      <c r="AO813" s="9"/>
      <c r="AP813" s="9"/>
      <c r="AQ813" s="9"/>
      <c r="AR813" s="9"/>
      <c r="AS813" s="9">
        <f>AS814</f>
        <v>0</v>
      </c>
      <c r="AT813" s="9">
        <f t="shared" ref="AT813:AX814" si="2422">AT814</f>
        <v>133</v>
      </c>
      <c r="AU813" s="9">
        <f t="shared" si="2422"/>
        <v>0</v>
      </c>
      <c r="AV813" s="9">
        <f t="shared" si="2422"/>
        <v>0</v>
      </c>
      <c r="AW813" s="9">
        <f t="shared" si="2422"/>
        <v>133</v>
      </c>
      <c r="AX813" s="9">
        <f t="shared" si="2422"/>
        <v>0</v>
      </c>
    </row>
    <row r="814" spans="1:50" ht="37.5" hidden="1" customHeight="1">
      <c r="A814" s="26" t="s">
        <v>181</v>
      </c>
      <c r="B814" s="27">
        <v>914</v>
      </c>
      <c r="C814" s="27" t="s">
        <v>7</v>
      </c>
      <c r="D814" s="27" t="s">
        <v>22</v>
      </c>
      <c r="E814" s="27" t="s">
        <v>188</v>
      </c>
      <c r="F814" s="27" t="s">
        <v>182</v>
      </c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86"/>
      <c r="AL814" s="86"/>
      <c r="AM814" s="9"/>
      <c r="AN814" s="9"/>
      <c r="AO814" s="9"/>
      <c r="AP814" s="9"/>
      <c r="AQ814" s="9"/>
      <c r="AR814" s="9"/>
      <c r="AS814" s="9">
        <f>AS815</f>
        <v>0</v>
      </c>
      <c r="AT814" s="9">
        <f t="shared" si="2422"/>
        <v>133</v>
      </c>
      <c r="AU814" s="9">
        <f t="shared" si="2422"/>
        <v>0</v>
      </c>
      <c r="AV814" s="9">
        <f t="shared" si="2422"/>
        <v>0</v>
      </c>
      <c r="AW814" s="9">
        <f t="shared" si="2422"/>
        <v>133</v>
      </c>
      <c r="AX814" s="9">
        <f t="shared" si="2422"/>
        <v>0</v>
      </c>
    </row>
    <row r="815" spans="1:50" ht="18.75" hidden="1" customHeight="1">
      <c r="A815" s="26" t="s">
        <v>169</v>
      </c>
      <c r="B815" s="27">
        <v>914</v>
      </c>
      <c r="C815" s="27" t="s">
        <v>7</v>
      </c>
      <c r="D815" s="27" t="s">
        <v>22</v>
      </c>
      <c r="E815" s="27" t="s">
        <v>188</v>
      </c>
      <c r="F815" s="27" t="s">
        <v>183</v>
      </c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86"/>
      <c r="AL815" s="86"/>
      <c r="AM815" s="9"/>
      <c r="AN815" s="9"/>
      <c r="AO815" s="9"/>
      <c r="AP815" s="9"/>
      <c r="AQ815" s="9"/>
      <c r="AR815" s="9"/>
      <c r="AS815" s="9"/>
      <c r="AT815" s="9">
        <v>133</v>
      </c>
      <c r="AU815" s="9"/>
      <c r="AV815" s="9"/>
      <c r="AW815" s="9">
        <f t="shared" ref="AW815" si="2423">AQ815+AS815+AT815+AU815+AV815</f>
        <v>133</v>
      </c>
      <c r="AX815" s="9">
        <f t="shared" ref="AX815" si="2424">AR815+AV815</f>
        <v>0</v>
      </c>
    </row>
    <row r="816" spans="1:50" ht="18" hidden="1" customHeight="1">
      <c r="A816" s="26" t="s">
        <v>477</v>
      </c>
      <c r="B816" s="27" t="s">
        <v>448</v>
      </c>
      <c r="C816" s="27" t="s">
        <v>7</v>
      </c>
      <c r="D816" s="27" t="s">
        <v>22</v>
      </c>
      <c r="E816" s="27" t="s">
        <v>478</v>
      </c>
      <c r="F816" s="27"/>
      <c r="G816" s="9">
        <f t="shared" ref="G816:V817" si="2425">G817</f>
        <v>6083</v>
      </c>
      <c r="H816" s="9">
        <f t="shared" si="2425"/>
        <v>0</v>
      </c>
      <c r="I816" s="9">
        <f t="shared" si="2425"/>
        <v>0</v>
      </c>
      <c r="J816" s="9">
        <f t="shared" si="2425"/>
        <v>0</v>
      </c>
      <c r="K816" s="9">
        <f t="shared" si="2425"/>
        <v>0</v>
      </c>
      <c r="L816" s="9">
        <f t="shared" si="2425"/>
        <v>0</v>
      </c>
      <c r="M816" s="9">
        <f t="shared" si="2425"/>
        <v>6083</v>
      </c>
      <c r="N816" s="9">
        <f t="shared" si="2425"/>
        <v>0</v>
      </c>
      <c r="O816" s="9">
        <f t="shared" si="2425"/>
        <v>0</v>
      </c>
      <c r="P816" s="9">
        <f t="shared" si="2425"/>
        <v>0</v>
      </c>
      <c r="Q816" s="9">
        <f t="shared" si="2425"/>
        <v>0</v>
      </c>
      <c r="R816" s="9">
        <f t="shared" si="2425"/>
        <v>85664</v>
      </c>
      <c r="S816" s="9">
        <f t="shared" si="2425"/>
        <v>91747</v>
      </c>
      <c r="T816" s="9">
        <f t="shared" si="2425"/>
        <v>85664</v>
      </c>
      <c r="U816" s="9">
        <f t="shared" si="2425"/>
        <v>0</v>
      </c>
      <c r="V816" s="9">
        <f t="shared" si="2425"/>
        <v>0</v>
      </c>
      <c r="W816" s="9">
        <f t="shared" si="2417"/>
        <v>0</v>
      </c>
      <c r="X816" s="9">
        <f t="shared" si="2417"/>
        <v>0</v>
      </c>
      <c r="Y816" s="9">
        <f t="shared" si="2417"/>
        <v>91747</v>
      </c>
      <c r="Z816" s="9">
        <f t="shared" si="2417"/>
        <v>85664</v>
      </c>
      <c r="AA816" s="9">
        <f t="shared" si="2417"/>
        <v>0</v>
      </c>
      <c r="AB816" s="9">
        <f t="shared" si="2417"/>
        <v>0</v>
      </c>
      <c r="AC816" s="9">
        <f t="shared" si="2417"/>
        <v>0</v>
      </c>
      <c r="AD816" s="9">
        <f t="shared" si="2417"/>
        <v>0</v>
      </c>
      <c r="AE816" s="9">
        <f t="shared" si="2417"/>
        <v>91747</v>
      </c>
      <c r="AF816" s="9">
        <f t="shared" si="2417"/>
        <v>85664</v>
      </c>
      <c r="AG816" s="9">
        <f t="shared" si="2418"/>
        <v>0</v>
      </c>
      <c r="AH816" s="9">
        <f t="shared" si="2418"/>
        <v>0</v>
      </c>
      <c r="AI816" s="9">
        <f t="shared" si="2418"/>
        <v>0</v>
      </c>
      <c r="AJ816" s="9">
        <f t="shared" si="2418"/>
        <v>0</v>
      </c>
      <c r="AK816" s="86">
        <f t="shared" si="2418"/>
        <v>91747</v>
      </c>
      <c r="AL816" s="86">
        <f t="shared" si="2418"/>
        <v>85664</v>
      </c>
      <c r="AM816" s="9">
        <f t="shared" si="2418"/>
        <v>0</v>
      </c>
      <c r="AN816" s="9">
        <f t="shared" si="2418"/>
        <v>0</v>
      </c>
      <c r="AO816" s="9">
        <f t="shared" si="2418"/>
        <v>0</v>
      </c>
      <c r="AP816" s="9">
        <f t="shared" si="2418"/>
        <v>0</v>
      </c>
      <c r="AQ816" s="9">
        <f t="shared" si="2418"/>
        <v>91747</v>
      </c>
      <c r="AR816" s="9">
        <f t="shared" si="2418"/>
        <v>85664</v>
      </c>
      <c r="AS816" s="9">
        <f t="shared" si="2419"/>
        <v>0</v>
      </c>
      <c r="AT816" s="9">
        <f t="shared" si="2419"/>
        <v>239</v>
      </c>
      <c r="AU816" s="9">
        <f t="shared" si="2419"/>
        <v>0</v>
      </c>
      <c r="AV816" s="9">
        <f t="shared" si="2419"/>
        <v>3357</v>
      </c>
      <c r="AW816" s="9">
        <f t="shared" si="2419"/>
        <v>95343</v>
      </c>
      <c r="AX816" s="9">
        <f t="shared" si="2419"/>
        <v>89021</v>
      </c>
    </row>
    <row r="817" spans="1:50" ht="33.6" hidden="1">
      <c r="A817" s="26" t="s">
        <v>181</v>
      </c>
      <c r="B817" s="27" t="s">
        <v>448</v>
      </c>
      <c r="C817" s="27" t="s">
        <v>7</v>
      </c>
      <c r="D817" s="27" t="s">
        <v>22</v>
      </c>
      <c r="E817" s="27" t="s">
        <v>478</v>
      </c>
      <c r="F817" s="27" t="s">
        <v>182</v>
      </c>
      <c r="G817" s="9">
        <f t="shared" si="2425"/>
        <v>6083</v>
      </c>
      <c r="H817" s="9">
        <f t="shared" si="2425"/>
        <v>0</v>
      </c>
      <c r="I817" s="9">
        <f t="shared" si="2425"/>
        <v>0</v>
      </c>
      <c r="J817" s="9">
        <f t="shared" si="2425"/>
        <v>0</v>
      </c>
      <c r="K817" s="9">
        <f t="shared" si="2425"/>
        <v>0</v>
      </c>
      <c r="L817" s="9">
        <f t="shared" si="2425"/>
        <v>0</v>
      </c>
      <c r="M817" s="9">
        <f t="shared" si="2425"/>
        <v>6083</v>
      </c>
      <c r="N817" s="9">
        <f t="shared" si="2425"/>
        <v>0</v>
      </c>
      <c r="O817" s="9">
        <f t="shared" si="2425"/>
        <v>0</v>
      </c>
      <c r="P817" s="9">
        <f t="shared" si="2425"/>
        <v>0</v>
      </c>
      <c r="Q817" s="9">
        <f t="shared" si="2425"/>
        <v>0</v>
      </c>
      <c r="R817" s="9">
        <f t="shared" si="2425"/>
        <v>85664</v>
      </c>
      <c r="S817" s="9">
        <f t="shared" si="2425"/>
        <v>91747</v>
      </c>
      <c r="T817" s="9">
        <f t="shared" si="2425"/>
        <v>85664</v>
      </c>
      <c r="U817" s="9">
        <f t="shared" si="2417"/>
        <v>0</v>
      </c>
      <c r="V817" s="9">
        <f t="shared" si="2417"/>
        <v>0</v>
      </c>
      <c r="W817" s="9">
        <f t="shared" si="2417"/>
        <v>0</v>
      </c>
      <c r="X817" s="9">
        <f t="shared" si="2417"/>
        <v>0</v>
      </c>
      <c r="Y817" s="9">
        <f t="shared" si="2417"/>
        <v>91747</v>
      </c>
      <c r="Z817" s="9">
        <f t="shared" si="2417"/>
        <v>85664</v>
      </c>
      <c r="AA817" s="9">
        <f t="shared" si="2417"/>
        <v>0</v>
      </c>
      <c r="AB817" s="9">
        <f t="shared" si="2417"/>
        <v>0</v>
      </c>
      <c r="AC817" s="9">
        <f t="shared" si="2417"/>
        <v>0</v>
      </c>
      <c r="AD817" s="9">
        <f t="shared" si="2417"/>
        <v>0</v>
      </c>
      <c r="AE817" s="9">
        <f t="shared" si="2417"/>
        <v>91747</v>
      </c>
      <c r="AF817" s="9">
        <f t="shared" si="2417"/>
        <v>85664</v>
      </c>
      <c r="AG817" s="9">
        <f t="shared" si="2418"/>
        <v>0</v>
      </c>
      <c r="AH817" s="9">
        <f t="shared" si="2418"/>
        <v>0</v>
      </c>
      <c r="AI817" s="9">
        <f t="shared" si="2418"/>
        <v>0</v>
      </c>
      <c r="AJ817" s="9">
        <f t="shared" si="2418"/>
        <v>0</v>
      </c>
      <c r="AK817" s="86">
        <f t="shared" si="2418"/>
        <v>91747</v>
      </c>
      <c r="AL817" s="86">
        <f t="shared" si="2418"/>
        <v>85664</v>
      </c>
      <c r="AM817" s="9">
        <f t="shared" si="2418"/>
        <v>0</v>
      </c>
      <c r="AN817" s="9">
        <f t="shared" si="2418"/>
        <v>0</v>
      </c>
      <c r="AO817" s="9">
        <f t="shared" si="2418"/>
        <v>0</v>
      </c>
      <c r="AP817" s="9">
        <f t="shared" si="2418"/>
        <v>0</v>
      </c>
      <c r="AQ817" s="9">
        <f t="shared" si="2418"/>
        <v>91747</v>
      </c>
      <c r="AR817" s="9">
        <f t="shared" si="2418"/>
        <v>85664</v>
      </c>
      <c r="AS817" s="9">
        <f t="shared" si="2419"/>
        <v>0</v>
      </c>
      <c r="AT817" s="9">
        <f t="shared" si="2419"/>
        <v>239</v>
      </c>
      <c r="AU817" s="9">
        <f t="shared" si="2419"/>
        <v>0</v>
      </c>
      <c r="AV817" s="9">
        <f t="shared" si="2419"/>
        <v>3357</v>
      </c>
      <c r="AW817" s="9">
        <f t="shared" si="2419"/>
        <v>95343</v>
      </c>
      <c r="AX817" s="9">
        <f t="shared" si="2419"/>
        <v>89021</v>
      </c>
    </row>
    <row r="818" spans="1:50" ht="19.5" hidden="1" customHeight="1">
      <c r="A818" s="26" t="s">
        <v>169</v>
      </c>
      <c r="B818" s="27" t="s">
        <v>448</v>
      </c>
      <c r="C818" s="27" t="s">
        <v>7</v>
      </c>
      <c r="D818" s="27" t="s">
        <v>22</v>
      </c>
      <c r="E818" s="27" t="s">
        <v>478</v>
      </c>
      <c r="F818" s="27" t="s">
        <v>183</v>
      </c>
      <c r="G818" s="9">
        <v>6083</v>
      </c>
      <c r="H818" s="9"/>
      <c r="I818" s="9"/>
      <c r="J818" s="9"/>
      <c r="K818" s="9"/>
      <c r="L818" s="9"/>
      <c r="M818" s="9">
        <f t="shared" ref="M818" si="2426">G818+I818+J818+K818+L818</f>
        <v>6083</v>
      </c>
      <c r="N818" s="9">
        <f t="shared" ref="N818" si="2427">H818+L818</f>
        <v>0</v>
      </c>
      <c r="O818" s="9"/>
      <c r="P818" s="9"/>
      <c r="Q818" s="9"/>
      <c r="R818" s="9">
        <v>85664</v>
      </c>
      <c r="S818" s="9">
        <f t="shared" ref="S818" si="2428">M818+O818+P818+Q818+R818</f>
        <v>91747</v>
      </c>
      <c r="T818" s="9">
        <f t="shared" ref="T818" si="2429">N818+R818</f>
        <v>85664</v>
      </c>
      <c r="U818" s="9"/>
      <c r="V818" s="9"/>
      <c r="W818" s="9"/>
      <c r="X818" s="9"/>
      <c r="Y818" s="9">
        <f t="shared" ref="Y818" si="2430">S818+U818+V818+W818+X818</f>
        <v>91747</v>
      </c>
      <c r="Z818" s="9">
        <f t="shared" ref="Z818" si="2431">T818+X818</f>
        <v>85664</v>
      </c>
      <c r="AA818" s="9"/>
      <c r="AB818" s="9"/>
      <c r="AC818" s="9"/>
      <c r="AD818" s="9"/>
      <c r="AE818" s="9">
        <f t="shared" ref="AE818" si="2432">Y818+AA818+AB818+AC818+AD818</f>
        <v>91747</v>
      </c>
      <c r="AF818" s="9">
        <f t="shared" ref="AF818" si="2433">Z818+AD818</f>
        <v>85664</v>
      </c>
      <c r="AG818" s="9"/>
      <c r="AH818" s="9"/>
      <c r="AI818" s="9"/>
      <c r="AJ818" s="9"/>
      <c r="AK818" s="86">
        <f t="shared" ref="AK818" si="2434">AE818+AG818+AH818+AI818+AJ818</f>
        <v>91747</v>
      </c>
      <c r="AL818" s="86">
        <f t="shared" ref="AL818" si="2435">AF818+AJ818</f>
        <v>85664</v>
      </c>
      <c r="AM818" s="9"/>
      <c r="AN818" s="9"/>
      <c r="AO818" s="9"/>
      <c r="AP818" s="9"/>
      <c r="AQ818" s="9">
        <f t="shared" ref="AQ818" si="2436">AK818+AM818+AN818+AO818+AP818</f>
        <v>91747</v>
      </c>
      <c r="AR818" s="9">
        <f t="shared" ref="AR818" si="2437">AL818+AP818</f>
        <v>85664</v>
      </c>
      <c r="AS818" s="9"/>
      <c r="AT818" s="9">
        <v>239</v>
      </c>
      <c r="AU818" s="9"/>
      <c r="AV818" s="9">
        <v>3357</v>
      </c>
      <c r="AW818" s="9">
        <f t="shared" ref="AW818" si="2438">AQ818+AS818+AT818+AU818+AV818</f>
        <v>95343</v>
      </c>
      <c r="AX818" s="9">
        <f t="shared" ref="AX818" si="2439">AR818+AV818</f>
        <v>89021</v>
      </c>
    </row>
    <row r="819" spans="1:50" hidden="1">
      <c r="A819" s="26"/>
      <c r="B819" s="27"/>
      <c r="C819" s="27"/>
      <c r="D819" s="27"/>
      <c r="E819" s="27"/>
      <c r="F819" s="27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86"/>
      <c r="AL819" s="86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</row>
    <row r="820" spans="1:50" ht="17.399999999999999" hidden="1">
      <c r="A820" s="24" t="s">
        <v>6</v>
      </c>
      <c r="B820" s="25">
        <v>914</v>
      </c>
      <c r="C820" s="25" t="s">
        <v>7</v>
      </c>
      <c r="D820" s="25" t="s">
        <v>8</v>
      </c>
      <c r="E820" s="25"/>
      <c r="F820" s="25"/>
      <c r="G820" s="15">
        <f t="shared" ref="G820:AA824" si="2440">G821</f>
        <v>7029</v>
      </c>
      <c r="H820" s="15">
        <f t="shared" si="2440"/>
        <v>0</v>
      </c>
      <c r="I820" s="15">
        <f t="shared" si="2440"/>
        <v>-875</v>
      </c>
      <c r="J820" s="15">
        <f t="shared" si="2440"/>
        <v>0</v>
      </c>
      <c r="K820" s="15">
        <f t="shared" si="2440"/>
        <v>0</v>
      </c>
      <c r="L820" s="15">
        <f t="shared" si="2440"/>
        <v>0</v>
      </c>
      <c r="M820" s="15">
        <f t="shared" si="2440"/>
        <v>6154</v>
      </c>
      <c r="N820" s="15">
        <f t="shared" si="2440"/>
        <v>0</v>
      </c>
      <c r="O820" s="15">
        <f t="shared" si="2440"/>
        <v>0</v>
      </c>
      <c r="P820" s="15">
        <f t="shared" si="2440"/>
        <v>0</v>
      </c>
      <c r="Q820" s="15">
        <f t="shared" si="2440"/>
        <v>0</v>
      </c>
      <c r="R820" s="15">
        <f t="shared" si="2440"/>
        <v>0</v>
      </c>
      <c r="S820" s="15">
        <f t="shared" si="2440"/>
        <v>6154</v>
      </c>
      <c r="T820" s="15">
        <f t="shared" si="2440"/>
        <v>0</v>
      </c>
      <c r="U820" s="15">
        <f t="shared" si="2440"/>
        <v>0</v>
      </c>
      <c r="V820" s="15">
        <f t="shared" si="2440"/>
        <v>0</v>
      </c>
      <c r="W820" s="15">
        <f t="shared" si="2440"/>
        <v>0</v>
      </c>
      <c r="X820" s="15">
        <f t="shared" si="2440"/>
        <v>0</v>
      </c>
      <c r="Y820" s="15">
        <f t="shared" si="2440"/>
        <v>6154</v>
      </c>
      <c r="Z820" s="15">
        <f t="shared" si="2440"/>
        <v>0</v>
      </c>
      <c r="AA820" s="15">
        <f t="shared" si="2440"/>
        <v>0</v>
      </c>
      <c r="AB820" s="15">
        <f t="shared" ref="AA820:AP824" si="2441">AB821</f>
        <v>0</v>
      </c>
      <c r="AC820" s="15">
        <f t="shared" si="2441"/>
        <v>0</v>
      </c>
      <c r="AD820" s="15">
        <f t="shared" si="2441"/>
        <v>0</v>
      </c>
      <c r="AE820" s="15">
        <f t="shared" si="2441"/>
        <v>6154</v>
      </c>
      <c r="AF820" s="15">
        <f t="shared" si="2441"/>
        <v>0</v>
      </c>
      <c r="AG820" s="15">
        <f t="shared" si="2441"/>
        <v>0</v>
      </c>
      <c r="AH820" s="15">
        <f t="shared" si="2441"/>
        <v>0</v>
      </c>
      <c r="AI820" s="15">
        <f t="shared" si="2441"/>
        <v>0</v>
      </c>
      <c r="AJ820" s="15">
        <f t="shared" si="2441"/>
        <v>0</v>
      </c>
      <c r="AK820" s="92">
        <f t="shared" si="2441"/>
        <v>6154</v>
      </c>
      <c r="AL820" s="92">
        <f t="shared" si="2441"/>
        <v>0</v>
      </c>
      <c r="AM820" s="15">
        <f t="shared" si="2441"/>
        <v>0</v>
      </c>
      <c r="AN820" s="15">
        <f t="shared" si="2441"/>
        <v>0</v>
      </c>
      <c r="AO820" s="15">
        <f t="shared" si="2441"/>
        <v>-1546</v>
      </c>
      <c r="AP820" s="15">
        <f t="shared" si="2441"/>
        <v>0</v>
      </c>
      <c r="AQ820" s="15">
        <f t="shared" ref="AM820:AX824" si="2442">AQ821</f>
        <v>4608</v>
      </c>
      <c r="AR820" s="15">
        <f t="shared" si="2442"/>
        <v>0</v>
      </c>
      <c r="AS820" s="15">
        <f t="shared" si="2442"/>
        <v>-372</v>
      </c>
      <c r="AT820" s="15">
        <f t="shared" si="2442"/>
        <v>0</v>
      </c>
      <c r="AU820" s="15">
        <f t="shared" si="2442"/>
        <v>0</v>
      </c>
      <c r="AV820" s="15">
        <f t="shared" si="2442"/>
        <v>0</v>
      </c>
      <c r="AW820" s="15">
        <f t="shared" si="2442"/>
        <v>4236</v>
      </c>
      <c r="AX820" s="15">
        <f t="shared" si="2442"/>
        <v>0</v>
      </c>
    </row>
    <row r="821" spans="1:50" ht="35.25" hidden="1" customHeight="1">
      <c r="A821" s="29" t="s">
        <v>601</v>
      </c>
      <c r="B821" s="27">
        <v>914</v>
      </c>
      <c r="C821" s="27" t="s">
        <v>7</v>
      </c>
      <c r="D821" s="27" t="s">
        <v>8</v>
      </c>
      <c r="E821" s="27" t="s">
        <v>186</v>
      </c>
      <c r="F821" s="27"/>
      <c r="G821" s="11">
        <f t="shared" ref="G821:V824" si="2443">G822</f>
        <v>7029</v>
      </c>
      <c r="H821" s="11">
        <f t="shared" si="2443"/>
        <v>0</v>
      </c>
      <c r="I821" s="11">
        <f t="shared" si="2443"/>
        <v>-875</v>
      </c>
      <c r="J821" s="11">
        <f t="shared" si="2443"/>
        <v>0</v>
      </c>
      <c r="K821" s="11">
        <f t="shared" si="2443"/>
        <v>0</v>
      </c>
      <c r="L821" s="11">
        <f t="shared" si="2443"/>
        <v>0</v>
      </c>
      <c r="M821" s="11">
        <f t="shared" si="2443"/>
        <v>6154</v>
      </c>
      <c r="N821" s="11">
        <f t="shared" si="2443"/>
        <v>0</v>
      </c>
      <c r="O821" s="11">
        <f t="shared" si="2443"/>
        <v>0</v>
      </c>
      <c r="P821" s="11">
        <f t="shared" si="2443"/>
        <v>0</v>
      </c>
      <c r="Q821" s="11">
        <f t="shared" si="2443"/>
        <v>0</v>
      </c>
      <c r="R821" s="11">
        <f t="shared" si="2443"/>
        <v>0</v>
      </c>
      <c r="S821" s="11">
        <f t="shared" si="2443"/>
        <v>6154</v>
      </c>
      <c r="T821" s="11">
        <f t="shared" si="2443"/>
        <v>0</v>
      </c>
      <c r="U821" s="11">
        <f t="shared" si="2443"/>
        <v>0</v>
      </c>
      <c r="V821" s="11">
        <f t="shared" si="2443"/>
        <v>0</v>
      </c>
      <c r="W821" s="11">
        <f t="shared" si="2440"/>
        <v>0</v>
      </c>
      <c r="X821" s="11">
        <f t="shared" si="2440"/>
        <v>0</v>
      </c>
      <c r="Y821" s="11">
        <f t="shared" si="2440"/>
        <v>6154</v>
      </c>
      <c r="Z821" s="11">
        <f t="shared" si="2440"/>
        <v>0</v>
      </c>
      <c r="AA821" s="11">
        <f t="shared" si="2440"/>
        <v>0</v>
      </c>
      <c r="AB821" s="11">
        <f t="shared" si="2441"/>
        <v>0</v>
      </c>
      <c r="AC821" s="11">
        <f t="shared" si="2441"/>
        <v>0</v>
      </c>
      <c r="AD821" s="11">
        <f t="shared" si="2441"/>
        <v>0</v>
      </c>
      <c r="AE821" s="11">
        <f t="shared" si="2441"/>
        <v>6154</v>
      </c>
      <c r="AF821" s="11">
        <f t="shared" si="2441"/>
        <v>0</v>
      </c>
      <c r="AG821" s="11">
        <f t="shared" si="2441"/>
        <v>0</v>
      </c>
      <c r="AH821" s="11">
        <f t="shared" si="2441"/>
        <v>0</v>
      </c>
      <c r="AI821" s="11">
        <f t="shared" si="2441"/>
        <v>0</v>
      </c>
      <c r="AJ821" s="11">
        <f t="shared" si="2441"/>
        <v>0</v>
      </c>
      <c r="AK821" s="88">
        <f t="shared" si="2441"/>
        <v>6154</v>
      </c>
      <c r="AL821" s="88">
        <f t="shared" si="2441"/>
        <v>0</v>
      </c>
      <c r="AM821" s="11">
        <f t="shared" si="2442"/>
        <v>0</v>
      </c>
      <c r="AN821" s="11">
        <f t="shared" si="2442"/>
        <v>0</v>
      </c>
      <c r="AO821" s="11">
        <f t="shared" si="2442"/>
        <v>-1546</v>
      </c>
      <c r="AP821" s="11">
        <f t="shared" si="2442"/>
        <v>0</v>
      </c>
      <c r="AQ821" s="11">
        <f t="shared" si="2442"/>
        <v>4608</v>
      </c>
      <c r="AR821" s="11">
        <f t="shared" si="2442"/>
        <v>0</v>
      </c>
      <c r="AS821" s="11">
        <f t="shared" si="2442"/>
        <v>-372</v>
      </c>
      <c r="AT821" s="11">
        <f t="shared" si="2442"/>
        <v>0</v>
      </c>
      <c r="AU821" s="11">
        <f t="shared" si="2442"/>
        <v>0</v>
      </c>
      <c r="AV821" s="11">
        <f t="shared" si="2442"/>
        <v>0</v>
      </c>
      <c r="AW821" s="11">
        <f t="shared" si="2442"/>
        <v>4236</v>
      </c>
      <c r="AX821" s="11">
        <f t="shared" si="2442"/>
        <v>0</v>
      </c>
    </row>
    <row r="822" spans="1:50" ht="18.75" hidden="1" customHeight="1">
      <c r="A822" s="26" t="s">
        <v>15</v>
      </c>
      <c r="B822" s="27">
        <v>914</v>
      </c>
      <c r="C822" s="27" t="s">
        <v>7</v>
      </c>
      <c r="D822" s="27" t="s">
        <v>8</v>
      </c>
      <c r="E822" s="27" t="s">
        <v>187</v>
      </c>
      <c r="F822" s="27"/>
      <c r="G822" s="11">
        <f t="shared" si="2443"/>
        <v>7029</v>
      </c>
      <c r="H822" s="11">
        <f t="shared" si="2443"/>
        <v>0</v>
      </c>
      <c r="I822" s="11">
        <f t="shared" si="2443"/>
        <v>-875</v>
      </c>
      <c r="J822" s="11">
        <f t="shared" si="2443"/>
        <v>0</v>
      </c>
      <c r="K822" s="11">
        <f t="shared" si="2443"/>
        <v>0</v>
      </c>
      <c r="L822" s="11">
        <f t="shared" si="2443"/>
        <v>0</v>
      </c>
      <c r="M822" s="11">
        <f t="shared" si="2443"/>
        <v>6154</v>
      </c>
      <c r="N822" s="11">
        <f t="shared" si="2443"/>
        <v>0</v>
      </c>
      <c r="O822" s="11">
        <f t="shared" si="2443"/>
        <v>0</v>
      </c>
      <c r="P822" s="11">
        <f t="shared" si="2443"/>
        <v>0</v>
      </c>
      <c r="Q822" s="11">
        <f t="shared" si="2443"/>
        <v>0</v>
      </c>
      <c r="R822" s="11">
        <f t="shared" si="2443"/>
        <v>0</v>
      </c>
      <c r="S822" s="11">
        <f t="shared" si="2443"/>
        <v>6154</v>
      </c>
      <c r="T822" s="11">
        <f t="shared" si="2443"/>
        <v>0</v>
      </c>
      <c r="U822" s="11">
        <f t="shared" si="2440"/>
        <v>0</v>
      </c>
      <c r="V822" s="11">
        <f t="shared" si="2440"/>
        <v>0</v>
      </c>
      <c r="W822" s="11">
        <f t="shared" si="2440"/>
        <v>0</v>
      </c>
      <c r="X822" s="11">
        <f t="shared" si="2440"/>
        <v>0</v>
      </c>
      <c r="Y822" s="11">
        <f t="shared" si="2440"/>
        <v>6154</v>
      </c>
      <c r="Z822" s="11">
        <f t="shared" si="2440"/>
        <v>0</v>
      </c>
      <c r="AA822" s="11">
        <f t="shared" si="2441"/>
        <v>0</v>
      </c>
      <c r="AB822" s="11">
        <f t="shared" si="2441"/>
        <v>0</v>
      </c>
      <c r="AC822" s="11">
        <f t="shared" si="2441"/>
        <v>0</v>
      </c>
      <c r="AD822" s="11">
        <f t="shared" si="2441"/>
        <v>0</v>
      </c>
      <c r="AE822" s="11">
        <f t="shared" si="2441"/>
        <v>6154</v>
      </c>
      <c r="AF822" s="11">
        <f t="shared" si="2441"/>
        <v>0</v>
      </c>
      <c r="AG822" s="11">
        <f t="shared" si="2441"/>
        <v>0</v>
      </c>
      <c r="AH822" s="11">
        <f t="shared" si="2441"/>
        <v>0</v>
      </c>
      <c r="AI822" s="11">
        <f t="shared" si="2441"/>
        <v>0</v>
      </c>
      <c r="AJ822" s="11">
        <f t="shared" si="2441"/>
        <v>0</v>
      </c>
      <c r="AK822" s="88">
        <f t="shared" si="2441"/>
        <v>6154</v>
      </c>
      <c r="AL822" s="88">
        <f t="shared" si="2441"/>
        <v>0</v>
      </c>
      <c r="AM822" s="11">
        <f t="shared" si="2442"/>
        <v>0</v>
      </c>
      <c r="AN822" s="11">
        <f t="shared" si="2442"/>
        <v>0</v>
      </c>
      <c r="AO822" s="11">
        <f t="shared" si="2442"/>
        <v>-1546</v>
      </c>
      <c r="AP822" s="11">
        <f t="shared" si="2442"/>
        <v>0</v>
      </c>
      <c r="AQ822" s="11">
        <f t="shared" si="2442"/>
        <v>4608</v>
      </c>
      <c r="AR822" s="11">
        <f t="shared" si="2442"/>
        <v>0</v>
      </c>
      <c r="AS822" s="11">
        <f t="shared" si="2442"/>
        <v>-372</v>
      </c>
      <c r="AT822" s="11">
        <f t="shared" si="2442"/>
        <v>0</v>
      </c>
      <c r="AU822" s="11">
        <f t="shared" si="2442"/>
        <v>0</v>
      </c>
      <c r="AV822" s="11">
        <f t="shared" si="2442"/>
        <v>0</v>
      </c>
      <c r="AW822" s="11">
        <f t="shared" si="2442"/>
        <v>4236</v>
      </c>
      <c r="AX822" s="11">
        <f t="shared" si="2442"/>
        <v>0</v>
      </c>
    </row>
    <row r="823" spans="1:50" ht="18" hidden="1" customHeight="1">
      <c r="A823" s="26" t="s">
        <v>169</v>
      </c>
      <c r="B823" s="27">
        <v>914</v>
      </c>
      <c r="C823" s="27" t="s">
        <v>7</v>
      </c>
      <c r="D823" s="27" t="s">
        <v>8</v>
      </c>
      <c r="E823" s="27" t="s">
        <v>188</v>
      </c>
      <c r="F823" s="27"/>
      <c r="G823" s="11">
        <f t="shared" si="2443"/>
        <v>7029</v>
      </c>
      <c r="H823" s="11">
        <f t="shared" si="2443"/>
        <v>0</v>
      </c>
      <c r="I823" s="11">
        <f t="shared" si="2443"/>
        <v>-875</v>
      </c>
      <c r="J823" s="11">
        <f t="shared" si="2443"/>
        <v>0</v>
      </c>
      <c r="K823" s="11">
        <f t="shared" si="2443"/>
        <v>0</v>
      </c>
      <c r="L823" s="11">
        <f t="shared" si="2443"/>
        <v>0</v>
      </c>
      <c r="M823" s="11">
        <f t="shared" si="2443"/>
        <v>6154</v>
      </c>
      <c r="N823" s="11">
        <f t="shared" si="2443"/>
        <v>0</v>
      </c>
      <c r="O823" s="11">
        <f t="shared" si="2443"/>
        <v>0</v>
      </c>
      <c r="P823" s="11">
        <f t="shared" si="2443"/>
        <v>0</v>
      </c>
      <c r="Q823" s="11">
        <f t="shared" si="2443"/>
        <v>0</v>
      </c>
      <c r="R823" s="11">
        <f t="shared" si="2443"/>
        <v>0</v>
      </c>
      <c r="S823" s="11">
        <f t="shared" si="2443"/>
        <v>6154</v>
      </c>
      <c r="T823" s="11">
        <f t="shared" si="2443"/>
        <v>0</v>
      </c>
      <c r="U823" s="11">
        <f t="shared" si="2440"/>
        <v>0</v>
      </c>
      <c r="V823" s="11">
        <f t="shared" si="2440"/>
        <v>0</v>
      </c>
      <c r="W823" s="11">
        <f t="shared" si="2440"/>
        <v>0</v>
      </c>
      <c r="X823" s="11">
        <f t="shared" si="2440"/>
        <v>0</v>
      </c>
      <c r="Y823" s="11">
        <f t="shared" si="2440"/>
        <v>6154</v>
      </c>
      <c r="Z823" s="11">
        <f t="shared" si="2440"/>
        <v>0</v>
      </c>
      <c r="AA823" s="11">
        <f t="shared" si="2441"/>
        <v>0</v>
      </c>
      <c r="AB823" s="11">
        <f t="shared" si="2441"/>
        <v>0</v>
      </c>
      <c r="AC823" s="11">
        <f t="shared" si="2441"/>
        <v>0</v>
      </c>
      <c r="AD823" s="11">
        <f t="shared" si="2441"/>
        <v>0</v>
      </c>
      <c r="AE823" s="11">
        <f t="shared" si="2441"/>
        <v>6154</v>
      </c>
      <c r="AF823" s="11">
        <f t="shared" si="2441"/>
        <v>0</v>
      </c>
      <c r="AG823" s="11">
        <f t="shared" si="2441"/>
        <v>0</v>
      </c>
      <c r="AH823" s="11">
        <f t="shared" si="2441"/>
        <v>0</v>
      </c>
      <c r="AI823" s="11">
        <f t="shared" si="2441"/>
        <v>0</v>
      </c>
      <c r="AJ823" s="11">
        <f t="shared" si="2441"/>
        <v>0</v>
      </c>
      <c r="AK823" s="88">
        <f t="shared" si="2441"/>
        <v>6154</v>
      </c>
      <c r="AL823" s="88">
        <f t="shared" si="2441"/>
        <v>0</v>
      </c>
      <c r="AM823" s="11">
        <f t="shared" si="2442"/>
        <v>0</v>
      </c>
      <c r="AN823" s="11">
        <f t="shared" si="2442"/>
        <v>0</v>
      </c>
      <c r="AO823" s="11">
        <f t="shared" si="2442"/>
        <v>-1546</v>
      </c>
      <c r="AP823" s="11">
        <f t="shared" si="2442"/>
        <v>0</v>
      </c>
      <c r="AQ823" s="11">
        <f t="shared" si="2442"/>
        <v>4608</v>
      </c>
      <c r="AR823" s="11">
        <f t="shared" si="2442"/>
        <v>0</v>
      </c>
      <c r="AS823" s="11">
        <f t="shared" si="2442"/>
        <v>-372</v>
      </c>
      <c r="AT823" s="11">
        <f t="shared" si="2442"/>
        <v>0</v>
      </c>
      <c r="AU823" s="11">
        <f t="shared" si="2442"/>
        <v>0</v>
      </c>
      <c r="AV823" s="11">
        <f t="shared" si="2442"/>
        <v>0</v>
      </c>
      <c r="AW823" s="11">
        <f t="shared" si="2442"/>
        <v>4236</v>
      </c>
      <c r="AX823" s="11">
        <f t="shared" si="2442"/>
        <v>0</v>
      </c>
    </row>
    <row r="824" spans="1:50" ht="33.6" hidden="1">
      <c r="A824" s="26" t="s">
        <v>181</v>
      </c>
      <c r="B824" s="27">
        <v>914</v>
      </c>
      <c r="C824" s="27" t="s">
        <v>7</v>
      </c>
      <c r="D824" s="27" t="s">
        <v>8</v>
      </c>
      <c r="E824" s="27" t="s">
        <v>188</v>
      </c>
      <c r="F824" s="27" t="s">
        <v>182</v>
      </c>
      <c r="G824" s="8">
        <f t="shared" si="2443"/>
        <v>7029</v>
      </c>
      <c r="H824" s="8">
        <f t="shared" si="2443"/>
        <v>0</v>
      </c>
      <c r="I824" s="8">
        <f t="shared" si="2443"/>
        <v>-875</v>
      </c>
      <c r="J824" s="8">
        <f t="shared" si="2443"/>
        <v>0</v>
      </c>
      <c r="K824" s="8">
        <f t="shared" si="2443"/>
        <v>0</v>
      </c>
      <c r="L824" s="8">
        <f t="shared" si="2443"/>
        <v>0</v>
      </c>
      <c r="M824" s="8">
        <f t="shared" si="2443"/>
        <v>6154</v>
      </c>
      <c r="N824" s="8">
        <f t="shared" si="2443"/>
        <v>0</v>
      </c>
      <c r="O824" s="8">
        <f t="shared" si="2443"/>
        <v>0</v>
      </c>
      <c r="P824" s="8">
        <f t="shared" si="2443"/>
        <v>0</v>
      </c>
      <c r="Q824" s="8">
        <f t="shared" si="2443"/>
        <v>0</v>
      </c>
      <c r="R824" s="8">
        <f t="shared" si="2443"/>
        <v>0</v>
      </c>
      <c r="S824" s="8">
        <f t="shared" si="2443"/>
        <v>6154</v>
      </c>
      <c r="T824" s="8">
        <f t="shared" si="2443"/>
        <v>0</v>
      </c>
      <c r="U824" s="8">
        <f t="shared" si="2440"/>
        <v>0</v>
      </c>
      <c r="V824" s="8">
        <f t="shared" si="2440"/>
        <v>0</v>
      </c>
      <c r="W824" s="8">
        <f t="shared" si="2440"/>
        <v>0</v>
      </c>
      <c r="X824" s="8">
        <f t="shared" si="2440"/>
        <v>0</v>
      </c>
      <c r="Y824" s="8">
        <f t="shared" si="2440"/>
        <v>6154</v>
      </c>
      <c r="Z824" s="8">
        <f t="shared" si="2440"/>
        <v>0</v>
      </c>
      <c r="AA824" s="8">
        <f t="shared" si="2441"/>
        <v>0</v>
      </c>
      <c r="AB824" s="8">
        <f t="shared" si="2441"/>
        <v>0</v>
      </c>
      <c r="AC824" s="8">
        <f t="shared" si="2441"/>
        <v>0</v>
      </c>
      <c r="AD824" s="8">
        <f t="shared" si="2441"/>
        <v>0</v>
      </c>
      <c r="AE824" s="8">
        <f t="shared" si="2441"/>
        <v>6154</v>
      </c>
      <c r="AF824" s="8">
        <f t="shared" si="2441"/>
        <v>0</v>
      </c>
      <c r="AG824" s="8">
        <f t="shared" si="2441"/>
        <v>0</v>
      </c>
      <c r="AH824" s="8">
        <f t="shared" si="2441"/>
        <v>0</v>
      </c>
      <c r="AI824" s="8">
        <f t="shared" si="2441"/>
        <v>0</v>
      </c>
      <c r="AJ824" s="8">
        <f t="shared" si="2441"/>
        <v>0</v>
      </c>
      <c r="AK824" s="85">
        <f t="shared" si="2441"/>
        <v>6154</v>
      </c>
      <c r="AL824" s="85">
        <f t="shared" si="2441"/>
        <v>0</v>
      </c>
      <c r="AM824" s="8">
        <f t="shared" si="2442"/>
        <v>0</v>
      </c>
      <c r="AN824" s="8">
        <f t="shared" si="2442"/>
        <v>0</v>
      </c>
      <c r="AO824" s="8">
        <f t="shared" si="2442"/>
        <v>-1546</v>
      </c>
      <c r="AP824" s="8">
        <f t="shared" si="2442"/>
        <v>0</v>
      </c>
      <c r="AQ824" s="8">
        <f t="shared" si="2442"/>
        <v>4608</v>
      </c>
      <c r="AR824" s="8">
        <f t="shared" si="2442"/>
        <v>0</v>
      </c>
      <c r="AS824" s="8">
        <f t="shared" si="2442"/>
        <v>-372</v>
      </c>
      <c r="AT824" s="8">
        <f t="shared" si="2442"/>
        <v>0</v>
      </c>
      <c r="AU824" s="8">
        <f t="shared" si="2442"/>
        <v>0</v>
      </c>
      <c r="AV824" s="8">
        <f t="shared" si="2442"/>
        <v>0</v>
      </c>
      <c r="AW824" s="8">
        <f t="shared" si="2442"/>
        <v>4236</v>
      </c>
      <c r="AX824" s="8">
        <f t="shared" si="2442"/>
        <v>0</v>
      </c>
    </row>
    <row r="825" spans="1:50" ht="17.25" hidden="1" customHeight="1">
      <c r="A825" s="26" t="s">
        <v>169</v>
      </c>
      <c r="B825" s="27">
        <v>914</v>
      </c>
      <c r="C825" s="27" t="s">
        <v>7</v>
      </c>
      <c r="D825" s="27" t="s">
        <v>8</v>
      </c>
      <c r="E825" s="27" t="s">
        <v>188</v>
      </c>
      <c r="F825" s="27" t="s">
        <v>183</v>
      </c>
      <c r="G825" s="9">
        <v>7029</v>
      </c>
      <c r="H825" s="9"/>
      <c r="I825" s="9">
        <v>-875</v>
      </c>
      <c r="J825" s="9"/>
      <c r="K825" s="9"/>
      <c r="L825" s="9"/>
      <c r="M825" s="9">
        <f t="shared" ref="M825" si="2444">G825+I825+J825+K825+L825</f>
        <v>6154</v>
      </c>
      <c r="N825" s="9">
        <f t="shared" ref="N825" si="2445">H825+L825</f>
        <v>0</v>
      </c>
      <c r="O825" s="9"/>
      <c r="P825" s="9"/>
      <c r="Q825" s="9"/>
      <c r="R825" s="9"/>
      <c r="S825" s="9">
        <f t="shared" ref="S825" si="2446">M825+O825+P825+Q825+R825</f>
        <v>6154</v>
      </c>
      <c r="T825" s="9">
        <f t="shared" ref="T825" si="2447">N825+R825</f>
        <v>0</v>
      </c>
      <c r="U825" s="9"/>
      <c r="V825" s="9"/>
      <c r="W825" s="9"/>
      <c r="X825" s="9"/>
      <c r="Y825" s="9">
        <f t="shared" ref="Y825" si="2448">S825+U825+V825+W825+X825</f>
        <v>6154</v>
      </c>
      <c r="Z825" s="9">
        <f t="shared" ref="Z825" si="2449">T825+X825</f>
        <v>0</v>
      </c>
      <c r="AA825" s="9"/>
      <c r="AB825" s="9"/>
      <c r="AC825" s="9"/>
      <c r="AD825" s="9"/>
      <c r="AE825" s="9">
        <f t="shared" ref="AE825" si="2450">Y825+AA825+AB825+AC825+AD825</f>
        <v>6154</v>
      </c>
      <c r="AF825" s="9">
        <f t="shared" ref="AF825" si="2451">Z825+AD825</f>
        <v>0</v>
      </c>
      <c r="AG825" s="9"/>
      <c r="AH825" s="9"/>
      <c r="AI825" s="9"/>
      <c r="AJ825" s="9"/>
      <c r="AK825" s="86">
        <f t="shared" ref="AK825" si="2452">AE825+AG825+AH825+AI825+AJ825</f>
        <v>6154</v>
      </c>
      <c r="AL825" s="86">
        <f t="shared" ref="AL825" si="2453">AF825+AJ825</f>
        <v>0</v>
      </c>
      <c r="AM825" s="9"/>
      <c r="AN825" s="9"/>
      <c r="AO825" s="9">
        <v>-1546</v>
      </c>
      <c r="AP825" s="9"/>
      <c r="AQ825" s="9">
        <f t="shared" ref="AQ825" si="2454">AK825+AM825+AN825+AO825+AP825</f>
        <v>4608</v>
      </c>
      <c r="AR825" s="9">
        <f t="shared" ref="AR825" si="2455">AL825+AP825</f>
        <v>0</v>
      </c>
      <c r="AS825" s="9">
        <v>-372</v>
      </c>
      <c r="AT825" s="9"/>
      <c r="AU825" s="9"/>
      <c r="AV825" s="9"/>
      <c r="AW825" s="9">
        <f t="shared" ref="AW825" si="2456">AQ825+AS825+AT825+AU825+AV825</f>
        <v>4236</v>
      </c>
      <c r="AX825" s="9">
        <f t="shared" ref="AX825" si="2457">AR825+AV825</f>
        <v>0</v>
      </c>
    </row>
    <row r="826" spans="1:50" ht="18.75" hidden="1" customHeight="1">
      <c r="A826" s="26"/>
      <c r="B826" s="27"/>
      <c r="C826" s="27"/>
      <c r="D826" s="27"/>
      <c r="E826" s="27"/>
      <c r="F826" s="27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86"/>
      <c r="AL826" s="86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</row>
    <row r="827" spans="1:50" ht="17.399999999999999" hidden="1">
      <c r="A827" s="24" t="s">
        <v>20</v>
      </c>
      <c r="B827" s="25" t="s">
        <v>448</v>
      </c>
      <c r="C827" s="25" t="s">
        <v>21</v>
      </c>
      <c r="D827" s="25" t="s">
        <v>22</v>
      </c>
      <c r="E827" s="25"/>
      <c r="F827" s="25"/>
      <c r="G827" s="13">
        <f t="shared" ref="G827:V828" si="2458">G828</f>
        <v>7980</v>
      </c>
      <c r="H827" s="13">
        <f t="shared" si="2458"/>
        <v>0</v>
      </c>
      <c r="I827" s="13">
        <f t="shared" si="2458"/>
        <v>0</v>
      </c>
      <c r="J827" s="13">
        <f t="shared" si="2458"/>
        <v>0</v>
      </c>
      <c r="K827" s="13">
        <f t="shared" si="2458"/>
        <v>0</v>
      </c>
      <c r="L827" s="13">
        <f t="shared" si="2458"/>
        <v>0</v>
      </c>
      <c r="M827" s="13">
        <f t="shared" si="2458"/>
        <v>7980</v>
      </c>
      <c r="N827" s="13">
        <f t="shared" si="2458"/>
        <v>0</v>
      </c>
      <c r="O827" s="13">
        <f t="shared" si="2458"/>
        <v>0</v>
      </c>
      <c r="P827" s="13">
        <f t="shared" si="2458"/>
        <v>0</v>
      </c>
      <c r="Q827" s="13">
        <f t="shared" si="2458"/>
        <v>0</v>
      </c>
      <c r="R827" s="13">
        <f t="shared" si="2458"/>
        <v>0</v>
      </c>
      <c r="S827" s="13">
        <f t="shared" si="2458"/>
        <v>7980</v>
      </c>
      <c r="T827" s="13">
        <f t="shared" si="2458"/>
        <v>0</v>
      </c>
      <c r="U827" s="13">
        <f t="shared" si="2458"/>
        <v>0</v>
      </c>
      <c r="V827" s="13">
        <f t="shared" si="2458"/>
        <v>0</v>
      </c>
      <c r="W827" s="13">
        <f t="shared" ref="U827:AJ831" si="2459">W828</f>
        <v>0</v>
      </c>
      <c r="X827" s="13">
        <f t="shared" si="2459"/>
        <v>0</v>
      </c>
      <c r="Y827" s="13">
        <f t="shared" si="2459"/>
        <v>7980</v>
      </c>
      <c r="Z827" s="13">
        <f t="shared" si="2459"/>
        <v>0</v>
      </c>
      <c r="AA827" s="13">
        <f t="shared" si="2459"/>
        <v>-7980</v>
      </c>
      <c r="AB827" s="13">
        <f t="shared" si="2459"/>
        <v>29711</v>
      </c>
      <c r="AC827" s="13">
        <f t="shared" si="2459"/>
        <v>0</v>
      </c>
      <c r="AD827" s="13">
        <f t="shared" si="2459"/>
        <v>0</v>
      </c>
      <c r="AE827" s="13">
        <f t="shared" si="2459"/>
        <v>29711</v>
      </c>
      <c r="AF827" s="13">
        <f t="shared" si="2459"/>
        <v>0</v>
      </c>
      <c r="AG827" s="13">
        <f t="shared" si="2459"/>
        <v>0</v>
      </c>
      <c r="AH827" s="13">
        <f t="shared" si="2459"/>
        <v>0</v>
      </c>
      <c r="AI827" s="13">
        <f t="shared" si="2459"/>
        <v>0</v>
      </c>
      <c r="AJ827" s="13">
        <f t="shared" si="2459"/>
        <v>0</v>
      </c>
      <c r="AK827" s="90">
        <f t="shared" ref="AG827:AV831" si="2460">AK828</f>
        <v>29711</v>
      </c>
      <c r="AL827" s="90">
        <f t="shared" si="2460"/>
        <v>0</v>
      </c>
      <c r="AM827" s="13">
        <f t="shared" si="2460"/>
        <v>0</v>
      </c>
      <c r="AN827" s="13">
        <f t="shared" si="2460"/>
        <v>0</v>
      </c>
      <c r="AO827" s="13">
        <f t="shared" si="2460"/>
        <v>0</v>
      </c>
      <c r="AP827" s="13">
        <f t="shared" si="2460"/>
        <v>0</v>
      </c>
      <c r="AQ827" s="13">
        <f t="shared" si="2460"/>
        <v>29711</v>
      </c>
      <c r="AR827" s="13">
        <f t="shared" si="2460"/>
        <v>0</v>
      </c>
      <c r="AS827" s="13">
        <f t="shared" si="2460"/>
        <v>0</v>
      </c>
      <c r="AT827" s="13">
        <f t="shared" si="2460"/>
        <v>0</v>
      </c>
      <c r="AU827" s="13">
        <f t="shared" si="2460"/>
        <v>0</v>
      </c>
      <c r="AV827" s="13">
        <f t="shared" si="2460"/>
        <v>0</v>
      </c>
      <c r="AW827" s="13">
        <f t="shared" ref="AS827:AX831" si="2461">AW828</f>
        <v>29711</v>
      </c>
      <c r="AX827" s="13">
        <f t="shared" si="2461"/>
        <v>0</v>
      </c>
    </row>
    <row r="828" spans="1:50" ht="21" hidden="1" customHeight="1">
      <c r="A828" s="26" t="s">
        <v>9</v>
      </c>
      <c r="B828" s="27" t="s">
        <v>448</v>
      </c>
      <c r="C828" s="27" t="s">
        <v>21</v>
      </c>
      <c r="D828" s="27" t="s">
        <v>22</v>
      </c>
      <c r="E828" s="27" t="s">
        <v>39</v>
      </c>
      <c r="F828" s="27"/>
      <c r="G828" s="9">
        <f>G829</f>
        <v>7980</v>
      </c>
      <c r="H828" s="9">
        <f>H829</f>
        <v>0</v>
      </c>
      <c r="I828" s="9">
        <f t="shared" si="2458"/>
        <v>0</v>
      </c>
      <c r="J828" s="9">
        <f t="shared" si="2458"/>
        <v>0</v>
      </c>
      <c r="K828" s="9">
        <f t="shared" si="2458"/>
        <v>0</v>
      </c>
      <c r="L828" s="9">
        <f t="shared" si="2458"/>
        <v>0</v>
      </c>
      <c r="M828" s="9">
        <f t="shared" si="2458"/>
        <v>7980</v>
      </c>
      <c r="N828" s="9">
        <f t="shared" si="2458"/>
        <v>0</v>
      </c>
      <c r="O828" s="9">
        <f t="shared" si="2458"/>
        <v>0</v>
      </c>
      <c r="P828" s="9">
        <f t="shared" si="2458"/>
        <v>0</v>
      </c>
      <c r="Q828" s="9">
        <f t="shared" si="2458"/>
        <v>0</v>
      </c>
      <c r="R828" s="9">
        <f t="shared" si="2458"/>
        <v>0</v>
      </c>
      <c r="S828" s="9">
        <f t="shared" si="2458"/>
        <v>7980</v>
      </c>
      <c r="T828" s="9">
        <f t="shared" si="2458"/>
        <v>0</v>
      </c>
      <c r="U828" s="9">
        <f t="shared" si="2459"/>
        <v>0</v>
      </c>
      <c r="V828" s="9">
        <f t="shared" si="2459"/>
        <v>0</v>
      </c>
      <c r="W828" s="9">
        <f t="shared" si="2459"/>
        <v>0</v>
      </c>
      <c r="X828" s="9">
        <f t="shared" si="2459"/>
        <v>0</v>
      </c>
      <c r="Y828" s="9">
        <f t="shared" si="2459"/>
        <v>7980</v>
      </c>
      <c r="Z828" s="9">
        <f t="shared" si="2459"/>
        <v>0</v>
      </c>
      <c r="AA828" s="9">
        <f t="shared" si="2459"/>
        <v>-7980</v>
      </c>
      <c r="AB828" s="9">
        <f t="shared" si="2459"/>
        <v>29711</v>
      </c>
      <c r="AC828" s="9">
        <f t="shared" si="2459"/>
        <v>0</v>
      </c>
      <c r="AD828" s="9">
        <f t="shared" si="2459"/>
        <v>0</v>
      </c>
      <c r="AE828" s="9">
        <f t="shared" si="2459"/>
        <v>29711</v>
      </c>
      <c r="AF828" s="9">
        <f t="shared" si="2459"/>
        <v>0</v>
      </c>
      <c r="AG828" s="9">
        <f t="shared" si="2460"/>
        <v>0</v>
      </c>
      <c r="AH828" s="9">
        <f t="shared" si="2460"/>
        <v>0</v>
      </c>
      <c r="AI828" s="9">
        <f t="shared" si="2460"/>
        <v>0</v>
      </c>
      <c r="AJ828" s="9">
        <f t="shared" si="2460"/>
        <v>0</v>
      </c>
      <c r="AK828" s="86">
        <f t="shared" si="2460"/>
        <v>29711</v>
      </c>
      <c r="AL828" s="86">
        <f t="shared" si="2460"/>
        <v>0</v>
      </c>
      <c r="AM828" s="9">
        <f t="shared" si="2460"/>
        <v>0</v>
      </c>
      <c r="AN828" s="9">
        <f t="shared" si="2460"/>
        <v>0</v>
      </c>
      <c r="AO828" s="9">
        <f t="shared" si="2460"/>
        <v>0</v>
      </c>
      <c r="AP828" s="9">
        <f t="shared" si="2460"/>
        <v>0</v>
      </c>
      <c r="AQ828" s="9">
        <f t="shared" si="2460"/>
        <v>29711</v>
      </c>
      <c r="AR828" s="9">
        <f t="shared" si="2460"/>
        <v>0</v>
      </c>
      <c r="AS828" s="9">
        <f t="shared" si="2461"/>
        <v>0</v>
      </c>
      <c r="AT828" s="9">
        <f t="shared" si="2461"/>
        <v>0</v>
      </c>
      <c r="AU828" s="9">
        <f t="shared" si="2461"/>
        <v>0</v>
      </c>
      <c r="AV828" s="9">
        <f t="shared" si="2461"/>
        <v>0</v>
      </c>
      <c r="AW828" s="9">
        <f t="shared" si="2461"/>
        <v>29711</v>
      </c>
      <c r="AX828" s="9">
        <f t="shared" si="2461"/>
        <v>0</v>
      </c>
    </row>
    <row r="829" spans="1:50" ht="18" hidden="1" customHeight="1">
      <c r="A829" s="26" t="s">
        <v>15</v>
      </c>
      <c r="B829" s="27" t="s">
        <v>448</v>
      </c>
      <c r="C829" s="27" t="s">
        <v>21</v>
      </c>
      <c r="D829" s="27" t="s">
        <v>22</v>
      </c>
      <c r="E829" s="27" t="s">
        <v>42</v>
      </c>
      <c r="F829" s="27"/>
      <c r="G829" s="9">
        <f t="shared" ref="G829:V831" si="2462">G830</f>
        <v>7980</v>
      </c>
      <c r="H829" s="9">
        <f t="shared" si="2462"/>
        <v>0</v>
      </c>
      <c r="I829" s="9">
        <f t="shared" si="2462"/>
        <v>0</v>
      </c>
      <c r="J829" s="9">
        <f t="shared" si="2462"/>
        <v>0</v>
      </c>
      <c r="K829" s="9">
        <f t="shared" si="2462"/>
        <v>0</v>
      </c>
      <c r="L829" s="9">
        <f t="shared" si="2462"/>
        <v>0</v>
      </c>
      <c r="M829" s="9">
        <f t="shared" si="2462"/>
        <v>7980</v>
      </c>
      <c r="N829" s="9">
        <f t="shared" si="2462"/>
        <v>0</v>
      </c>
      <c r="O829" s="9">
        <f t="shared" si="2462"/>
        <v>0</v>
      </c>
      <c r="P829" s="9">
        <f t="shared" si="2462"/>
        <v>0</v>
      </c>
      <c r="Q829" s="9">
        <f t="shared" si="2462"/>
        <v>0</v>
      </c>
      <c r="R829" s="9">
        <f t="shared" si="2462"/>
        <v>0</v>
      </c>
      <c r="S829" s="9">
        <f t="shared" si="2462"/>
        <v>7980</v>
      </c>
      <c r="T829" s="9">
        <f t="shared" si="2462"/>
        <v>0</v>
      </c>
      <c r="U829" s="9">
        <f t="shared" si="2462"/>
        <v>0</v>
      </c>
      <c r="V829" s="9">
        <f t="shared" si="2462"/>
        <v>0</v>
      </c>
      <c r="W829" s="9">
        <f t="shared" si="2459"/>
        <v>0</v>
      </c>
      <c r="X829" s="9">
        <f t="shared" si="2459"/>
        <v>0</v>
      </c>
      <c r="Y829" s="9">
        <f t="shared" si="2459"/>
        <v>7980</v>
      </c>
      <c r="Z829" s="9">
        <f t="shared" si="2459"/>
        <v>0</v>
      </c>
      <c r="AA829" s="9">
        <f t="shared" si="2459"/>
        <v>-7980</v>
      </c>
      <c r="AB829" s="9">
        <f t="shared" si="2459"/>
        <v>29711</v>
      </c>
      <c r="AC829" s="9">
        <f t="shared" si="2459"/>
        <v>0</v>
      </c>
      <c r="AD829" s="9">
        <f t="shared" si="2459"/>
        <v>0</v>
      </c>
      <c r="AE829" s="9">
        <f t="shared" si="2459"/>
        <v>29711</v>
      </c>
      <c r="AF829" s="9">
        <f t="shared" si="2459"/>
        <v>0</v>
      </c>
      <c r="AG829" s="9">
        <f t="shared" si="2460"/>
        <v>0</v>
      </c>
      <c r="AH829" s="9">
        <f t="shared" si="2460"/>
        <v>0</v>
      </c>
      <c r="AI829" s="9">
        <f t="shared" si="2460"/>
        <v>0</v>
      </c>
      <c r="AJ829" s="9">
        <f t="shared" si="2460"/>
        <v>0</v>
      </c>
      <c r="AK829" s="86">
        <f t="shared" si="2460"/>
        <v>29711</v>
      </c>
      <c r="AL829" s="86">
        <f t="shared" si="2460"/>
        <v>0</v>
      </c>
      <c r="AM829" s="9">
        <f t="shared" si="2460"/>
        <v>0</v>
      </c>
      <c r="AN829" s="9">
        <f t="shared" si="2460"/>
        <v>0</v>
      </c>
      <c r="AO829" s="9">
        <f t="shared" si="2460"/>
        <v>0</v>
      </c>
      <c r="AP829" s="9">
        <f t="shared" si="2460"/>
        <v>0</v>
      </c>
      <c r="AQ829" s="9">
        <f t="shared" si="2460"/>
        <v>29711</v>
      </c>
      <c r="AR829" s="9">
        <f t="shared" si="2460"/>
        <v>0</v>
      </c>
      <c r="AS829" s="9">
        <f t="shared" si="2461"/>
        <v>0</v>
      </c>
      <c r="AT829" s="9">
        <f t="shared" si="2461"/>
        <v>0</v>
      </c>
      <c r="AU829" s="9">
        <f t="shared" si="2461"/>
        <v>0</v>
      </c>
      <c r="AV829" s="9">
        <f t="shared" si="2461"/>
        <v>0</v>
      </c>
      <c r="AW829" s="9">
        <f t="shared" si="2461"/>
        <v>29711</v>
      </c>
      <c r="AX829" s="9">
        <f t="shared" si="2461"/>
        <v>0</v>
      </c>
    </row>
    <row r="830" spans="1:50" ht="18.75" hidden="1" customHeight="1">
      <c r="A830" s="26" t="s">
        <v>169</v>
      </c>
      <c r="B830" s="27" t="s">
        <v>448</v>
      </c>
      <c r="C830" s="27" t="s">
        <v>21</v>
      </c>
      <c r="D830" s="27" t="s">
        <v>22</v>
      </c>
      <c r="E830" s="27" t="s">
        <v>472</v>
      </c>
      <c r="F830" s="27"/>
      <c r="G830" s="9">
        <f t="shared" si="2462"/>
        <v>7980</v>
      </c>
      <c r="H830" s="9">
        <f t="shared" si="2462"/>
        <v>0</v>
      </c>
      <c r="I830" s="9">
        <f t="shared" si="2462"/>
        <v>0</v>
      </c>
      <c r="J830" s="9">
        <f t="shared" si="2462"/>
        <v>0</v>
      </c>
      <c r="K830" s="9">
        <f t="shared" si="2462"/>
        <v>0</v>
      </c>
      <c r="L830" s="9">
        <f t="shared" si="2462"/>
        <v>0</v>
      </c>
      <c r="M830" s="9">
        <f t="shared" si="2462"/>
        <v>7980</v>
      </c>
      <c r="N830" s="9">
        <f t="shared" si="2462"/>
        <v>0</v>
      </c>
      <c r="O830" s="9">
        <f t="shared" si="2462"/>
        <v>0</v>
      </c>
      <c r="P830" s="9">
        <f t="shared" si="2462"/>
        <v>0</v>
      </c>
      <c r="Q830" s="9">
        <f t="shared" si="2462"/>
        <v>0</v>
      </c>
      <c r="R830" s="9">
        <f t="shared" si="2462"/>
        <v>0</v>
      </c>
      <c r="S830" s="9">
        <f t="shared" si="2462"/>
        <v>7980</v>
      </c>
      <c r="T830" s="9">
        <f t="shared" si="2462"/>
        <v>0</v>
      </c>
      <c r="U830" s="9">
        <f t="shared" si="2459"/>
        <v>0</v>
      </c>
      <c r="V830" s="9">
        <f t="shared" si="2459"/>
        <v>0</v>
      </c>
      <c r="W830" s="9">
        <f t="shared" si="2459"/>
        <v>0</v>
      </c>
      <c r="X830" s="9">
        <f t="shared" si="2459"/>
        <v>0</v>
      </c>
      <c r="Y830" s="9">
        <f t="shared" si="2459"/>
        <v>7980</v>
      </c>
      <c r="Z830" s="9">
        <f t="shared" si="2459"/>
        <v>0</v>
      </c>
      <c r="AA830" s="9">
        <f t="shared" si="2459"/>
        <v>-7980</v>
      </c>
      <c r="AB830" s="9">
        <f t="shared" si="2459"/>
        <v>29711</v>
      </c>
      <c r="AC830" s="9">
        <f t="shared" si="2459"/>
        <v>0</v>
      </c>
      <c r="AD830" s="9">
        <f t="shared" si="2459"/>
        <v>0</v>
      </c>
      <c r="AE830" s="9">
        <f t="shared" si="2459"/>
        <v>29711</v>
      </c>
      <c r="AF830" s="9">
        <f t="shared" si="2459"/>
        <v>0</v>
      </c>
      <c r="AG830" s="9">
        <f t="shared" si="2460"/>
        <v>0</v>
      </c>
      <c r="AH830" s="9">
        <f t="shared" si="2460"/>
        <v>0</v>
      </c>
      <c r="AI830" s="9">
        <f t="shared" si="2460"/>
        <v>0</v>
      </c>
      <c r="AJ830" s="9">
        <f t="shared" si="2460"/>
        <v>0</v>
      </c>
      <c r="AK830" s="86">
        <f t="shared" si="2460"/>
        <v>29711</v>
      </c>
      <c r="AL830" s="86">
        <f t="shared" si="2460"/>
        <v>0</v>
      </c>
      <c r="AM830" s="9">
        <f t="shared" si="2460"/>
        <v>0</v>
      </c>
      <c r="AN830" s="9">
        <f t="shared" si="2460"/>
        <v>0</v>
      </c>
      <c r="AO830" s="9">
        <f t="shared" si="2460"/>
        <v>0</v>
      </c>
      <c r="AP830" s="9">
        <f t="shared" si="2460"/>
        <v>0</v>
      </c>
      <c r="AQ830" s="9">
        <f t="shared" si="2460"/>
        <v>29711</v>
      </c>
      <c r="AR830" s="9">
        <f t="shared" si="2460"/>
        <v>0</v>
      </c>
      <c r="AS830" s="9">
        <f t="shared" si="2461"/>
        <v>0</v>
      </c>
      <c r="AT830" s="9">
        <f t="shared" si="2461"/>
        <v>0</v>
      </c>
      <c r="AU830" s="9">
        <f t="shared" si="2461"/>
        <v>0</v>
      </c>
      <c r="AV830" s="9">
        <f t="shared" si="2461"/>
        <v>0</v>
      </c>
      <c r="AW830" s="9">
        <f t="shared" si="2461"/>
        <v>29711</v>
      </c>
      <c r="AX830" s="9">
        <f t="shared" si="2461"/>
        <v>0</v>
      </c>
    </row>
    <row r="831" spans="1:50" ht="33.6" hidden="1">
      <c r="A831" s="26" t="s">
        <v>181</v>
      </c>
      <c r="B831" s="27" t="s">
        <v>448</v>
      </c>
      <c r="C831" s="27" t="s">
        <v>21</v>
      </c>
      <c r="D831" s="27" t="s">
        <v>22</v>
      </c>
      <c r="E831" s="27" t="s">
        <v>472</v>
      </c>
      <c r="F831" s="27" t="s">
        <v>182</v>
      </c>
      <c r="G831" s="9">
        <f t="shared" si="2462"/>
        <v>7980</v>
      </c>
      <c r="H831" s="9">
        <f t="shared" si="2462"/>
        <v>0</v>
      </c>
      <c r="I831" s="9">
        <f t="shared" si="2462"/>
        <v>0</v>
      </c>
      <c r="J831" s="9">
        <f t="shared" si="2462"/>
        <v>0</v>
      </c>
      <c r="K831" s="9">
        <f t="shared" si="2462"/>
        <v>0</v>
      </c>
      <c r="L831" s="9">
        <f t="shared" si="2462"/>
        <v>0</v>
      </c>
      <c r="M831" s="9">
        <f t="shared" si="2462"/>
        <v>7980</v>
      </c>
      <c r="N831" s="9">
        <f t="shared" si="2462"/>
        <v>0</v>
      </c>
      <c r="O831" s="9">
        <f t="shared" si="2462"/>
        <v>0</v>
      </c>
      <c r="P831" s="9">
        <f t="shared" si="2462"/>
        <v>0</v>
      </c>
      <c r="Q831" s="9">
        <f t="shared" si="2462"/>
        <v>0</v>
      </c>
      <c r="R831" s="9">
        <f t="shared" si="2462"/>
        <v>0</v>
      </c>
      <c r="S831" s="9">
        <f t="shared" si="2462"/>
        <v>7980</v>
      </c>
      <c r="T831" s="9">
        <f t="shared" si="2462"/>
        <v>0</v>
      </c>
      <c r="U831" s="9">
        <f t="shared" si="2459"/>
        <v>0</v>
      </c>
      <c r="V831" s="9">
        <f t="shared" si="2459"/>
        <v>0</v>
      </c>
      <c r="W831" s="9">
        <f t="shared" si="2459"/>
        <v>0</v>
      </c>
      <c r="X831" s="9">
        <f t="shared" si="2459"/>
        <v>0</v>
      </c>
      <c r="Y831" s="9">
        <f t="shared" si="2459"/>
        <v>7980</v>
      </c>
      <c r="Z831" s="9">
        <f t="shared" si="2459"/>
        <v>0</v>
      </c>
      <c r="AA831" s="9">
        <f t="shared" si="2459"/>
        <v>-7980</v>
      </c>
      <c r="AB831" s="9">
        <f t="shared" si="2459"/>
        <v>29711</v>
      </c>
      <c r="AC831" s="9">
        <f t="shared" si="2459"/>
        <v>0</v>
      </c>
      <c r="AD831" s="9">
        <f t="shared" si="2459"/>
        <v>0</v>
      </c>
      <c r="AE831" s="9">
        <f t="shared" si="2459"/>
        <v>29711</v>
      </c>
      <c r="AF831" s="9">
        <f t="shared" si="2459"/>
        <v>0</v>
      </c>
      <c r="AG831" s="9">
        <f t="shared" si="2460"/>
        <v>0</v>
      </c>
      <c r="AH831" s="9">
        <f t="shared" si="2460"/>
        <v>0</v>
      </c>
      <c r="AI831" s="9">
        <f t="shared" si="2460"/>
        <v>0</v>
      </c>
      <c r="AJ831" s="9">
        <f t="shared" si="2460"/>
        <v>0</v>
      </c>
      <c r="AK831" s="86">
        <f t="shared" si="2460"/>
        <v>29711</v>
      </c>
      <c r="AL831" s="86">
        <f t="shared" si="2460"/>
        <v>0</v>
      </c>
      <c r="AM831" s="9">
        <f t="shared" si="2460"/>
        <v>0</v>
      </c>
      <c r="AN831" s="9">
        <f t="shared" si="2460"/>
        <v>0</v>
      </c>
      <c r="AO831" s="9">
        <f t="shared" si="2460"/>
        <v>0</v>
      </c>
      <c r="AP831" s="9">
        <f t="shared" si="2460"/>
        <v>0</v>
      </c>
      <c r="AQ831" s="9">
        <f t="shared" si="2460"/>
        <v>29711</v>
      </c>
      <c r="AR831" s="9">
        <f t="shared" si="2460"/>
        <v>0</v>
      </c>
      <c r="AS831" s="9">
        <f t="shared" si="2461"/>
        <v>0</v>
      </c>
      <c r="AT831" s="9">
        <f t="shared" si="2461"/>
        <v>0</v>
      </c>
      <c r="AU831" s="9">
        <f t="shared" si="2461"/>
        <v>0</v>
      </c>
      <c r="AV831" s="9">
        <f t="shared" si="2461"/>
        <v>0</v>
      </c>
      <c r="AW831" s="9">
        <f t="shared" si="2461"/>
        <v>29711</v>
      </c>
      <c r="AX831" s="9">
        <f t="shared" si="2461"/>
        <v>0</v>
      </c>
    </row>
    <row r="832" spans="1:50" ht="18" hidden="1" customHeight="1">
      <c r="A832" s="26" t="s">
        <v>169</v>
      </c>
      <c r="B832" s="27" t="s">
        <v>448</v>
      </c>
      <c r="C832" s="27" t="s">
        <v>21</v>
      </c>
      <c r="D832" s="27" t="s">
        <v>22</v>
      </c>
      <c r="E832" s="27" t="s">
        <v>472</v>
      </c>
      <c r="F832" s="27" t="s">
        <v>183</v>
      </c>
      <c r="G832" s="9">
        <v>7980</v>
      </c>
      <c r="H832" s="9"/>
      <c r="I832" s="9"/>
      <c r="J832" s="9"/>
      <c r="K832" s="9"/>
      <c r="L832" s="9"/>
      <c r="M832" s="9">
        <f t="shared" ref="M832" si="2463">G832+I832+J832+K832+L832</f>
        <v>7980</v>
      </c>
      <c r="N832" s="9">
        <f t="shared" ref="N832" si="2464">H832+L832</f>
        <v>0</v>
      </c>
      <c r="O832" s="9"/>
      <c r="P832" s="9"/>
      <c r="Q832" s="9"/>
      <c r="R832" s="9"/>
      <c r="S832" s="9">
        <f t="shared" ref="S832" si="2465">M832+O832+P832+Q832+R832</f>
        <v>7980</v>
      </c>
      <c r="T832" s="9">
        <f t="shared" ref="T832" si="2466">N832+R832</f>
        <v>0</v>
      </c>
      <c r="U832" s="9"/>
      <c r="V832" s="9"/>
      <c r="W832" s="9"/>
      <c r="X832" s="9"/>
      <c r="Y832" s="9">
        <f t="shared" ref="Y832" si="2467">S832+U832+V832+W832+X832</f>
        <v>7980</v>
      </c>
      <c r="Z832" s="9">
        <f t="shared" ref="Z832" si="2468">T832+X832</f>
        <v>0</v>
      </c>
      <c r="AA832" s="9">
        <v>-7980</v>
      </c>
      <c r="AB832" s="9">
        <v>29711</v>
      </c>
      <c r="AC832" s="9"/>
      <c r="AD832" s="9"/>
      <c r="AE832" s="9">
        <f t="shared" ref="AE832" si="2469">Y832+AA832+AB832+AC832+AD832</f>
        <v>29711</v>
      </c>
      <c r="AF832" s="9">
        <f t="shared" ref="AF832" si="2470">Z832+AD832</f>
        <v>0</v>
      </c>
      <c r="AG832" s="9"/>
      <c r="AH832" s="9"/>
      <c r="AI832" s="9"/>
      <c r="AJ832" s="9"/>
      <c r="AK832" s="86">
        <f t="shared" ref="AK832" si="2471">AE832+AG832+AH832+AI832+AJ832</f>
        <v>29711</v>
      </c>
      <c r="AL832" s="86">
        <f t="shared" ref="AL832" si="2472">AF832+AJ832</f>
        <v>0</v>
      </c>
      <c r="AM832" s="9"/>
      <c r="AN832" s="9"/>
      <c r="AO832" s="9"/>
      <c r="AP832" s="9"/>
      <c r="AQ832" s="9">
        <f t="shared" ref="AQ832" si="2473">AK832+AM832+AN832+AO832+AP832</f>
        <v>29711</v>
      </c>
      <c r="AR832" s="9">
        <f t="shared" ref="AR832" si="2474">AL832+AP832</f>
        <v>0</v>
      </c>
      <c r="AS832" s="9"/>
      <c r="AT832" s="9"/>
      <c r="AU832" s="9"/>
      <c r="AV832" s="9"/>
      <c r="AW832" s="9">
        <f t="shared" ref="AW832" si="2475">AQ832+AS832+AT832+AU832+AV832</f>
        <v>29711</v>
      </c>
      <c r="AX832" s="9">
        <f t="shared" ref="AX832" si="2476">AR832+AV832</f>
        <v>0</v>
      </c>
    </row>
    <row r="833" spans="1:50" hidden="1">
      <c r="A833" s="26"/>
      <c r="B833" s="27"/>
      <c r="C833" s="27"/>
      <c r="D833" s="27"/>
      <c r="E833" s="27"/>
      <c r="F833" s="27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86"/>
      <c r="AL833" s="86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</row>
    <row r="834" spans="1:50" ht="42" hidden="1" customHeight="1">
      <c r="A834" s="21" t="s">
        <v>491</v>
      </c>
      <c r="B834" s="22">
        <v>915</v>
      </c>
      <c r="C834" s="23"/>
      <c r="D834" s="23"/>
      <c r="E834" s="22"/>
      <c r="F834" s="23"/>
      <c r="G834" s="6">
        <f>G836+G868</f>
        <v>15740</v>
      </c>
      <c r="H834" s="6">
        <f>H836+H868</f>
        <v>0</v>
      </c>
      <c r="I834" s="6">
        <f>I836+I861+I868</f>
        <v>0</v>
      </c>
      <c r="J834" s="6">
        <f t="shared" ref="J834:N834" si="2477">J836+J861+J868</f>
        <v>0</v>
      </c>
      <c r="K834" s="6">
        <f t="shared" si="2477"/>
        <v>0</v>
      </c>
      <c r="L834" s="6">
        <f t="shared" si="2477"/>
        <v>18068</v>
      </c>
      <c r="M834" s="6">
        <f t="shared" si="2477"/>
        <v>33808</v>
      </c>
      <c r="N834" s="6">
        <f t="shared" si="2477"/>
        <v>18068</v>
      </c>
      <c r="O834" s="6">
        <f>O836+O861+O868</f>
        <v>-2955</v>
      </c>
      <c r="P834" s="6">
        <f t="shared" ref="P834:T834" si="2478">P836+P861+P868</f>
        <v>0</v>
      </c>
      <c r="Q834" s="6">
        <f t="shared" si="2478"/>
        <v>0</v>
      </c>
      <c r="R834" s="6">
        <f t="shared" si="2478"/>
        <v>0</v>
      </c>
      <c r="S834" s="6">
        <f t="shared" si="2478"/>
        <v>30853</v>
      </c>
      <c r="T834" s="6">
        <f t="shared" si="2478"/>
        <v>18068</v>
      </c>
      <c r="U834" s="6">
        <f>U836+U861+U868</f>
        <v>0</v>
      </c>
      <c r="V834" s="6">
        <f t="shared" ref="V834:Z834" si="2479">V836+V861+V868</f>
        <v>0</v>
      </c>
      <c r="W834" s="6">
        <f t="shared" si="2479"/>
        <v>0</v>
      </c>
      <c r="X834" s="6">
        <f t="shared" si="2479"/>
        <v>0</v>
      </c>
      <c r="Y834" s="6">
        <f t="shared" si="2479"/>
        <v>30853</v>
      </c>
      <c r="Z834" s="6">
        <f t="shared" si="2479"/>
        <v>18068</v>
      </c>
      <c r="AA834" s="6">
        <f>AA836+AA861+AA868</f>
        <v>0</v>
      </c>
      <c r="AB834" s="6">
        <f t="shared" ref="AB834:AF834" si="2480">AB836+AB861+AB868</f>
        <v>0</v>
      </c>
      <c r="AC834" s="6">
        <f t="shared" si="2480"/>
        <v>0</v>
      </c>
      <c r="AD834" s="6">
        <f t="shared" si="2480"/>
        <v>0</v>
      </c>
      <c r="AE834" s="6">
        <f t="shared" si="2480"/>
        <v>30853</v>
      </c>
      <c r="AF834" s="6">
        <f t="shared" si="2480"/>
        <v>18068</v>
      </c>
      <c r="AG834" s="6">
        <f>AG836+AG861+AG868</f>
        <v>0</v>
      </c>
      <c r="AH834" s="6">
        <f t="shared" ref="AH834:AL834" si="2481">AH836+AH861+AH868</f>
        <v>0</v>
      </c>
      <c r="AI834" s="6">
        <f t="shared" si="2481"/>
        <v>0</v>
      </c>
      <c r="AJ834" s="6">
        <f t="shared" si="2481"/>
        <v>0</v>
      </c>
      <c r="AK834" s="83">
        <f t="shared" si="2481"/>
        <v>30853</v>
      </c>
      <c r="AL834" s="83">
        <f t="shared" si="2481"/>
        <v>18068</v>
      </c>
      <c r="AM834" s="6">
        <f>AM836+AM861+AM868</f>
        <v>0</v>
      </c>
      <c r="AN834" s="6">
        <f t="shared" ref="AN834:AR834" si="2482">AN836+AN861+AN868</f>
        <v>0</v>
      </c>
      <c r="AO834" s="6">
        <f t="shared" si="2482"/>
        <v>0</v>
      </c>
      <c r="AP834" s="6">
        <f t="shared" si="2482"/>
        <v>0</v>
      </c>
      <c r="AQ834" s="6">
        <f t="shared" si="2482"/>
        <v>30853</v>
      </c>
      <c r="AR834" s="6">
        <f t="shared" si="2482"/>
        <v>18068</v>
      </c>
      <c r="AS834" s="6">
        <f>AS836+AS861+AS868</f>
        <v>0</v>
      </c>
      <c r="AT834" s="6">
        <f t="shared" ref="AT834:AX834" si="2483">AT836+AT861+AT868</f>
        <v>0</v>
      </c>
      <c r="AU834" s="6">
        <f t="shared" si="2483"/>
        <v>0</v>
      </c>
      <c r="AV834" s="6">
        <f t="shared" si="2483"/>
        <v>0</v>
      </c>
      <c r="AW834" s="6">
        <f t="shared" si="2483"/>
        <v>30853</v>
      </c>
      <c r="AX834" s="6">
        <f t="shared" si="2483"/>
        <v>18068</v>
      </c>
    </row>
    <row r="835" spans="1:50" ht="18" hidden="1" customHeight="1">
      <c r="A835" s="21"/>
      <c r="B835" s="22"/>
      <c r="C835" s="23"/>
      <c r="D835" s="23"/>
      <c r="E835" s="22"/>
      <c r="F835" s="23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83"/>
      <c r="AL835" s="83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</row>
    <row r="836" spans="1:50" ht="17.399999999999999" hidden="1">
      <c r="A836" s="24" t="s">
        <v>170</v>
      </c>
      <c r="B836" s="25">
        <v>915</v>
      </c>
      <c r="C836" s="25" t="s">
        <v>33</v>
      </c>
      <c r="D836" s="25" t="s">
        <v>80</v>
      </c>
      <c r="E836" s="25"/>
      <c r="F836" s="59"/>
      <c r="G836" s="13">
        <f>G837</f>
        <v>7987</v>
      </c>
      <c r="H836" s="13">
        <f>H837</f>
        <v>0</v>
      </c>
      <c r="I836" s="13">
        <f t="shared" ref="I836:X837" si="2484">I837</f>
        <v>0</v>
      </c>
      <c r="J836" s="13">
        <f t="shared" si="2484"/>
        <v>0</v>
      </c>
      <c r="K836" s="13">
        <f t="shared" si="2484"/>
        <v>0</v>
      </c>
      <c r="L836" s="13">
        <f t="shared" si="2484"/>
        <v>0</v>
      </c>
      <c r="M836" s="13">
        <f t="shared" si="2484"/>
        <v>7987</v>
      </c>
      <c r="N836" s="13">
        <f t="shared" si="2484"/>
        <v>0</v>
      </c>
      <c r="O836" s="13">
        <f t="shared" si="2484"/>
        <v>0</v>
      </c>
      <c r="P836" s="13">
        <f t="shared" si="2484"/>
        <v>0</v>
      </c>
      <c r="Q836" s="13">
        <f t="shared" si="2484"/>
        <v>0</v>
      </c>
      <c r="R836" s="13">
        <f t="shared" si="2484"/>
        <v>0</v>
      </c>
      <c r="S836" s="13">
        <f t="shared" si="2484"/>
        <v>7987</v>
      </c>
      <c r="T836" s="13">
        <f t="shared" si="2484"/>
        <v>0</v>
      </c>
      <c r="U836" s="13">
        <f t="shared" si="2484"/>
        <v>0</v>
      </c>
      <c r="V836" s="13">
        <f t="shared" si="2484"/>
        <v>0</v>
      </c>
      <c r="W836" s="13">
        <f t="shared" si="2484"/>
        <v>0</v>
      </c>
      <c r="X836" s="13">
        <f t="shared" si="2484"/>
        <v>0</v>
      </c>
      <c r="Y836" s="13">
        <f t="shared" ref="U836:AJ837" si="2485">Y837</f>
        <v>7987</v>
      </c>
      <c r="Z836" s="13">
        <f t="shared" si="2485"/>
        <v>0</v>
      </c>
      <c r="AA836" s="13">
        <f t="shared" si="2485"/>
        <v>0</v>
      </c>
      <c r="AB836" s="13">
        <f t="shared" si="2485"/>
        <v>0</v>
      </c>
      <c r="AC836" s="13">
        <f t="shared" si="2485"/>
        <v>0</v>
      </c>
      <c r="AD836" s="13">
        <f t="shared" si="2485"/>
        <v>0</v>
      </c>
      <c r="AE836" s="13">
        <f t="shared" si="2485"/>
        <v>7987</v>
      </c>
      <c r="AF836" s="13">
        <f t="shared" si="2485"/>
        <v>0</v>
      </c>
      <c r="AG836" s="13">
        <f t="shared" si="2485"/>
        <v>0</v>
      </c>
      <c r="AH836" s="13">
        <f t="shared" si="2485"/>
        <v>0</v>
      </c>
      <c r="AI836" s="13">
        <f t="shared" si="2485"/>
        <v>0</v>
      </c>
      <c r="AJ836" s="13">
        <f t="shared" si="2485"/>
        <v>0</v>
      </c>
      <c r="AK836" s="90">
        <f t="shared" ref="AG836:AV837" si="2486">AK837</f>
        <v>7987</v>
      </c>
      <c r="AL836" s="90">
        <f t="shared" si="2486"/>
        <v>0</v>
      </c>
      <c r="AM836" s="13">
        <f t="shared" si="2486"/>
        <v>0</v>
      </c>
      <c r="AN836" s="13">
        <f t="shared" si="2486"/>
        <v>0</v>
      </c>
      <c r="AO836" s="13">
        <f t="shared" si="2486"/>
        <v>0</v>
      </c>
      <c r="AP836" s="13">
        <f t="shared" si="2486"/>
        <v>0</v>
      </c>
      <c r="AQ836" s="13">
        <f t="shared" si="2486"/>
        <v>7987</v>
      </c>
      <c r="AR836" s="13">
        <f t="shared" si="2486"/>
        <v>0</v>
      </c>
      <c r="AS836" s="13">
        <f t="shared" si="2486"/>
        <v>0</v>
      </c>
      <c r="AT836" s="13">
        <f t="shared" si="2486"/>
        <v>0</v>
      </c>
      <c r="AU836" s="13">
        <f t="shared" si="2486"/>
        <v>0</v>
      </c>
      <c r="AV836" s="13">
        <f t="shared" si="2486"/>
        <v>0</v>
      </c>
      <c r="AW836" s="13">
        <f t="shared" ref="AS836:AX837" si="2487">AW837</f>
        <v>7987</v>
      </c>
      <c r="AX836" s="13">
        <f t="shared" si="2487"/>
        <v>0</v>
      </c>
    </row>
    <row r="837" spans="1:50" ht="53.25" hidden="1" customHeight="1">
      <c r="A837" s="26" t="s">
        <v>434</v>
      </c>
      <c r="B837" s="27">
        <v>915</v>
      </c>
      <c r="C837" s="27" t="s">
        <v>33</v>
      </c>
      <c r="D837" s="27" t="s">
        <v>80</v>
      </c>
      <c r="E837" s="27" t="s">
        <v>223</v>
      </c>
      <c r="F837" s="60"/>
      <c r="G837" s="11">
        <f>G838</f>
        <v>7987</v>
      </c>
      <c r="H837" s="11">
        <f>H838</f>
        <v>0</v>
      </c>
      <c r="I837" s="11">
        <f t="shared" si="2484"/>
        <v>0</v>
      </c>
      <c r="J837" s="11">
        <f t="shared" si="2484"/>
        <v>0</v>
      </c>
      <c r="K837" s="11">
        <f t="shared" si="2484"/>
        <v>0</v>
      </c>
      <c r="L837" s="11">
        <f t="shared" si="2484"/>
        <v>0</v>
      </c>
      <c r="M837" s="11">
        <f t="shared" si="2484"/>
        <v>7987</v>
      </c>
      <c r="N837" s="11">
        <f t="shared" si="2484"/>
        <v>0</v>
      </c>
      <c r="O837" s="11">
        <f t="shared" si="2484"/>
        <v>0</v>
      </c>
      <c r="P837" s="11">
        <f t="shared" si="2484"/>
        <v>0</v>
      </c>
      <c r="Q837" s="11">
        <f t="shared" si="2484"/>
        <v>0</v>
      </c>
      <c r="R837" s="11">
        <f t="shared" si="2484"/>
        <v>0</v>
      </c>
      <c r="S837" s="11">
        <f t="shared" si="2484"/>
        <v>7987</v>
      </c>
      <c r="T837" s="11">
        <f t="shared" si="2484"/>
        <v>0</v>
      </c>
      <c r="U837" s="11">
        <f t="shared" si="2485"/>
        <v>0</v>
      </c>
      <c r="V837" s="11">
        <f t="shared" si="2485"/>
        <v>0</v>
      </c>
      <c r="W837" s="11">
        <f t="shared" si="2485"/>
        <v>0</v>
      </c>
      <c r="X837" s="11">
        <f t="shared" si="2485"/>
        <v>0</v>
      </c>
      <c r="Y837" s="11">
        <f t="shared" si="2485"/>
        <v>7987</v>
      </c>
      <c r="Z837" s="11">
        <f t="shared" si="2485"/>
        <v>0</v>
      </c>
      <c r="AA837" s="11">
        <f t="shared" si="2485"/>
        <v>0</v>
      </c>
      <c r="AB837" s="11">
        <f t="shared" si="2485"/>
        <v>0</v>
      </c>
      <c r="AC837" s="11">
        <f t="shared" si="2485"/>
        <v>0</v>
      </c>
      <c r="AD837" s="11">
        <f t="shared" si="2485"/>
        <v>0</v>
      </c>
      <c r="AE837" s="11">
        <f t="shared" si="2485"/>
        <v>7987</v>
      </c>
      <c r="AF837" s="11">
        <f t="shared" si="2485"/>
        <v>0</v>
      </c>
      <c r="AG837" s="11">
        <f t="shared" si="2486"/>
        <v>0</v>
      </c>
      <c r="AH837" s="11">
        <f t="shared" si="2486"/>
        <v>0</v>
      </c>
      <c r="AI837" s="11">
        <f t="shared" si="2486"/>
        <v>0</v>
      </c>
      <c r="AJ837" s="11">
        <f t="shared" si="2486"/>
        <v>0</v>
      </c>
      <c r="AK837" s="88">
        <f t="shared" si="2486"/>
        <v>7987</v>
      </c>
      <c r="AL837" s="88">
        <f t="shared" si="2486"/>
        <v>0</v>
      </c>
      <c r="AM837" s="11">
        <f t="shared" si="2486"/>
        <v>0</v>
      </c>
      <c r="AN837" s="11">
        <f t="shared" si="2486"/>
        <v>0</v>
      </c>
      <c r="AO837" s="11">
        <f t="shared" si="2486"/>
        <v>0</v>
      </c>
      <c r="AP837" s="11">
        <f t="shared" si="2486"/>
        <v>0</v>
      </c>
      <c r="AQ837" s="11">
        <f t="shared" si="2486"/>
        <v>7987</v>
      </c>
      <c r="AR837" s="11">
        <f t="shared" si="2486"/>
        <v>0</v>
      </c>
      <c r="AS837" s="11">
        <f t="shared" si="2487"/>
        <v>0</v>
      </c>
      <c r="AT837" s="11">
        <f t="shared" si="2487"/>
        <v>0</v>
      </c>
      <c r="AU837" s="11">
        <f t="shared" si="2487"/>
        <v>0</v>
      </c>
      <c r="AV837" s="11">
        <f t="shared" si="2487"/>
        <v>0</v>
      </c>
      <c r="AW837" s="11">
        <f t="shared" si="2487"/>
        <v>7987</v>
      </c>
      <c r="AX837" s="11">
        <f t="shared" si="2487"/>
        <v>0</v>
      </c>
    </row>
    <row r="838" spans="1:50" ht="16.5" hidden="1" customHeight="1">
      <c r="A838" s="26" t="s">
        <v>267</v>
      </c>
      <c r="B838" s="27">
        <v>915</v>
      </c>
      <c r="C838" s="27" t="s">
        <v>33</v>
      </c>
      <c r="D838" s="27" t="s">
        <v>80</v>
      </c>
      <c r="E838" s="27" t="s">
        <v>268</v>
      </c>
      <c r="F838" s="60"/>
      <c r="G838" s="11">
        <f t="shared" ref="G838:H838" si="2488">G839+G842+G845+G848+G851+G854+G857</f>
        <v>7987</v>
      </c>
      <c r="H838" s="11">
        <f t="shared" si="2488"/>
        <v>0</v>
      </c>
      <c r="I838" s="11">
        <f t="shared" ref="I838:N838" si="2489">I839+I842+I845+I848+I851+I854+I857</f>
        <v>0</v>
      </c>
      <c r="J838" s="11">
        <f t="shared" si="2489"/>
        <v>0</v>
      </c>
      <c r="K838" s="11">
        <f t="shared" si="2489"/>
        <v>0</v>
      </c>
      <c r="L838" s="11">
        <f t="shared" si="2489"/>
        <v>0</v>
      </c>
      <c r="M838" s="11">
        <f t="shared" si="2489"/>
        <v>7987</v>
      </c>
      <c r="N838" s="11">
        <f t="shared" si="2489"/>
        <v>0</v>
      </c>
      <c r="O838" s="11">
        <f t="shared" ref="O838:T838" si="2490">O839+O842+O845+O848+O851+O854+O857</f>
        <v>0</v>
      </c>
      <c r="P838" s="11">
        <f t="shared" si="2490"/>
        <v>0</v>
      </c>
      <c r="Q838" s="11">
        <f t="shared" si="2490"/>
        <v>0</v>
      </c>
      <c r="R838" s="11">
        <f t="shared" si="2490"/>
        <v>0</v>
      </c>
      <c r="S838" s="11">
        <f t="shared" si="2490"/>
        <v>7987</v>
      </c>
      <c r="T838" s="11">
        <f t="shared" si="2490"/>
        <v>0</v>
      </c>
      <c r="U838" s="11">
        <f t="shared" ref="U838:Z838" si="2491">U839+U842+U845+U848+U851+U854+U857</f>
        <v>0</v>
      </c>
      <c r="V838" s="11">
        <f t="shared" si="2491"/>
        <v>0</v>
      </c>
      <c r="W838" s="11">
        <f t="shared" si="2491"/>
        <v>0</v>
      </c>
      <c r="X838" s="11">
        <f t="shared" si="2491"/>
        <v>0</v>
      </c>
      <c r="Y838" s="11">
        <f t="shared" si="2491"/>
        <v>7987</v>
      </c>
      <c r="Z838" s="11">
        <f t="shared" si="2491"/>
        <v>0</v>
      </c>
      <c r="AA838" s="11">
        <f t="shared" ref="AA838:AF838" si="2492">AA839+AA842+AA845+AA848+AA851+AA854+AA857</f>
        <v>0</v>
      </c>
      <c r="AB838" s="11">
        <f t="shared" si="2492"/>
        <v>0</v>
      </c>
      <c r="AC838" s="11">
        <f t="shared" si="2492"/>
        <v>0</v>
      </c>
      <c r="AD838" s="11">
        <f t="shared" si="2492"/>
        <v>0</v>
      </c>
      <c r="AE838" s="11">
        <f t="shared" si="2492"/>
        <v>7987</v>
      </c>
      <c r="AF838" s="11">
        <f t="shared" si="2492"/>
        <v>0</v>
      </c>
      <c r="AG838" s="11">
        <f t="shared" ref="AG838:AL838" si="2493">AG839+AG842+AG845+AG848+AG851+AG854+AG857</f>
        <v>0</v>
      </c>
      <c r="AH838" s="11">
        <f t="shared" si="2493"/>
        <v>0</v>
      </c>
      <c r="AI838" s="11">
        <f t="shared" si="2493"/>
        <v>0</v>
      </c>
      <c r="AJ838" s="11">
        <f t="shared" si="2493"/>
        <v>0</v>
      </c>
      <c r="AK838" s="88">
        <f t="shared" si="2493"/>
        <v>7987</v>
      </c>
      <c r="AL838" s="88">
        <f t="shared" si="2493"/>
        <v>0</v>
      </c>
      <c r="AM838" s="11">
        <f t="shared" ref="AM838:AR838" si="2494">AM839+AM842+AM845+AM848+AM851+AM854+AM857</f>
        <v>0</v>
      </c>
      <c r="AN838" s="11">
        <f t="shared" si="2494"/>
        <v>0</v>
      </c>
      <c r="AO838" s="11">
        <f t="shared" si="2494"/>
        <v>0</v>
      </c>
      <c r="AP838" s="11">
        <f t="shared" si="2494"/>
        <v>0</v>
      </c>
      <c r="AQ838" s="11">
        <f t="shared" si="2494"/>
        <v>7987</v>
      </c>
      <c r="AR838" s="11">
        <f t="shared" si="2494"/>
        <v>0</v>
      </c>
      <c r="AS838" s="11">
        <f t="shared" ref="AS838:AX838" si="2495">AS839+AS842+AS845+AS848+AS851+AS854+AS857</f>
        <v>0</v>
      </c>
      <c r="AT838" s="11">
        <f t="shared" si="2495"/>
        <v>0</v>
      </c>
      <c r="AU838" s="11">
        <f t="shared" si="2495"/>
        <v>0</v>
      </c>
      <c r="AV838" s="11">
        <f t="shared" si="2495"/>
        <v>0</v>
      </c>
      <c r="AW838" s="11">
        <f t="shared" si="2495"/>
        <v>7987</v>
      </c>
      <c r="AX838" s="11">
        <f t="shared" si="2495"/>
        <v>0</v>
      </c>
    </row>
    <row r="839" spans="1:50" ht="69.75" hidden="1" customHeight="1">
      <c r="A839" s="26" t="s">
        <v>544</v>
      </c>
      <c r="B839" s="27">
        <v>915</v>
      </c>
      <c r="C839" s="27" t="s">
        <v>33</v>
      </c>
      <c r="D839" s="27" t="s">
        <v>80</v>
      </c>
      <c r="E839" s="27" t="s">
        <v>533</v>
      </c>
      <c r="F839" s="35"/>
      <c r="G839" s="11">
        <f>G840</f>
        <v>60</v>
      </c>
      <c r="H839" s="11">
        <f>H840</f>
        <v>0</v>
      </c>
      <c r="I839" s="11">
        <f t="shared" ref="I839:X840" si="2496">I840</f>
        <v>0</v>
      </c>
      <c r="J839" s="11">
        <f t="shared" si="2496"/>
        <v>0</v>
      </c>
      <c r="K839" s="11">
        <f t="shared" si="2496"/>
        <v>0</v>
      </c>
      <c r="L839" s="11">
        <f t="shared" si="2496"/>
        <v>0</v>
      </c>
      <c r="M839" s="11">
        <f t="shared" si="2496"/>
        <v>60</v>
      </c>
      <c r="N839" s="11">
        <f t="shared" si="2496"/>
        <v>0</v>
      </c>
      <c r="O839" s="11">
        <f t="shared" si="2496"/>
        <v>0</v>
      </c>
      <c r="P839" s="11">
        <f t="shared" si="2496"/>
        <v>0</v>
      </c>
      <c r="Q839" s="11">
        <f t="shared" si="2496"/>
        <v>0</v>
      </c>
      <c r="R839" s="11">
        <f t="shared" si="2496"/>
        <v>0</v>
      </c>
      <c r="S839" s="11">
        <f t="shared" si="2496"/>
        <v>60</v>
      </c>
      <c r="T839" s="11">
        <f t="shared" si="2496"/>
        <v>0</v>
      </c>
      <c r="U839" s="11">
        <f t="shared" si="2496"/>
        <v>0</v>
      </c>
      <c r="V839" s="11">
        <f t="shared" si="2496"/>
        <v>0</v>
      </c>
      <c r="W839" s="11">
        <f t="shared" si="2496"/>
        <v>0</v>
      </c>
      <c r="X839" s="11">
        <f t="shared" si="2496"/>
        <v>0</v>
      </c>
      <c r="Y839" s="11">
        <f t="shared" ref="U839:AJ840" si="2497">Y840</f>
        <v>60</v>
      </c>
      <c r="Z839" s="11">
        <f t="shared" si="2497"/>
        <v>0</v>
      </c>
      <c r="AA839" s="11">
        <f t="shared" si="2497"/>
        <v>0</v>
      </c>
      <c r="AB839" s="11">
        <f t="shared" si="2497"/>
        <v>0</v>
      </c>
      <c r="AC839" s="11">
        <f t="shared" si="2497"/>
        <v>0</v>
      </c>
      <c r="AD839" s="11">
        <f t="shared" si="2497"/>
        <v>0</v>
      </c>
      <c r="AE839" s="11">
        <f t="shared" si="2497"/>
        <v>60</v>
      </c>
      <c r="AF839" s="11">
        <f t="shared" si="2497"/>
        <v>0</v>
      </c>
      <c r="AG839" s="11">
        <f t="shared" si="2497"/>
        <v>0</v>
      </c>
      <c r="AH839" s="11">
        <f t="shared" si="2497"/>
        <v>0</v>
      </c>
      <c r="AI839" s="11">
        <f t="shared" si="2497"/>
        <v>0</v>
      </c>
      <c r="AJ839" s="11">
        <f t="shared" si="2497"/>
        <v>0</v>
      </c>
      <c r="AK839" s="88">
        <f t="shared" ref="AG839:AV840" si="2498">AK840</f>
        <v>60</v>
      </c>
      <c r="AL839" s="88">
        <f t="shared" si="2498"/>
        <v>0</v>
      </c>
      <c r="AM839" s="11">
        <f t="shared" si="2498"/>
        <v>0</v>
      </c>
      <c r="AN839" s="11">
        <f t="shared" si="2498"/>
        <v>0</v>
      </c>
      <c r="AO839" s="11">
        <f t="shared" si="2498"/>
        <v>0</v>
      </c>
      <c r="AP839" s="11">
        <f t="shared" si="2498"/>
        <v>0</v>
      </c>
      <c r="AQ839" s="11">
        <f t="shared" si="2498"/>
        <v>60</v>
      </c>
      <c r="AR839" s="11">
        <f t="shared" si="2498"/>
        <v>0</v>
      </c>
      <c r="AS839" s="11">
        <f t="shared" si="2498"/>
        <v>0</v>
      </c>
      <c r="AT839" s="11">
        <f t="shared" si="2498"/>
        <v>0</v>
      </c>
      <c r="AU839" s="11">
        <f t="shared" si="2498"/>
        <v>0</v>
      </c>
      <c r="AV839" s="11">
        <f t="shared" si="2498"/>
        <v>0</v>
      </c>
      <c r="AW839" s="11">
        <f t="shared" ref="AS839:AX840" si="2499">AW840</f>
        <v>60</v>
      </c>
      <c r="AX839" s="11">
        <f t="shared" si="2499"/>
        <v>0</v>
      </c>
    </row>
    <row r="840" spans="1:50" ht="18.75" hidden="1" customHeight="1">
      <c r="A840" s="26" t="s">
        <v>101</v>
      </c>
      <c r="B840" s="27">
        <v>915</v>
      </c>
      <c r="C840" s="27" t="s">
        <v>33</v>
      </c>
      <c r="D840" s="27" t="s">
        <v>80</v>
      </c>
      <c r="E840" s="27" t="s">
        <v>533</v>
      </c>
      <c r="F840" s="35">
        <v>300</v>
      </c>
      <c r="G840" s="11">
        <f>G841</f>
        <v>60</v>
      </c>
      <c r="H840" s="11">
        <f>H841</f>
        <v>0</v>
      </c>
      <c r="I840" s="11">
        <f t="shared" si="2496"/>
        <v>0</v>
      </c>
      <c r="J840" s="11">
        <f t="shared" si="2496"/>
        <v>0</v>
      </c>
      <c r="K840" s="11">
        <f t="shared" si="2496"/>
        <v>0</v>
      </c>
      <c r="L840" s="11">
        <f t="shared" si="2496"/>
        <v>0</v>
      </c>
      <c r="M840" s="11">
        <f t="shared" si="2496"/>
        <v>60</v>
      </c>
      <c r="N840" s="11">
        <f t="shared" si="2496"/>
        <v>0</v>
      </c>
      <c r="O840" s="11">
        <f t="shared" si="2496"/>
        <v>0</v>
      </c>
      <c r="P840" s="11">
        <f t="shared" si="2496"/>
        <v>0</v>
      </c>
      <c r="Q840" s="11">
        <f t="shared" si="2496"/>
        <v>0</v>
      </c>
      <c r="R840" s="11">
        <f t="shared" si="2496"/>
        <v>0</v>
      </c>
      <c r="S840" s="11">
        <f t="shared" si="2496"/>
        <v>60</v>
      </c>
      <c r="T840" s="11">
        <f t="shared" si="2496"/>
        <v>0</v>
      </c>
      <c r="U840" s="11">
        <f t="shared" si="2497"/>
        <v>0</v>
      </c>
      <c r="V840" s="11">
        <f t="shared" si="2497"/>
        <v>0</v>
      </c>
      <c r="W840" s="11">
        <f t="shared" si="2497"/>
        <v>0</v>
      </c>
      <c r="X840" s="11">
        <f t="shared" si="2497"/>
        <v>0</v>
      </c>
      <c r="Y840" s="11">
        <f t="shared" si="2497"/>
        <v>60</v>
      </c>
      <c r="Z840" s="11">
        <f t="shared" si="2497"/>
        <v>0</v>
      </c>
      <c r="AA840" s="11">
        <f t="shared" si="2497"/>
        <v>0</v>
      </c>
      <c r="AB840" s="11">
        <f t="shared" si="2497"/>
        <v>0</v>
      </c>
      <c r="AC840" s="11">
        <f t="shared" si="2497"/>
        <v>0</v>
      </c>
      <c r="AD840" s="11">
        <f t="shared" si="2497"/>
        <v>0</v>
      </c>
      <c r="AE840" s="11">
        <f t="shared" si="2497"/>
        <v>60</v>
      </c>
      <c r="AF840" s="11">
        <f t="shared" si="2497"/>
        <v>0</v>
      </c>
      <c r="AG840" s="11">
        <f t="shared" si="2498"/>
        <v>0</v>
      </c>
      <c r="AH840" s="11">
        <f t="shared" si="2498"/>
        <v>0</v>
      </c>
      <c r="AI840" s="11">
        <f t="shared" si="2498"/>
        <v>0</v>
      </c>
      <c r="AJ840" s="11">
        <f t="shared" si="2498"/>
        <v>0</v>
      </c>
      <c r="AK840" s="88">
        <f t="shared" si="2498"/>
        <v>60</v>
      </c>
      <c r="AL840" s="88">
        <f t="shared" si="2498"/>
        <v>0</v>
      </c>
      <c r="AM840" s="11">
        <f t="shared" si="2498"/>
        <v>0</v>
      </c>
      <c r="AN840" s="11">
        <f t="shared" si="2498"/>
        <v>0</v>
      </c>
      <c r="AO840" s="11">
        <f t="shared" si="2498"/>
        <v>0</v>
      </c>
      <c r="AP840" s="11">
        <f t="shared" si="2498"/>
        <v>0</v>
      </c>
      <c r="AQ840" s="11">
        <f t="shared" si="2498"/>
        <v>60</v>
      </c>
      <c r="AR840" s="11">
        <f t="shared" si="2498"/>
        <v>0</v>
      </c>
      <c r="AS840" s="11">
        <f t="shared" si="2499"/>
        <v>0</v>
      </c>
      <c r="AT840" s="11">
        <f t="shared" si="2499"/>
        <v>0</v>
      </c>
      <c r="AU840" s="11">
        <f t="shared" si="2499"/>
        <v>0</v>
      </c>
      <c r="AV840" s="11">
        <f t="shared" si="2499"/>
        <v>0</v>
      </c>
      <c r="AW840" s="11">
        <f t="shared" si="2499"/>
        <v>60</v>
      </c>
      <c r="AX840" s="11">
        <f t="shared" si="2499"/>
        <v>0</v>
      </c>
    </row>
    <row r="841" spans="1:50" ht="18.75" hidden="1" customHeight="1">
      <c r="A841" s="26" t="s">
        <v>271</v>
      </c>
      <c r="B841" s="27">
        <v>915</v>
      </c>
      <c r="C841" s="27" t="s">
        <v>33</v>
      </c>
      <c r="D841" s="27" t="s">
        <v>80</v>
      </c>
      <c r="E841" s="27" t="s">
        <v>533</v>
      </c>
      <c r="F841" s="35">
        <v>310</v>
      </c>
      <c r="G841" s="9">
        <v>60</v>
      </c>
      <c r="H841" s="9"/>
      <c r="I841" s="9"/>
      <c r="J841" s="9"/>
      <c r="K841" s="9"/>
      <c r="L841" s="9"/>
      <c r="M841" s="9">
        <f t="shared" ref="M841" si="2500">G841+I841+J841+K841+L841</f>
        <v>60</v>
      </c>
      <c r="N841" s="9">
        <f t="shared" ref="N841" si="2501">H841+L841</f>
        <v>0</v>
      </c>
      <c r="O841" s="9"/>
      <c r="P841" s="9"/>
      <c r="Q841" s="9"/>
      <c r="R841" s="9"/>
      <c r="S841" s="9">
        <f t="shared" ref="S841" si="2502">M841+O841+P841+Q841+R841</f>
        <v>60</v>
      </c>
      <c r="T841" s="9">
        <f t="shared" ref="T841" si="2503">N841+R841</f>
        <v>0</v>
      </c>
      <c r="U841" s="9"/>
      <c r="V841" s="9"/>
      <c r="W841" s="9"/>
      <c r="X841" s="9"/>
      <c r="Y841" s="9">
        <f t="shared" ref="Y841" si="2504">S841+U841+V841+W841+X841</f>
        <v>60</v>
      </c>
      <c r="Z841" s="9">
        <f t="shared" ref="Z841" si="2505">T841+X841</f>
        <v>0</v>
      </c>
      <c r="AA841" s="9"/>
      <c r="AB841" s="9"/>
      <c r="AC841" s="9"/>
      <c r="AD841" s="9"/>
      <c r="AE841" s="9">
        <f t="shared" ref="AE841" si="2506">Y841+AA841+AB841+AC841+AD841</f>
        <v>60</v>
      </c>
      <c r="AF841" s="9">
        <f t="shared" ref="AF841" si="2507">Z841+AD841</f>
        <v>0</v>
      </c>
      <c r="AG841" s="9"/>
      <c r="AH841" s="9"/>
      <c r="AI841" s="9"/>
      <c r="AJ841" s="9"/>
      <c r="AK841" s="86">
        <f t="shared" ref="AK841" si="2508">AE841+AG841+AH841+AI841+AJ841</f>
        <v>60</v>
      </c>
      <c r="AL841" s="86">
        <f t="shared" ref="AL841" si="2509">AF841+AJ841</f>
        <v>0</v>
      </c>
      <c r="AM841" s="9"/>
      <c r="AN841" s="9"/>
      <c r="AO841" s="9"/>
      <c r="AP841" s="9"/>
      <c r="AQ841" s="9">
        <f t="shared" ref="AQ841" si="2510">AK841+AM841+AN841+AO841+AP841</f>
        <v>60</v>
      </c>
      <c r="AR841" s="9">
        <f t="shared" ref="AR841" si="2511">AL841+AP841</f>
        <v>0</v>
      </c>
      <c r="AS841" s="9"/>
      <c r="AT841" s="9"/>
      <c r="AU841" s="9"/>
      <c r="AV841" s="9"/>
      <c r="AW841" s="9">
        <f t="shared" ref="AW841" si="2512">AQ841+AS841+AT841+AU841+AV841</f>
        <v>60</v>
      </c>
      <c r="AX841" s="9">
        <f t="shared" ref="AX841" si="2513">AR841+AV841</f>
        <v>0</v>
      </c>
    </row>
    <row r="842" spans="1:50" ht="20.25" hidden="1" customHeight="1">
      <c r="A842" s="26" t="s">
        <v>245</v>
      </c>
      <c r="B842" s="27">
        <v>915</v>
      </c>
      <c r="C842" s="27" t="s">
        <v>33</v>
      </c>
      <c r="D842" s="27" t="s">
        <v>80</v>
      </c>
      <c r="E842" s="27" t="s">
        <v>534</v>
      </c>
      <c r="F842" s="35"/>
      <c r="G842" s="9">
        <f>G843</f>
        <v>430</v>
      </c>
      <c r="H842" s="9">
        <f>H843</f>
        <v>0</v>
      </c>
      <c r="I842" s="9">
        <f t="shared" ref="I842:X843" si="2514">I843</f>
        <v>0</v>
      </c>
      <c r="J842" s="9">
        <f t="shared" si="2514"/>
        <v>0</v>
      </c>
      <c r="K842" s="9">
        <f t="shared" si="2514"/>
        <v>0</v>
      </c>
      <c r="L842" s="9">
        <f t="shared" si="2514"/>
        <v>0</v>
      </c>
      <c r="M842" s="9">
        <f t="shared" si="2514"/>
        <v>430</v>
      </c>
      <c r="N842" s="9">
        <f t="shared" si="2514"/>
        <v>0</v>
      </c>
      <c r="O842" s="9">
        <f t="shared" si="2514"/>
        <v>0</v>
      </c>
      <c r="P842" s="9">
        <f t="shared" si="2514"/>
        <v>0</v>
      </c>
      <c r="Q842" s="9">
        <f t="shared" si="2514"/>
        <v>0</v>
      </c>
      <c r="R842" s="9">
        <f t="shared" si="2514"/>
        <v>0</v>
      </c>
      <c r="S842" s="9">
        <f t="shared" si="2514"/>
        <v>430</v>
      </c>
      <c r="T842" s="9">
        <f t="shared" si="2514"/>
        <v>0</v>
      </c>
      <c r="U842" s="9">
        <f t="shared" si="2514"/>
        <v>0</v>
      </c>
      <c r="V842" s="9">
        <f t="shared" si="2514"/>
        <v>0</v>
      </c>
      <c r="W842" s="9">
        <f t="shared" si="2514"/>
        <v>0</v>
      </c>
      <c r="X842" s="9">
        <f t="shared" si="2514"/>
        <v>0</v>
      </c>
      <c r="Y842" s="9">
        <f t="shared" ref="U842:AJ843" si="2515">Y843</f>
        <v>430</v>
      </c>
      <c r="Z842" s="9">
        <f t="shared" si="2515"/>
        <v>0</v>
      </c>
      <c r="AA842" s="9">
        <f t="shared" si="2515"/>
        <v>0</v>
      </c>
      <c r="AB842" s="9">
        <f t="shared" si="2515"/>
        <v>0</v>
      </c>
      <c r="AC842" s="9">
        <f t="shared" si="2515"/>
        <v>0</v>
      </c>
      <c r="AD842" s="9">
        <f t="shared" si="2515"/>
        <v>0</v>
      </c>
      <c r="AE842" s="9">
        <f t="shared" si="2515"/>
        <v>430</v>
      </c>
      <c r="AF842" s="9">
        <f t="shared" si="2515"/>
        <v>0</v>
      </c>
      <c r="AG842" s="9">
        <f t="shared" si="2515"/>
        <v>0</v>
      </c>
      <c r="AH842" s="9">
        <f t="shared" si="2515"/>
        <v>0</v>
      </c>
      <c r="AI842" s="9">
        <f t="shared" si="2515"/>
        <v>0</v>
      </c>
      <c r="AJ842" s="9">
        <f t="shared" si="2515"/>
        <v>0</v>
      </c>
      <c r="AK842" s="86">
        <f t="shared" ref="AG842:AV843" si="2516">AK843</f>
        <v>430</v>
      </c>
      <c r="AL842" s="86">
        <f t="shared" si="2516"/>
        <v>0</v>
      </c>
      <c r="AM842" s="9">
        <f t="shared" si="2516"/>
        <v>0</v>
      </c>
      <c r="AN842" s="9">
        <f t="shared" si="2516"/>
        <v>0</v>
      </c>
      <c r="AO842" s="9">
        <f t="shared" si="2516"/>
        <v>0</v>
      </c>
      <c r="AP842" s="9">
        <f t="shared" si="2516"/>
        <v>0</v>
      </c>
      <c r="AQ842" s="9">
        <f t="shared" si="2516"/>
        <v>430</v>
      </c>
      <c r="AR842" s="9">
        <f t="shared" si="2516"/>
        <v>0</v>
      </c>
      <c r="AS842" s="9">
        <f t="shared" si="2516"/>
        <v>0</v>
      </c>
      <c r="AT842" s="9">
        <f t="shared" si="2516"/>
        <v>0</v>
      </c>
      <c r="AU842" s="9">
        <f t="shared" si="2516"/>
        <v>0</v>
      </c>
      <c r="AV842" s="9">
        <f t="shared" si="2516"/>
        <v>0</v>
      </c>
      <c r="AW842" s="9">
        <f t="shared" ref="AS842:AX843" si="2517">AW843</f>
        <v>430</v>
      </c>
      <c r="AX842" s="9">
        <f t="shared" si="2517"/>
        <v>0</v>
      </c>
    </row>
    <row r="843" spans="1:50" ht="20.25" hidden="1" customHeight="1">
      <c r="A843" s="26" t="s">
        <v>101</v>
      </c>
      <c r="B843" s="27">
        <v>915</v>
      </c>
      <c r="C843" s="27" t="s">
        <v>33</v>
      </c>
      <c r="D843" s="27" t="s">
        <v>80</v>
      </c>
      <c r="E843" s="27" t="s">
        <v>534</v>
      </c>
      <c r="F843" s="35">
        <v>300</v>
      </c>
      <c r="G843" s="9">
        <f>G844</f>
        <v>430</v>
      </c>
      <c r="H843" s="9">
        <f>H844</f>
        <v>0</v>
      </c>
      <c r="I843" s="9">
        <f t="shared" si="2514"/>
        <v>0</v>
      </c>
      <c r="J843" s="9">
        <f t="shared" si="2514"/>
        <v>0</v>
      </c>
      <c r="K843" s="9">
        <f t="shared" si="2514"/>
        <v>0</v>
      </c>
      <c r="L843" s="9">
        <f t="shared" si="2514"/>
        <v>0</v>
      </c>
      <c r="M843" s="9">
        <f t="shared" si="2514"/>
        <v>430</v>
      </c>
      <c r="N843" s="9">
        <f t="shared" si="2514"/>
        <v>0</v>
      </c>
      <c r="O843" s="9">
        <f t="shared" si="2514"/>
        <v>0</v>
      </c>
      <c r="P843" s="9">
        <f t="shared" si="2514"/>
        <v>0</v>
      </c>
      <c r="Q843" s="9">
        <f t="shared" si="2514"/>
        <v>0</v>
      </c>
      <c r="R843" s="9">
        <f t="shared" si="2514"/>
        <v>0</v>
      </c>
      <c r="S843" s="9">
        <f t="shared" si="2514"/>
        <v>430</v>
      </c>
      <c r="T843" s="9">
        <f t="shared" si="2514"/>
        <v>0</v>
      </c>
      <c r="U843" s="9">
        <f t="shared" si="2515"/>
        <v>0</v>
      </c>
      <c r="V843" s="9">
        <f t="shared" si="2515"/>
        <v>0</v>
      </c>
      <c r="W843" s="9">
        <f t="shared" si="2515"/>
        <v>0</v>
      </c>
      <c r="X843" s="9">
        <f t="shared" si="2515"/>
        <v>0</v>
      </c>
      <c r="Y843" s="9">
        <f t="shared" si="2515"/>
        <v>430</v>
      </c>
      <c r="Z843" s="9">
        <f t="shared" si="2515"/>
        <v>0</v>
      </c>
      <c r="AA843" s="9">
        <f t="shared" si="2515"/>
        <v>0</v>
      </c>
      <c r="AB843" s="9">
        <f t="shared" si="2515"/>
        <v>0</v>
      </c>
      <c r="AC843" s="9">
        <f t="shared" si="2515"/>
        <v>0</v>
      </c>
      <c r="AD843" s="9">
        <f t="shared" si="2515"/>
        <v>0</v>
      </c>
      <c r="AE843" s="9">
        <f t="shared" si="2515"/>
        <v>430</v>
      </c>
      <c r="AF843" s="9">
        <f t="shared" si="2515"/>
        <v>0</v>
      </c>
      <c r="AG843" s="9">
        <f t="shared" si="2516"/>
        <v>0</v>
      </c>
      <c r="AH843" s="9">
        <f t="shared" si="2516"/>
        <v>0</v>
      </c>
      <c r="AI843" s="9">
        <f t="shared" si="2516"/>
        <v>0</v>
      </c>
      <c r="AJ843" s="9">
        <f t="shared" si="2516"/>
        <v>0</v>
      </c>
      <c r="AK843" s="86">
        <f t="shared" si="2516"/>
        <v>430</v>
      </c>
      <c r="AL843" s="86">
        <f t="shared" si="2516"/>
        <v>0</v>
      </c>
      <c r="AM843" s="9">
        <f t="shared" si="2516"/>
        <v>0</v>
      </c>
      <c r="AN843" s="9">
        <f t="shared" si="2516"/>
        <v>0</v>
      </c>
      <c r="AO843" s="9">
        <f t="shared" si="2516"/>
        <v>0</v>
      </c>
      <c r="AP843" s="9">
        <f t="shared" si="2516"/>
        <v>0</v>
      </c>
      <c r="AQ843" s="9">
        <f t="shared" si="2516"/>
        <v>430</v>
      </c>
      <c r="AR843" s="9">
        <f t="shared" si="2516"/>
        <v>0</v>
      </c>
      <c r="AS843" s="9">
        <f t="shared" si="2517"/>
        <v>0</v>
      </c>
      <c r="AT843" s="9">
        <f t="shared" si="2517"/>
        <v>0</v>
      </c>
      <c r="AU843" s="9">
        <f t="shared" si="2517"/>
        <v>0</v>
      </c>
      <c r="AV843" s="9">
        <f t="shared" si="2517"/>
        <v>0</v>
      </c>
      <c r="AW843" s="9">
        <f t="shared" si="2517"/>
        <v>430</v>
      </c>
      <c r="AX843" s="9">
        <f t="shared" si="2517"/>
        <v>0</v>
      </c>
    </row>
    <row r="844" spans="1:50" ht="20.25" hidden="1" customHeight="1">
      <c r="A844" s="26" t="s">
        <v>271</v>
      </c>
      <c r="B844" s="27">
        <v>915</v>
      </c>
      <c r="C844" s="27" t="s">
        <v>33</v>
      </c>
      <c r="D844" s="27" t="s">
        <v>80</v>
      </c>
      <c r="E844" s="27" t="s">
        <v>534</v>
      </c>
      <c r="F844" s="35">
        <v>310</v>
      </c>
      <c r="G844" s="9">
        <v>430</v>
      </c>
      <c r="H844" s="9"/>
      <c r="I844" s="9"/>
      <c r="J844" s="9"/>
      <c r="K844" s="9"/>
      <c r="L844" s="9"/>
      <c r="M844" s="9">
        <f t="shared" ref="M844" si="2518">G844+I844+J844+K844+L844</f>
        <v>430</v>
      </c>
      <c r="N844" s="9">
        <f t="shared" ref="N844" si="2519">H844+L844</f>
        <v>0</v>
      </c>
      <c r="O844" s="9"/>
      <c r="P844" s="9"/>
      <c r="Q844" s="9"/>
      <c r="R844" s="9"/>
      <c r="S844" s="9">
        <f t="shared" ref="S844" si="2520">M844+O844+P844+Q844+R844</f>
        <v>430</v>
      </c>
      <c r="T844" s="9">
        <f t="shared" ref="T844" si="2521">N844+R844</f>
        <v>0</v>
      </c>
      <c r="U844" s="9"/>
      <c r="V844" s="9"/>
      <c r="W844" s="9"/>
      <c r="X844" s="9"/>
      <c r="Y844" s="9">
        <f t="shared" ref="Y844" si="2522">S844+U844+V844+W844+X844</f>
        <v>430</v>
      </c>
      <c r="Z844" s="9">
        <f t="shared" ref="Z844" si="2523">T844+X844</f>
        <v>0</v>
      </c>
      <c r="AA844" s="9"/>
      <c r="AB844" s="9"/>
      <c r="AC844" s="9"/>
      <c r="AD844" s="9"/>
      <c r="AE844" s="9">
        <f t="shared" ref="AE844" si="2524">Y844+AA844+AB844+AC844+AD844</f>
        <v>430</v>
      </c>
      <c r="AF844" s="9">
        <f t="shared" ref="AF844" si="2525">Z844+AD844</f>
        <v>0</v>
      </c>
      <c r="AG844" s="9"/>
      <c r="AH844" s="9"/>
      <c r="AI844" s="9"/>
      <c r="AJ844" s="9"/>
      <c r="AK844" s="86">
        <f t="shared" ref="AK844" si="2526">AE844+AG844+AH844+AI844+AJ844</f>
        <v>430</v>
      </c>
      <c r="AL844" s="86">
        <f t="shared" ref="AL844" si="2527">AF844+AJ844</f>
        <v>0</v>
      </c>
      <c r="AM844" s="9"/>
      <c r="AN844" s="9"/>
      <c r="AO844" s="9"/>
      <c r="AP844" s="9"/>
      <c r="AQ844" s="9">
        <f t="shared" ref="AQ844" si="2528">AK844+AM844+AN844+AO844+AP844</f>
        <v>430</v>
      </c>
      <c r="AR844" s="9">
        <f t="shared" ref="AR844" si="2529">AL844+AP844</f>
        <v>0</v>
      </c>
      <c r="AS844" s="9"/>
      <c r="AT844" s="9"/>
      <c r="AU844" s="9"/>
      <c r="AV844" s="9"/>
      <c r="AW844" s="9">
        <f t="shared" ref="AW844" si="2530">AQ844+AS844+AT844+AU844+AV844</f>
        <v>430</v>
      </c>
      <c r="AX844" s="9">
        <f t="shared" ref="AX844" si="2531">AR844+AV844</f>
        <v>0</v>
      </c>
    </row>
    <row r="845" spans="1:50" ht="68.25" hidden="1" customHeight="1">
      <c r="A845" s="26" t="s">
        <v>545</v>
      </c>
      <c r="B845" s="27">
        <v>915</v>
      </c>
      <c r="C845" s="27" t="s">
        <v>33</v>
      </c>
      <c r="D845" s="27" t="s">
        <v>80</v>
      </c>
      <c r="E845" s="27" t="s">
        <v>535</v>
      </c>
      <c r="F845" s="35"/>
      <c r="G845" s="11">
        <f>G846</f>
        <v>136</v>
      </c>
      <c r="H845" s="11">
        <f>H846</f>
        <v>0</v>
      </c>
      <c r="I845" s="11">
        <f t="shared" ref="I845:X846" si="2532">I846</f>
        <v>0</v>
      </c>
      <c r="J845" s="11">
        <f t="shared" si="2532"/>
        <v>0</v>
      </c>
      <c r="K845" s="11">
        <f t="shared" si="2532"/>
        <v>0</v>
      </c>
      <c r="L845" s="11">
        <f t="shared" si="2532"/>
        <v>0</v>
      </c>
      <c r="M845" s="11">
        <f t="shared" si="2532"/>
        <v>136</v>
      </c>
      <c r="N845" s="11">
        <f t="shared" si="2532"/>
        <v>0</v>
      </c>
      <c r="O845" s="11">
        <f t="shared" si="2532"/>
        <v>0</v>
      </c>
      <c r="P845" s="11">
        <f t="shared" si="2532"/>
        <v>0</v>
      </c>
      <c r="Q845" s="11">
        <f t="shared" si="2532"/>
        <v>0</v>
      </c>
      <c r="R845" s="11">
        <f t="shared" si="2532"/>
        <v>0</v>
      </c>
      <c r="S845" s="11">
        <f t="shared" si="2532"/>
        <v>136</v>
      </c>
      <c r="T845" s="11">
        <f t="shared" si="2532"/>
        <v>0</v>
      </c>
      <c r="U845" s="11">
        <f t="shared" si="2532"/>
        <v>0</v>
      </c>
      <c r="V845" s="11">
        <f t="shared" si="2532"/>
        <v>0</v>
      </c>
      <c r="W845" s="11">
        <f t="shared" si="2532"/>
        <v>0</v>
      </c>
      <c r="X845" s="11">
        <f t="shared" si="2532"/>
        <v>0</v>
      </c>
      <c r="Y845" s="11">
        <f t="shared" ref="U845:AJ846" si="2533">Y846</f>
        <v>136</v>
      </c>
      <c r="Z845" s="11">
        <f t="shared" si="2533"/>
        <v>0</v>
      </c>
      <c r="AA845" s="11">
        <f t="shared" si="2533"/>
        <v>0</v>
      </c>
      <c r="AB845" s="11">
        <f t="shared" si="2533"/>
        <v>0</v>
      </c>
      <c r="AC845" s="11">
        <f t="shared" si="2533"/>
        <v>0</v>
      </c>
      <c r="AD845" s="11">
        <f t="shared" si="2533"/>
        <v>0</v>
      </c>
      <c r="AE845" s="11">
        <f t="shared" si="2533"/>
        <v>136</v>
      </c>
      <c r="AF845" s="11">
        <f t="shared" si="2533"/>
        <v>0</v>
      </c>
      <c r="AG845" s="11">
        <f t="shared" si="2533"/>
        <v>0</v>
      </c>
      <c r="AH845" s="11">
        <f t="shared" si="2533"/>
        <v>0</v>
      </c>
      <c r="AI845" s="11">
        <f t="shared" si="2533"/>
        <v>0</v>
      </c>
      <c r="AJ845" s="11">
        <f t="shared" si="2533"/>
        <v>0</v>
      </c>
      <c r="AK845" s="88">
        <f t="shared" ref="AG845:AV846" si="2534">AK846</f>
        <v>136</v>
      </c>
      <c r="AL845" s="88">
        <f t="shared" si="2534"/>
        <v>0</v>
      </c>
      <c r="AM845" s="11">
        <f t="shared" si="2534"/>
        <v>0</v>
      </c>
      <c r="AN845" s="11">
        <f t="shared" si="2534"/>
        <v>0</v>
      </c>
      <c r="AO845" s="11">
        <f t="shared" si="2534"/>
        <v>0</v>
      </c>
      <c r="AP845" s="11">
        <f t="shared" si="2534"/>
        <v>0</v>
      </c>
      <c r="AQ845" s="11">
        <f t="shared" si="2534"/>
        <v>136</v>
      </c>
      <c r="AR845" s="11">
        <f t="shared" si="2534"/>
        <v>0</v>
      </c>
      <c r="AS845" s="11">
        <f t="shared" si="2534"/>
        <v>0</v>
      </c>
      <c r="AT845" s="11">
        <f t="shared" si="2534"/>
        <v>0</v>
      </c>
      <c r="AU845" s="11">
        <f t="shared" si="2534"/>
        <v>0</v>
      </c>
      <c r="AV845" s="11">
        <f t="shared" si="2534"/>
        <v>0</v>
      </c>
      <c r="AW845" s="11">
        <f t="shared" ref="AS845:AX846" si="2535">AW846</f>
        <v>136</v>
      </c>
      <c r="AX845" s="11">
        <f t="shared" si="2535"/>
        <v>0</v>
      </c>
    </row>
    <row r="846" spans="1:50" ht="20.25" hidden="1" customHeight="1">
      <c r="A846" s="26" t="s">
        <v>101</v>
      </c>
      <c r="B846" s="27">
        <v>915</v>
      </c>
      <c r="C846" s="27" t="s">
        <v>33</v>
      </c>
      <c r="D846" s="27" t="s">
        <v>80</v>
      </c>
      <c r="E846" s="27" t="s">
        <v>535</v>
      </c>
      <c r="F846" s="35">
        <v>300</v>
      </c>
      <c r="G846" s="11">
        <f>G847</f>
        <v>136</v>
      </c>
      <c r="H846" s="11">
        <f>H847</f>
        <v>0</v>
      </c>
      <c r="I846" s="11">
        <f t="shared" si="2532"/>
        <v>0</v>
      </c>
      <c r="J846" s="11">
        <f t="shared" si="2532"/>
        <v>0</v>
      </c>
      <c r="K846" s="11">
        <f t="shared" si="2532"/>
        <v>0</v>
      </c>
      <c r="L846" s="11">
        <f t="shared" si="2532"/>
        <v>0</v>
      </c>
      <c r="M846" s="11">
        <f t="shared" si="2532"/>
        <v>136</v>
      </c>
      <c r="N846" s="11">
        <f t="shared" si="2532"/>
        <v>0</v>
      </c>
      <c r="O846" s="11">
        <f t="shared" si="2532"/>
        <v>0</v>
      </c>
      <c r="P846" s="11">
        <f t="shared" si="2532"/>
        <v>0</v>
      </c>
      <c r="Q846" s="11">
        <f t="shared" si="2532"/>
        <v>0</v>
      </c>
      <c r="R846" s="11">
        <f t="shared" si="2532"/>
        <v>0</v>
      </c>
      <c r="S846" s="11">
        <f t="shared" si="2532"/>
        <v>136</v>
      </c>
      <c r="T846" s="11">
        <f t="shared" si="2532"/>
        <v>0</v>
      </c>
      <c r="U846" s="11">
        <f t="shared" si="2533"/>
        <v>0</v>
      </c>
      <c r="V846" s="11">
        <f t="shared" si="2533"/>
        <v>0</v>
      </c>
      <c r="W846" s="11">
        <f t="shared" si="2533"/>
        <v>0</v>
      </c>
      <c r="X846" s="11">
        <f t="shared" si="2533"/>
        <v>0</v>
      </c>
      <c r="Y846" s="11">
        <f t="shared" si="2533"/>
        <v>136</v>
      </c>
      <c r="Z846" s="11">
        <f t="shared" si="2533"/>
        <v>0</v>
      </c>
      <c r="AA846" s="11">
        <f t="shared" si="2533"/>
        <v>0</v>
      </c>
      <c r="AB846" s="11">
        <f t="shared" si="2533"/>
        <v>0</v>
      </c>
      <c r="AC846" s="11">
        <f t="shared" si="2533"/>
        <v>0</v>
      </c>
      <c r="AD846" s="11">
        <f t="shared" si="2533"/>
        <v>0</v>
      </c>
      <c r="AE846" s="11">
        <f t="shared" si="2533"/>
        <v>136</v>
      </c>
      <c r="AF846" s="11">
        <f t="shared" si="2533"/>
        <v>0</v>
      </c>
      <c r="AG846" s="11">
        <f t="shared" si="2534"/>
        <v>0</v>
      </c>
      <c r="AH846" s="11">
        <f t="shared" si="2534"/>
        <v>0</v>
      </c>
      <c r="AI846" s="11">
        <f t="shared" si="2534"/>
        <v>0</v>
      </c>
      <c r="AJ846" s="11">
        <f t="shared" si="2534"/>
        <v>0</v>
      </c>
      <c r="AK846" s="88">
        <f t="shared" si="2534"/>
        <v>136</v>
      </c>
      <c r="AL846" s="88">
        <f t="shared" si="2534"/>
        <v>0</v>
      </c>
      <c r="AM846" s="11">
        <f t="shared" si="2534"/>
        <v>0</v>
      </c>
      <c r="AN846" s="11">
        <f t="shared" si="2534"/>
        <v>0</v>
      </c>
      <c r="AO846" s="11">
        <f t="shared" si="2534"/>
        <v>0</v>
      </c>
      <c r="AP846" s="11">
        <f t="shared" si="2534"/>
        <v>0</v>
      </c>
      <c r="AQ846" s="11">
        <f t="shared" si="2534"/>
        <v>136</v>
      </c>
      <c r="AR846" s="11">
        <f t="shared" si="2534"/>
        <v>0</v>
      </c>
      <c r="AS846" s="11">
        <f t="shared" si="2535"/>
        <v>0</v>
      </c>
      <c r="AT846" s="11">
        <f t="shared" si="2535"/>
        <v>0</v>
      </c>
      <c r="AU846" s="11">
        <f t="shared" si="2535"/>
        <v>0</v>
      </c>
      <c r="AV846" s="11">
        <f t="shared" si="2535"/>
        <v>0</v>
      </c>
      <c r="AW846" s="11">
        <f t="shared" si="2535"/>
        <v>136</v>
      </c>
      <c r="AX846" s="11">
        <f t="shared" si="2535"/>
        <v>0</v>
      </c>
    </row>
    <row r="847" spans="1:50" ht="18.75" hidden="1" customHeight="1">
      <c r="A847" s="26" t="s">
        <v>271</v>
      </c>
      <c r="B847" s="27">
        <v>915</v>
      </c>
      <c r="C847" s="27" t="s">
        <v>33</v>
      </c>
      <c r="D847" s="27" t="s">
        <v>80</v>
      </c>
      <c r="E847" s="27" t="s">
        <v>535</v>
      </c>
      <c r="F847" s="35">
        <v>310</v>
      </c>
      <c r="G847" s="9">
        <v>136</v>
      </c>
      <c r="H847" s="9"/>
      <c r="I847" s="9"/>
      <c r="J847" s="9"/>
      <c r="K847" s="9"/>
      <c r="L847" s="9"/>
      <c r="M847" s="9">
        <f t="shared" ref="M847" si="2536">G847+I847+J847+K847+L847</f>
        <v>136</v>
      </c>
      <c r="N847" s="9">
        <f t="shared" ref="N847" si="2537">H847+L847</f>
        <v>0</v>
      </c>
      <c r="O847" s="9"/>
      <c r="P847" s="9"/>
      <c r="Q847" s="9"/>
      <c r="R847" s="9"/>
      <c r="S847" s="9">
        <f t="shared" ref="S847" si="2538">M847+O847+P847+Q847+R847</f>
        <v>136</v>
      </c>
      <c r="T847" s="9">
        <f t="shared" ref="T847" si="2539">N847+R847</f>
        <v>0</v>
      </c>
      <c r="U847" s="9"/>
      <c r="V847" s="9"/>
      <c r="W847" s="9"/>
      <c r="X847" s="9"/>
      <c r="Y847" s="9">
        <f t="shared" ref="Y847" si="2540">S847+U847+V847+W847+X847</f>
        <v>136</v>
      </c>
      <c r="Z847" s="9">
        <f t="shared" ref="Z847" si="2541">T847+X847</f>
        <v>0</v>
      </c>
      <c r="AA847" s="9"/>
      <c r="AB847" s="9"/>
      <c r="AC847" s="9"/>
      <c r="AD847" s="9"/>
      <c r="AE847" s="9">
        <f t="shared" ref="AE847" si="2542">Y847+AA847+AB847+AC847+AD847</f>
        <v>136</v>
      </c>
      <c r="AF847" s="9">
        <f t="shared" ref="AF847" si="2543">Z847+AD847</f>
        <v>0</v>
      </c>
      <c r="AG847" s="9"/>
      <c r="AH847" s="9"/>
      <c r="AI847" s="9"/>
      <c r="AJ847" s="9"/>
      <c r="AK847" s="86">
        <f t="shared" ref="AK847" si="2544">AE847+AG847+AH847+AI847+AJ847</f>
        <v>136</v>
      </c>
      <c r="AL847" s="86">
        <f t="shared" ref="AL847" si="2545">AF847+AJ847</f>
        <v>0</v>
      </c>
      <c r="AM847" s="9"/>
      <c r="AN847" s="9"/>
      <c r="AO847" s="9"/>
      <c r="AP847" s="9"/>
      <c r="AQ847" s="9">
        <f t="shared" ref="AQ847" si="2546">AK847+AM847+AN847+AO847+AP847</f>
        <v>136</v>
      </c>
      <c r="AR847" s="9">
        <f t="shared" ref="AR847" si="2547">AL847+AP847</f>
        <v>0</v>
      </c>
      <c r="AS847" s="9"/>
      <c r="AT847" s="9"/>
      <c r="AU847" s="9"/>
      <c r="AV847" s="9"/>
      <c r="AW847" s="9">
        <f t="shared" ref="AW847" si="2548">AQ847+AS847+AT847+AU847+AV847</f>
        <v>136</v>
      </c>
      <c r="AX847" s="9">
        <f t="shared" ref="AX847" si="2549">AR847+AV847</f>
        <v>0</v>
      </c>
    </row>
    <row r="848" spans="1:50" ht="72.75" hidden="1" customHeight="1">
      <c r="A848" s="26" t="s">
        <v>546</v>
      </c>
      <c r="B848" s="27">
        <v>915</v>
      </c>
      <c r="C848" s="27" t="s">
        <v>33</v>
      </c>
      <c r="D848" s="27" t="s">
        <v>80</v>
      </c>
      <c r="E848" s="27" t="s">
        <v>536</v>
      </c>
      <c r="F848" s="35"/>
      <c r="G848" s="11">
        <f>G849</f>
        <v>43</v>
      </c>
      <c r="H848" s="11">
        <f>H849</f>
        <v>0</v>
      </c>
      <c r="I848" s="11">
        <f t="shared" ref="I848:X849" si="2550">I849</f>
        <v>0</v>
      </c>
      <c r="J848" s="11">
        <f t="shared" si="2550"/>
        <v>0</v>
      </c>
      <c r="K848" s="11">
        <f t="shared" si="2550"/>
        <v>0</v>
      </c>
      <c r="L848" s="11">
        <f t="shared" si="2550"/>
        <v>0</v>
      </c>
      <c r="M848" s="11">
        <f t="shared" si="2550"/>
        <v>43</v>
      </c>
      <c r="N848" s="11">
        <f t="shared" si="2550"/>
        <v>0</v>
      </c>
      <c r="O848" s="11">
        <f t="shared" si="2550"/>
        <v>0</v>
      </c>
      <c r="P848" s="11">
        <f t="shared" si="2550"/>
        <v>0</v>
      </c>
      <c r="Q848" s="11">
        <f t="shared" si="2550"/>
        <v>0</v>
      </c>
      <c r="R848" s="11">
        <f t="shared" si="2550"/>
        <v>0</v>
      </c>
      <c r="S848" s="11">
        <f t="shared" si="2550"/>
        <v>43</v>
      </c>
      <c r="T848" s="11">
        <f t="shared" si="2550"/>
        <v>0</v>
      </c>
      <c r="U848" s="11">
        <f t="shared" si="2550"/>
        <v>0</v>
      </c>
      <c r="V848" s="11">
        <f t="shared" si="2550"/>
        <v>0</v>
      </c>
      <c r="W848" s="11">
        <f t="shared" si="2550"/>
        <v>0</v>
      </c>
      <c r="X848" s="11">
        <f t="shared" si="2550"/>
        <v>0</v>
      </c>
      <c r="Y848" s="11">
        <f t="shared" ref="U848:AJ849" si="2551">Y849</f>
        <v>43</v>
      </c>
      <c r="Z848" s="11">
        <f t="shared" si="2551"/>
        <v>0</v>
      </c>
      <c r="AA848" s="11">
        <f t="shared" si="2551"/>
        <v>0</v>
      </c>
      <c r="AB848" s="11">
        <f t="shared" si="2551"/>
        <v>0</v>
      </c>
      <c r="AC848" s="11">
        <f t="shared" si="2551"/>
        <v>0</v>
      </c>
      <c r="AD848" s="11">
        <f t="shared" si="2551"/>
        <v>0</v>
      </c>
      <c r="AE848" s="11">
        <f t="shared" si="2551"/>
        <v>43</v>
      </c>
      <c r="AF848" s="11">
        <f t="shared" si="2551"/>
        <v>0</v>
      </c>
      <c r="AG848" s="11">
        <f t="shared" si="2551"/>
        <v>0</v>
      </c>
      <c r="AH848" s="11">
        <f t="shared" si="2551"/>
        <v>0</v>
      </c>
      <c r="AI848" s="11">
        <f t="shared" si="2551"/>
        <v>0</v>
      </c>
      <c r="AJ848" s="11">
        <f t="shared" si="2551"/>
        <v>0</v>
      </c>
      <c r="AK848" s="88">
        <f t="shared" ref="AG848:AV849" si="2552">AK849</f>
        <v>43</v>
      </c>
      <c r="AL848" s="88">
        <f t="shared" si="2552"/>
        <v>0</v>
      </c>
      <c r="AM848" s="11">
        <f t="shared" si="2552"/>
        <v>0</v>
      </c>
      <c r="AN848" s="11">
        <f t="shared" si="2552"/>
        <v>0</v>
      </c>
      <c r="AO848" s="11">
        <f t="shared" si="2552"/>
        <v>0</v>
      </c>
      <c r="AP848" s="11">
        <f t="shared" si="2552"/>
        <v>0</v>
      </c>
      <c r="AQ848" s="11">
        <f t="shared" si="2552"/>
        <v>43</v>
      </c>
      <c r="AR848" s="11">
        <f t="shared" si="2552"/>
        <v>0</v>
      </c>
      <c r="AS848" s="11">
        <f t="shared" si="2552"/>
        <v>0</v>
      </c>
      <c r="AT848" s="11">
        <f t="shared" si="2552"/>
        <v>0</v>
      </c>
      <c r="AU848" s="11">
        <f t="shared" si="2552"/>
        <v>0</v>
      </c>
      <c r="AV848" s="11">
        <f t="shared" si="2552"/>
        <v>0</v>
      </c>
      <c r="AW848" s="11">
        <f t="shared" ref="AS848:AX849" si="2553">AW849</f>
        <v>43</v>
      </c>
      <c r="AX848" s="11">
        <f t="shared" si="2553"/>
        <v>0</v>
      </c>
    </row>
    <row r="849" spans="1:50" ht="18" hidden="1" customHeight="1">
      <c r="A849" s="26" t="s">
        <v>101</v>
      </c>
      <c r="B849" s="27">
        <v>915</v>
      </c>
      <c r="C849" s="27" t="s">
        <v>33</v>
      </c>
      <c r="D849" s="27" t="s">
        <v>80</v>
      </c>
      <c r="E849" s="27" t="s">
        <v>536</v>
      </c>
      <c r="F849" s="35">
        <v>300</v>
      </c>
      <c r="G849" s="11">
        <f>G850</f>
        <v>43</v>
      </c>
      <c r="H849" s="11">
        <f>H850</f>
        <v>0</v>
      </c>
      <c r="I849" s="11">
        <f t="shared" si="2550"/>
        <v>0</v>
      </c>
      <c r="J849" s="11">
        <f t="shared" si="2550"/>
        <v>0</v>
      </c>
      <c r="K849" s="11">
        <f t="shared" si="2550"/>
        <v>0</v>
      </c>
      <c r="L849" s="11">
        <f t="shared" si="2550"/>
        <v>0</v>
      </c>
      <c r="M849" s="11">
        <f t="shared" si="2550"/>
        <v>43</v>
      </c>
      <c r="N849" s="11">
        <f t="shared" si="2550"/>
        <v>0</v>
      </c>
      <c r="O849" s="11">
        <f t="shared" si="2550"/>
        <v>0</v>
      </c>
      <c r="P849" s="11">
        <f t="shared" si="2550"/>
        <v>0</v>
      </c>
      <c r="Q849" s="11">
        <f t="shared" si="2550"/>
        <v>0</v>
      </c>
      <c r="R849" s="11">
        <f t="shared" si="2550"/>
        <v>0</v>
      </c>
      <c r="S849" s="11">
        <f t="shared" si="2550"/>
        <v>43</v>
      </c>
      <c r="T849" s="11">
        <f t="shared" si="2550"/>
        <v>0</v>
      </c>
      <c r="U849" s="11">
        <f t="shared" si="2551"/>
        <v>0</v>
      </c>
      <c r="V849" s="11">
        <f t="shared" si="2551"/>
        <v>0</v>
      </c>
      <c r="W849" s="11">
        <f t="shared" si="2551"/>
        <v>0</v>
      </c>
      <c r="X849" s="11">
        <f t="shared" si="2551"/>
        <v>0</v>
      </c>
      <c r="Y849" s="11">
        <f t="shared" si="2551"/>
        <v>43</v>
      </c>
      <c r="Z849" s="11">
        <f t="shared" si="2551"/>
        <v>0</v>
      </c>
      <c r="AA849" s="11">
        <f t="shared" si="2551"/>
        <v>0</v>
      </c>
      <c r="AB849" s="11">
        <f t="shared" si="2551"/>
        <v>0</v>
      </c>
      <c r="AC849" s="11">
        <f t="shared" si="2551"/>
        <v>0</v>
      </c>
      <c r="AD849" s="11">
        <f t="shared" si="2551"/>
        <v>0</v>
      </c>
      <c r="AE849" s="11">
        <f t="shared" si="2551"/>
        <v>43</v>
      </c>
      <c r="AF849" s="11">
        <f t="shared" si="2551"/>
        <v>0</v>
      </c>
      <c r="AG849" s="11">
        <f t="shared" si="2552"/>
        <v>0</v>
      </c>
      <c r="AH849" s="11">
        <f t="shared" si="2552"/>
        <v>0</v>
      </c>
      <c r="AI849" s="11">
        <f t="shared" si="2552"/>
        <v>0</v>
      </c>
      <c r="AJ849" s="11">
        <f t="shared" si="2552"/>
        <v>0</v>
      </c>
      <c r="AK849" s="88">
        <f t="shared" si="2552"/>
        <v>43</v>
      </c>
      <c r="AL849" s="88">
        <f t="shared" si="2552"/>
        <v>0</v>
      </c>
      <c r="AM849" s="11">
        <f t="shared" si="2552"/>
        <v>0</v>
      </c>
      <c r="AN849" s="11">
        <f t="shared" si="2552"/>
        <v>0</v>
      </c>
      <c r="AO849" s="11">
        <f t="shared" si="2552"/>
        <v>0</v>
      </c>
      <c r="AP849" s="11">
        <f t="shared" si="2552"/>
        <v>0</v>
      </c>
      <c r="AQ849" s="11">
        <f t="shared" si="2552"/>
        <v>43</v>
      </c>
      <c r="AR849" s="11">
        <f t="shared" si="2552"/>
        <v>0</v>
      </c>
      <c r="AS849" s="11">
        <f t="shared" si="2553"/>
        <v>0</v>
      </c>
      <c r="AT849" s="11">
        <f t="shared" si="2553"/>
        <v>0</v>
      </c>
      <c r="AU849" s="11">
        <f t="shared" si="2553"/>
        <v>0</v>
      </c>
      <c r="AV849" s="11">
        <f t="shared" si="2553"/>
        <v>0</v>
      </c>
      <c r="AW849" s="11">
        <f t="shared" si="2553"/>
        <v>43</v>
      </c>
      <c r="AX849" s="11">
        <f t="shared" si="2553"/>
        <v>0</v>
      </c>
    </row>
    <row r="850" spans="1:50" ht="20.25" hidden="1" customHeight="1">
      <c r="A850" s="26" t="s">
        <v>271</v>
      </c>
      <c r="B850" s="27">
        <v>915</v>
      </c>
      <c r="C850" s="27" t="s">
        <v>33</v>
      </c>
      <c r="D850" s="27" t="s">
        <v>80</v>
      </c>
      <c r="E850" s="27" t="s">
        <v>536</v>
      </c>
      <c r="F850" s="35">
        <v>310</v>
      </c>
      <c r="G850" s="9">
        <v>43</v>
      </c>
      <c r="H850" s="9"/>
      <c r="I850" s="9"/>
      <c r="J850" s="9"/>
      <c r="K850" s="9"/>
      <c r="L850" s="9"/>
      <c r="M850" s="9">
        <f t="shared" ref="M850" si="2554">G850+I850+J850+K850+L850</f>
        <v>43</v>
      </c>
      <c r="N850" s="9">
        <f t="shared" ref="N850" si="2555">H850+L850</f>
        <v>0</v>
      </c>
      <c r="O850" s="9"/>
      <c r="P850" s="9"/>
      <c r="Q850" s="9"/>
      <c r="R850" s="9"/>
      <c r="S850" s="9">
        <f t="shared" ref="S850" si="2556">M850+O850+P850+Q850+R850</f>
        <v>43</v>
      </c>
      <c r="T850" s="9">
        <f t="shared" ref="T850" si="2557">N850+R850</f>
        <v>0</v>
      </c>
      <c r="U850" s="9"/>
      <c r="V850" s="9"/>
      <c r="W850" s="9"/>
      <c r="X850" s="9"/>
      <c r="Y850" s="9">
        <f t="shared" ref="Y850" si="2558">S850+U850+V850+W850+X850</f>
        <v>43</v>
      </c>
      <c r="Z850" s="9">
        <f t="shared" ref="Z850" si="2559">T850+X850</f>
        <v>0</v>
      </c>
      <c r="AA850" s="9"/>
      <c r="AB850" s="9"/>
      <c r="AC850" s="9"/>
      <c r="AD850" s="9"/>
      <c r="AE850" s="9">
        <f t="shared" ref="AE850" si="2560">Y850+AA850+AB850+AC850+AD850</f>
        <v>43</v>
      </c>
      <c r="AF850" s="9">
        <f t="shared" ref="AF850" si="2561">Z850+AD850</f>
        <v>0</v>
      </c>
      <c r="AG850" s="9"/>
      <c r="AH850" s="9"/>
      <c r="AI850" s="9"/>
      <c r="AJ850" s="9"/>
      <c r="AK850" s="86">
        <f t="shared" ref="AK850" si="2562">AE850+AG850+AH850+AI850+AJ850</f>
        <v>43</v>
      </c>
      <c r="AL850" s="86">
        <f t="shared" ref="AL850" si="2563">AF850+AJ850</f>
        <v>0</v>
      </c>
      <c r="AM850" s="9"/>
      <c r="AN850" s="9"/>
      <c r="AO850" s="9"/>
      <c r="AP850" s="9"/>
      <c r="AQ850" s="9">
        <f t="shared" ref="AQ850" si="2564">AK850+AM850+AN850+AO850+AP850</f>
        <v>43</v>
      </c>
      <c r="AR850" s="9">
        <f t="shared" ref="AR850" si="2565">AL850+AP850</f>
        <v>0</v>
      </c>
      <c r="AS850" s="9"/>
      <c r="AT850" s="9"/>
      <c r="AU850" s="9"/>
      <c r="AV850" s="9"/>
      <c r="AW850" s="9">
        <f t="shared" ref="AW850" si="2566">AQ850+AS850+AT850+AU850+AV850</f>
        <v>43</v>
      </c>
      <c r="AX850" s="9">
        <f t="shared" ref="AX850" si="2567">AR850+AV850</f>
        <v>0</v>
      </c>
    </row>
    <row r="851" spans="1:50" ht="33.75" hidden="1" customHeight="1">
      <c r="A851" s="26" t="s">
        <v>246</v>
      </c>
      <c r="B851" s="27">
        <v>915</v>
      </c>
      <c r="C851" s="27" t="s">
        <v>33</v>
      </c>
      <c r="D851" s="27" t="s">
        <v>80</v>
      </c>
      <c r="E851" s="27" t="s">
        <v>537</v>
      </c>
      <c r="F851" s="35"/>
      <c r="G851" s="9">
        <f>G852</f>
        <v>174</v>
      </c>
      <c r="H851" s="9">
        <f>H852</f>
        <v>0</v>
      </c>
      <c r="I851" s="9">
        <f t="shared" ref="I851:X852" si="2568">I852</f>
        <v>0</v>
      </c>
      <c r="J851" s="9">
        <f t="shared" si="2568"/>
        <v>0</v>
      </c>
      <c r="K851" s="9">
        <f t="shared" si="2568"/>
        <v>0</v>
      </c>
      <c r="L851" s="9">
        <f t="shared" si="2568"/>
        <v>0</v>
      </c>
      <c r="M851" s="9">
        <f t="shared" si="2568"/>
        <v>174</v>
      </c>
      <c r="N851" s="9">
        <f t="shared" si="2568"/>
        <v>0</v>
      </c>
      <c r="O851" s="9">
        <f t="shared" si="2568"/>
        <v>0</v>
      </c>
      <c r="P851" s="9">
        <f t="shared" si="2568"/>
        <v>0</v>
      </c>
      <c r="Q851" s="9">
        <f t="shared" si="2568"/>
        <v>0</v>
      </c>
      <c r="R851" s="9">
        <f t="shared" si="2568"/>
        <v>0</v>
      </c>
      <c r="S851" s="9">
        <f t="shared" si="2568"/>
        <v>174</v>
      </c>
      <c r="T851" s="9">
        <f t="shared" si="2568"/>
        <v>0</v>
      </c>
      <c r="U851" s="9">
        <f t="shared" si="2568"/>
        <v>0</v>
      </c>
      <c r="V851" s="9">
        <f t="shared" si="2568"/>
        <v>0</v>
      </c>
      <c r="W851" s="9">
        <f t="shared" si="2568"/>
        <v>0</v>
      </c>
      <c r="X851" s="9">
        <f t="shared" si="2568"/>
        <v>0</v>
      </c>
      <c r="Y851" s="9">
        <f t="shared" ref="U851:AJ852" si="2569">Y852</f>
        <v>174</v>
      </c>
      <c r="Z851" s="9">
        <f t="shared" si="2569"/>
        <v>0</v>
      </c>
      <c r="AA851" s="9">
        <f t="shared" si="2569"/>
        <v>0</v>
      </c>
      <c r="AB851" s="9">
        <f t="shared" si="2569"/>
        <v>0</v>
      </c>
      <c r="AC851" s="9">
        <f t="shared" si="2569"/>
        <v>0</v>
      </c>
      <c r="AD851" s="9">
        <f t="shared" si="2569"/>
        <v>0</v>
      </c>
      <c r="AE851" s="9">
        <f t="shared" si="2569"/>
        <v>174</v>
      </c>
      <c r="AF851" s="9">
        <f t="shared" si="2569"/>
        <v>0</v>
      </c>
      <c r="AG851" s="9">
        <f t="shared" si="2569"/>
        <v>0</v>
      </c>
      <c r="AH851" s="9">
        <f t="shared" si="2569"/>
        <v>0</v>
      </c>
      <c r="AI851" s="9">
        <f t="shared" si="2569"/>
        <v>0</v>
      </c>
      <c r="AJ851" s="9">
        <f t="shared" si="2569"/>
        <v>0</v>
      </c>
      <c r="AK851" s="86">
        <f t="shared" ref="AG851:AV852" si="2570">AK852</f>
        <v>174</v>
      </c>
      <c r="AL851" s="86">
        <f t="shared" si="2570"/>
        <v>0</v>
      </c>
      <c r="AM851" s="9">
        <f t="shared" si="2570"/>
        <v>0</v>
      </c>
      <c r="AN851" s="9">
        <f t="shared" si="2570"/>
        <v>0</v>
      </c>
      <c r="AO851" s="9">
        <f t="shared" si="2570"/>
        <v>0</v>
      </c>
      <c r="AP851" s="9">
        <f t="shared" si="2570"/>
        <v>0</v>
      </c>
      <c r="AQ851" s="9">
        <f t="shared" si="2570"/>
        <v>174</v>
      </c>
      <c r="AR851" s="9">
        <f t="shared" si="2570"/>
        <v>0</v>
      </c>
      <c r="AS851" s="9">
        <f t="shared" si="2570"/>
        <v>0</v>
      </c>
      <c r="AT851" s="9">
        <f t="shared" si="2570"/>
        <v>0</v>
      </c>
      <c r="AU851" s="9">
        <f t="shared" si="2570"/>
        <v>0</v>
      </c>
      <c r="AV851" s="9">
        <f t="shared" si="2570"/>
        <v>0</v>
      </c>
      <c r="AW851" s="9">
        <f t="shared" ref="AS851:AX852" si="2571">AW852</f>
        <v>174</v>
      </c>
      <c r="AX851" s="9">
        <f t="shared" si="2571"/>
        <v>0</v>
      </c>
    </row>
    <row r="852" spans="1:50" ht="20.25" hidden="1" customHeight="1">
      <c r="A852" s="26" t="s">
        <v>101</v>
      </c>
      <c r="B852" s="27">
        <v>915</v>
      </c>
      <c r="C852" s="27" t="s">
        <v>33</v>
      </c>
      <c r="D852" s="27" t="s">
        <v>80</v>
      </c>
      <c r="E852" s="27" t="s">
        <v>537</v>
      </c>
      <c r="F852" s="35">
        <v>300</v>
      </c>
      <c r="G852" s="9">
        <f>G853</f>
        <v>174</v>
      </c>
      <c r="H852" s="9">
        <f>H853</f>
        <v>0</v>
      </c>
      <c r="I852" s="9">
        <f t="shared" si="2568"/>
        <v>0</v>
      </c>
      <c r="J852" s="9">
        <f t="shared" si="2568"/>
        <v>0</v>
      </c>
      <c r="K852" s="9">
        <f t="shared" si="2568"/>
        <v>0</v>
      </c>
      <c r="L852" s="9">
        <f t="shared" si="2568"/>
        <v>0</v>
      </c>
      <c r="M852" s="9">
        <f t="shared" si="2568"/>
        <v>174</v>
      </c>
      <c r="N852" s="9">
        <f t="shared" si="2568"/>
        <v>0</v>
      </c>
      <c r="O852" s="9">
        <f t="shared" si="2568"/>
        <v>0</v>
      </c>
      <c r="P852" s="9">
        <f t="shared" si="2568"/>
        <v>0</v>
      </c>
      <c r="Q852" s="9">
        <f t="shared" si="2568"/>
        <v>0</v>
      </c>
      <c r="R852" s="9">
        <f t="shared" si="2568"/>
        <v>0</v>
      </c>
      <c r="S852" s="9">
        <f t="shared" si="2568"/>
        <v>174</v>
      </c>
      <c r="T852" s="9">
        <f t="shared" si="2568"/>
        <v>0</v>
      </c>
      <c r="U852" s="9">
        <f t="shared" si="2569"/>
        <v>0</v>
      </c>
      <c r="V852" s="9">
        <f t="shared" si="2569"/>
        <v>0</v>
      </c>
      <c r="W852" s="9">
        <f t="shared" si="2569"/>
        <v>0</v>
      </c>
      <c r="X852" s="9">
        <f t="shared" si="2569"/>
        <v>0</v>
      </c>
      <c r="Y852" s="9">
        <f t="shared" si="2569"/>
        <v>174</v>
      </c>
      <c r="Z852" s="9">
        <f t="shared" si="2569"/>
        <v>0</v>
      </c>
      <c r="AA852" s="9">
        <f t="shared" si="2569"/>
        <v>0</v>
      </c>
      <c r="AB852" s="9">
        <f t="shared" si="2569"/>
        <v>0</v>
      </c>
      <c r="AC852" s="9">
        <f t="shared" si="2569"/>
        <v>0</v>
      </c>
      <c r="AD852" s="9">
        <f t="shared" si="2569"/>
        <v>0</v>
      </c>
      <c r="AE852" s="9">
        <f t="shared" si="2569"/>
        <v>174</v>
      </c>
      <c r="AF852" s="9">
        <f t="shared" si="2569"/>
        <v>0</v>
      </c>
      <c r="AG852" s="9">
        <f t="shared" si="2570"/>
        <v>0</v>
      </c>
      <c r="AH852" s="9">
        <f t="shared" si="2570"/>
        <v>0</v>
      </c>
      <c r="AI852" s="9">
        <f t="shared" si="2570"/>
        <v>0</v>
      </c>
      <c r="AJ852" s="9">
        <f t="shared" si="2570"/>
        <v>0</v>
      </c>
      <c r="AK852" s="86">
        <f t="shared" si="2570"/>
        <v>174</v>
      </c>
      <c r="AL852" s="86">
        <f t="shared" si="2570"/>
        <v>0</v>
      </c>
      <c r="AM852" s="9">
        <f t="shared" si="2570"/>
        <v>0</v>
      </c>
      <c r="AN852" s="9">
        <f t="shared" si="2570"/>
        <v>0</v>
      </c>
      <c r="AO852" s="9">
        <f t="shared" si="2570"/>
        <v>0</v>
      </c>
      <c r="AP852" s="9">
        <f t="shared" si="2570"/>
        <v>0</v>
      </c>
      <c r="AQ852" s="9">
        <f t="shared" si="2570"/>
        <v>174</v>
      </c>
      <c r="AR852" s="9">
        <f t="shared" si="2570"/>
        <v>0</v>
      </c>
      <c r="AS852" s="9">
        <f t="shared" si="2571"/>
        <v>0</v>
      </c>
      <c r="AT852" s="9">
        <f t="shared" si="2571"/>
        <v>0</v>
      </c>
      <c r="AU852" s="9">
        <f t="shared" si="2571"/>
        <v>0</v>
      </c>
      <c r="AV852" s="9">
        <f t="shared" si="2571"/>
        <v>0</v>
      </c>
      <c r="AW852" s="9">
        <f t="shared" si="2571"/>
        <v>174</v>
      </c>
      <c r="AX852" s="9">
        <f t="shared" si="2571"/>
        <v>0</v>
      </c>
    </row>
    <row r="853" spans="1:50" ht="18.75" hidden="1" customHeight="1">
      <c r="A853" s="26" t="s">
        <v>271</v>
      </c>
      <c r="B853" s="27">
        <v>915</v>
      </c>
      <c r="C853" s="27" t="s">
        <v>33</v>
      </c>
      <c r="D853" s="27" t="s">
        <v>80</v>
      </c>
      <c r="E853" s="27" t="s">
        <v>537</v>
      </c>
      <c r="F853" s="35">
        <v>310</v>
      </c>
      <c r="G853" s="9">
        <v>174</v>
      </c>
      <c r="H853" s="9"/>
      <c r="I853" s="9"/>
      <c r="J853" s="9"/>
      <c r="K853" s="9"/>
      <c r="L853" s="9"/>
      <c r="M853" s="9">
        <f t="shared" ref="M853" si="2572">G853+I853+J853+K853+L853</f>
        <v>174</v>
      </c>
      <c r="N853" s="9">
        <f t="shared" ref="N853" si="2573">H853+L853</f>
        <v>0</v>
      </c>
      <c r="O853" s="9"/>
      <c r="P853" s="9"/>
      <c r="Q853" s="9"/>
      <c r="R853" s="9"/>
      <c r="S853" s="9">
        <f t="shared" ref="S853" si="2574">M853+O853+P853+Q853+R853</f>
        <v>174</v>
      </c>
      <c r="T853" s="9">
        <f t="shared" ref="T853" si="2575">N853+R853</f>
        <v>0</v>
      </c>
      <c r="U853" s="9"/>
      <c r="V853" s="9"/>
      <c r="W853" s="9"/>
      <c r="X853" s="9"/>
      <c r="Y853" s="9">
        <f t="shared" ref="Y853" si="2576">S853+U853+V853+W853+X853</f>
        <v>174</v>
      </c>
      <c r="Z853" s="9">
        <f t="shared" ref="Z853" si="2577">T853+X853</f>
        <v>0</v>
      </c>
      <c r="AA853" s="9"/>
      <c r="AB853" s="9"/>
      <c r="AC853" s="9"/>
      <c r="AD853" s="9"/>
      <c r="AE853" s="9">
        <f t="shared" ref="AE853" si="2578">Y853+AA853+AB853+AC853+AD853</f>
        <v>174</v>
      </c>
      <c r="AF853" s="9">
        <f t="shared" ref="AF853" si="2579">Z853+AD853</f>
        <v>0</v>
      </c>
      <c r="AG853" s="9"/>
      <c r="AH853" s="9"/>
      <c r="AI853" s="9"/>
      <c r="AJ853" s="9"/>
      <c r="AK853" s="86">
        <f t="shared" ref="AK853" si="2580">AE853+AG853+AH853+AI853+AJ853</f>
        <v>174</v>
      </c>
      <c r="AL853" s="86">
        <f t="shared" ref="AL853" si="2581">AF853+AJ853</f>
        <v>0</v>
      </c>
      <c r="AM853" s="9"/>
      <c r="AN853" s="9"/>
      <c r="AO853" s="9"/>
      <c r="AP853" s="9"/>
      <c r="AQ853" s="9">
        <f t="shared" ref="AQ853" si="2582">AK853+AM853+AN853+AO853+AP853</f>
        <v>174</v>
      </c>
      <c r="AR853" s="9">
        <f t="shared" ref="AR853" si="2583">AL853+AP853</f>
        <v>0</v>
      </c>
      <c r="AS853" s="9"/>
      <c r="AT853" s="9"/>
      <c r="AU853" s="9"/>
      <c r="AV853" s="9"/>
      <c r="AW853" s="9">
        <f t="shared" ref="AW853" si="2584">AQ853+AS853+AT853+AU853+AV853</f>
        <v>174</v>
      </c>
      <c r="AX853" s="9">
        <f t="shared" ref="AX853" si="2585">AR853+AV853</f>
        <v>0</v>
      </c>
    </row>
    <row r="854" spans="1:50" ht="50.25" hidden="1" customHeight="1">
      <c r="A854" s="26" t="s">
        <v>412</v>
      </c>
      <c r="B854" s="27">
        <v>915</v>
      </c>
      <c r="C854" s="27" t="s">
        <v>33</v>
      </c>
      <c r="D854" s="27" t="s">
        <v>80</v>
      </c>
      <c r="E854" s="27" t="s">
        <v>538</v>
      </c>
      <c r="F854" s="35"/>
      <c r="G854" s="9">
        <f>G855</f>
        <v>300</v>
      </c>
      <c r="H854" s="9">
        <f>H855</f>
        <v>0</v>
      </c>
      <c r="I854" s="9">
        <f t="shared" ref="I854:X855" si="2586">I855</f>
        <v>0</v>
      </c>
      <c r="J854" s="9">
        <f t="shared" si="2586"/>
        <v>0</v>
      </c>
      <c r="K854" s="9">
        <f t="shared" si="2586"/>
        <v>0</v>
      </c>
      <c r="L854" s="9">
        <f t="shared" si="2586"/>
        <v>0</v>
      </c>
      <c r="M854" s="9">
        <f t="shared" si="2586"/>
        <v>300</v>
      </c>
      <c r="N854" s="9">
        <f t="shared" si="2586"/>
        <v>0</v>
      </c>
      <c r="O854" s="9">
        <f t="shared" si="2586"/>
        <v>0</v>
      </c>
      <c r="P854" s="9">
        <f t="shared" si="2586"/>
        <v>0</v>
      </c>
      <c r="Q854" s="9">
        <f t="shared" si="2586"/>
        <v>0</v>
      </c>
      <c r="R854" s="9">
        <f t="shared" si="2586"/>
        <v>0</v>
      </c>
      <c r="S854" s="9">
        <f t="shared" si="2586"/>
        <v>300</v>
      </c>
      <c r="T854" s="9">
        <f t="shared" si="2586"/>
        <v>0</v>
      </c>
      <c r="U854" s="9">
        <f t="shared" si="2586"/>
        <v>0</v>
      </c>
      <c r="V854" s="9">
        <f t="shared" si="2586"/>
        <v>0</v>
      </c>
      <c r="W854" s="9">
        <f t="shared" si="2586"/>
        <v>0</v>
      </c>
      <c r="X854" s="9">
        <f t="shared" si="2586"/>
        <v>0</v>
      </c>
      <c r="Y854" s="9">
        <f t="shared" ref="U854:AJ855" si="2587">Y855</f>
        <v>300</v>
      </c>
      <c r="Z854" s="9">
        <f t="shared" si="2587"/>
        <v>0</v>
      </c>
      <c r="AA854" s="9">
        <f t="shared" si="2587"/>
        <v>0</v>
      </c>
      <c r="AB854" s="9">
        <f t="shared" si="2587"/>
        <v>0</v>
      </c>
      <c r="AC854" s="9">
        <f t="shared" si="2587"/>
        <v>0</v>
      </c>
      <c r="AD854" s="9">
        <f t="shared" si="2587"/>
        <v>0</v>
      </c>
      <c r="AE854" s="9">
        <f t="shared" si="2587"/>
        <v>300</v>
      </c>
      <c r="AF854" s="9">
        <f t="shared" si="2587"/>
        <v>0</v>
      </c>
      <c r="AG854" s="9">
        <f t="shared" si="2587"/>
        <v>0</v>
      </c>
      <c r="AH854" s="9">
        <f t="shared" si="2587"/>
        <v>0</v>
      </c>
      <c r="AI854" s="9">
        <f t="shared" si="2587"/>
        <v>0</v>
      </c>
      <c r="AJ854" s="9">
        <f t="shared" si="2587"/>
        <v>0</v>
      </c>
      <c r="AK854" s="86">
        <f t="shared" ref="AG854:AV855" si="2588">AK855</f>
        <v>300</v>
      </c>
      <c r="AL854" s="86">
        <f t="shared" si="2588"/>
        <v>0</v>
      </c>
      <c r="AM854" s="9">
        <f t="shared" si="2588"/>
        <v>0</v>
      </c>
      <c r="AN854" s="9">
        <f t="shared" si="2588"/>
        <v>0</v>
      </c>
      <c r="AO854" s="9">
        <f t="shared" si="2588"/>
        <v>0</v>
      </c>
      <c r="AP854" s="9">
        <f t="shared" si="2588"/>
        <v>0</v>
      </c>
      <c r="AQ854" s="9">
        <f t="shared" si="2588"/>
        <v>300</v>
      </c>
      <c r="AR854" s="9">
        <f t="shared" si="2588"/>
        <v>0</v>
      </c>
      <c r="AS854" s="9">
        <f t="shared" si="2588"/>
        <v>0</v>
      </c>
      <c r="AT854" s="9">
        <f t="shared" si="2588"/>
        <v>0</v>
      </c>
      <c r="AU854" s="9">
        <f t="shared" si="2588"/>
        <v>0</v>
      </c>
      <c r="AV854" s="9">
        <f t="shared" si="2588"/>
        <v>0</v>
      </c>
      <c r="AW854" s="9">
        <f t="shared" ref="AS854:AX855" si="2589">AW855</f>
        <v>300</v>
      </c>
      <c r="AX854" s="9">
        <f t="shared" si="2589"/>
        <v>0</v>
      </c>
    </row>
    <row r="855" spans="1:50" ht="18" hidden="1" customHeight="1">
      <c r="A855" s="26" t="s">
        <v>101</v>
      </c>
      <c r="B855" s="27">
        <v>915</v>
      </c>
      <c r="C855" s="27" t="s">
        <v>33</v>
      </c>
      <c r="D855" s="27" t="s">
        <v>80</v>
      </c>
      <c r="E855" s="27" t="s">
        <v>538</v>
      </c>
      <c r="F855" s="35">
        <v>300</v>
      </c>
      <c r="G855" s="9">
        <f>G856</f>
        <v>300</v>
      </c>
      <c r="H855" s="9">
        <f>H856</f>
        <v>0</v>
      </c>
      <c r="I855" s="9">
        <f t="shared" si="2586"/>
        <v>0</v>
      </c>
      <c r="J855" s="9">
        <f t="shared" si="2586"/>
        <v>0</v>
      </c>
      <c r="K855" s="9">
        <f t="shared" si="2586"/>
        <v>0</v>
      </c>
      <c r="L855" s="9">
        <f t="shared" si="2586"/>
        <v>0</v>
      </c>
      <c r="M855" s="9">
        <f t="shared" si="2586"/>
        <v>300</v>
      </c>
      <c r="N855" s="9">
        <f t="shared" si="2586"/>
        <v>0</v>
      </c>
      <c r="O855" s="9">
        <f t="shared" si="2586"/>
        <v>0</v>
      </c>
      <c r="P855" s="9">
        <f t="shared" si="2586"/>
        <v>0</v>
      </c>
      <c r="Q855" s="9">
        <f t="shared" si="2586"/>
        <v>0</v>
      </c>
      <c r="R855" s="9">
        <f t="shared" si="2586"/>
        <v>0</v>
      </c>
      <c r="S855" s="9">
        <f t="shared" si="2586"/>
        <v>300</v>
      </c>
      <c r="T855" s="9">
        <f t="shared" si="2586"/>
        <v>0</v>
      </c>
      <c r="U855" s="9">
        <f t="shared" si="2587"/>
        <v>0</v>
      </c>
      <c r="V855" s="9">
        <f t="shared" si="2587"/>
        <v>0</v>
      </c>
      <c r="W855" s="9">
        <f t="shared" si="2587"/>
        <v>0</v>
      </c>
      <c r="X855" s="9">
        <f t="shared" si="2587"/>
        <v>0</v>
      </c>
      <c r="Y855" s="9">
        <f t="shared" si="2587"/>
        <v>300</v>
      </c>
      <c r="Z855" s="9">
        <f t="shared" si="2587"/>
        <v>0</v>
      </c>
      <c r="AA855" s="9">
        <f t="shared" si="2587"/>
        <v>0</v>
      </c>
      <c r="AB855" s="9">
        <f t="shared" si="2587"/>
        <v>0</v>
      </c>
      <c r="AC855" s="9">
        <f t="shared" si="2587"/>
        <v>0</v>
      </c>
      <c r="AD855" s="9">
        <f t="shared" si="2587"/>
        <v>0</v>
      </c>
      <c r="AE855" s="9">
        <f t="shared" si="2587"/>
        <v>300</v>
      </c>
      <c r="AF855" s="9">
        <f t="shared" si="2587"/>
        <v>0</v>
      </c>
      <c r="AG855" s="9">
        <f t="shared" si="2588"/>
        <v>0</v>
      </c>
      <c r="AH855" s="9">
        <f t="shared" si="2588"/>
        <v>0</v>
      </c>
      <c r="AI855" s="9">
        <f t="shared" si="2588"/>
        <v>0</v>
      </c>
      <c r="AJ855" s="9">
        <f t="shared" si="2588"/>
        <v>0</v>
      </c>
      <c r="AK855" s="86">
        <f t="shared" si="2588"/>
        <v>300</v>
      </c>
      <c r="AL855" s="86">
        <f t="shared" si="2588"/>
        <v>0</v>
      </c>
      <c r="AM855" s="9">
        <f t="shared" si="2588"/>
        <v>0</v>
      </c>
      <c r="AN855" s="9">
        <f t="shared" si="2588"/>
        <v>0</v>
      </c>
      <c r="AO855" s="9">
        <f t="shared" si="2588"/>
        <v>0</v>
      </c>
      <c r="AP855" s="9">
        <f t="shared" si="2588"/>
        <v>0</v>
      </c>
      <c r="AQ855" s="9">
        <f t="shared" si="2588"/>
        <v>300</v>
      </c>
      <c r="AR855" s="9">
        <f t="shared" si="2588"/>
        <v>0</v>
      </c>
      <c r="AS855" s="9">
        <f t="shared" si="2589"/>
        <v>0</v>
      </c>
      <c r="AT855" s="9">
        <f t="shared" si="2589"/>
        <v>0</v>
      </c>
      <c r="AU855" s="9">
        <f t="shared" si="2589"/>
        <v>0</v>
      </c>
      <c r="AV855" s="9">
        <f t="shared" si="2589"/>
        <v>0</v>
      </c>
      <c r="AW855" s="9">
        <f t="shared" si="2589"/>
        <v>300</v>
      </c>
      <c r="AX855" s="9">
        <f t="shared" si="2589"/>
        <v>0</v>
      </c>
    </row>
    <row r="856" spans="1:50" ht="21" hidden="1" customHeight="1">
      <c r="A856" s="26" t="s">
        <v>271</v>
      </c>
      <c r="B856" s="27">
        <v>915</v>
      </c>
      <c r="C856" s="27" t="s">
        <v>33</v>
      </c>
      <c r="D856" s="27" t="s">
        <v>80</v>
      </c>
      <c r="E856" s="27" t="s">
        <v>538</v>
      </c>
      <c r="F856" s="35">
        <v>310</v>
      </c>
      <c r="G856" s="9">
        <v>300</v>
      </c>
      <c r="H856" s="9"/>
      <c r="I856" s="9"/>
      <c r="J856" s="9"/>
      <c r="K856" s="9"/>
      <c r="L856" s="9"/>
      <c r="M856" s="9">
        <f t="shared" ref="M856" si="2590">G856+I856+J856+K856+L856</f>
        <v>300</v>
      </c>
      <c r="N856" s="9">
        <f t="shared" ref="N856" si="2591">H856+L856</f>
        <v>0</v>
      </c>
      <c r="O856" s="9"/>
      <c r="P856" s="9"/>
      <c r="Q856" s="9"/>
      <c r="R856" s="9"/>
      <c r="S856" s="9">
        <f t="shared" ref="S856" si="2592">M856+O856+P856+Q856+R856</f>
        <v>300</v>
      </c>
      <c r="T856" s="9">
        <f t="shared" ref="T856" si="2593">N856+R856</f>
        <v>0</v>
      </c>
      <c r="U856" s="9"/>
      <c r="V856" s="9"/>
      <c r="W856" s="9"/>
      <c r="X856" s="9"/>
      <c r="Y856" s="9">
        <f t="shared" ref="Y856" si="2594">S856+U856+V856+W856+X856</f>
        <v>300</v>
      </c>
      <c r="Z856" s="9">
        <f t="shared" ref="Z856" si="2595">T856+X856</f>
        <v>0</v>
      </c>
      <c r="AA856" s="9"/>
      <c r="AB856" s="9"/>
      <c r="AC856" s="9"/>
      <c r="AD856" s="9"/>
      <c r="AE856" s="9">
        <f t="shared" ref="AE856" si="2596">Y856+AA856+AB856+AC856+AD856</f>
        <v>300</v>
      </c>
      <c r="AF856" s="9">
        <f t="shared" ref="AF856" si="2597">Z856+AD856</f>
        <v>0</v>
      </c>
      <c r="AG856" s="9"/>
      <c r="AH856" s="9"/>
      <c r="AI856" s="9"/>
      <c r="AJ856" s="9"/>
      <c r="AK856" s="86">
        <f t="shared" ref="AK856" si="2598">AE856+AG856+AH856+AI856+AJ856</f>
        <v>300</v>
      </c>
      <c r="AL856" s="86">
        <f t="shared" ref="AL856" si="2599">AF856+AJ856</f>
        <v>0</v>
      </c>
      <c r="AM856" s="9"/>
      <c r="AN856" s="9"/>
      <c r="AO856" s="9"/>
      <c r="AP856" s="9"/>
      <c r="AQ856" s="9">
        <f t="shared" ref="AQ856" si="2600">AK856+AM856+AN856+AO856+AP856</f>
        <v>300</v>
      </c>
      <c r="AR856" s="9">
        <f t="shared" ref="AR856" si="2601">AL856+AP856</f>
        <v>0</v>
      </c>
      <c r="AS856" s="9"/>
      <c r="AT856" s="9"/>
      <c r="AU856" s="9"/>
      <c r="AV856" s="9"/>
      <c r="AW856" s="9">
        <f t="shared" ref="AW856" si="2602">AQ856+AS856+AT856+AU856+AV856</f>
        <v>300</v>
      </c>
      <c r="AX856" s="9">
        <f t="shared" ref="AX856" si="2603">AR856+AV856</f>
        <v>0</v>
      </c>
    </row>
    <row r="857" spans="1:50" ht="35.25" hidden="1" customHeight="1">
      <c r="A857" s="26" t="s">
        <v>247</v>
      </c>
      <c r="B857" s="27">
        <v>915</v>
      </c>
      <c r="C857" s="27" t="s">
        <v>33</v>
      </c>
      <c r="D857" s="27" t="s">
        <v>80</v>
      </c>
      <c r="E857" s="27" t="s">
        <v>539</v>
      </c>
      <c r="F857" s="35"/>
      <c r="G857" s="9">
        <f>G858</f>
        <v>6844</v>
      </c>
      <c r="H857" s="9">
        <f>H858</f>
        <v>0</v>
      </c>
      <c r="I857" s="9">
        <f t="shared" ref="I857:X858" si="2604">I858</f>
        <v>0</v>
      </c>
      <c r="J857" s="9">
        <f t="shared" si="2604"/>
        <v>0</v>
      </c>
      <c r="K857" s="9">
        <f t="shared" si="2604"/>
        <v>0</v>
      </c>
      <c r="L857" s="9">
        <f t="shared" si="2604"/>
        <v>0</v>
      </c>
      <c r="M857" s="9">
        <f t="shared" si="2604"/>
        <v>6844</v>
      </c>
      <c r="N857" s="9">
        <f t="shared" si="2604"/>
        <v>0</v>
      </c>
      <c r="O857" s="9">
        <f t="shared" si="2604"/>
        <v>0</v>
      </c>
      <c r="P857" s="9">
        <f t="shared" si="2604"/>
        <v>0</v>
      </c>
      <c r="Q857" s="9">
        <f t="shared" si="2604"/>
        <v>0</v>
      </c>
      <c r="R857" s="9">
        <f t="shared" si="2604"/>
        <v>0</v>
      </c>
      <c r="S857" s="9">
        <f t="shared" si="2604"/>
        <v>6844</v>
      </c>
      <c r="T857" s="9">
        <f t="shared" si="2604"/>
        <v>0</v>
      </c>
      <c r="U857" s="9">
        <f t="shared" si="2604"/>
        <v>0</v>
      </c>
      <c r="V857" s="9">
        <f t="shared" si="2604"/>
        <v>0</v>
      </c>
      <c r="W857" s="9">
        <f t="shared" si="2604"/>
        <v>0</v>
      </c>
      <c r="X857" s="9">
        <f t="shared" si="2604"/>
        <v>0</v>
      </c>
      <c r="Y857" s="9">
        <f t="shared" ref="U857:AJ858" si="2605">Y858</f>
        <v>6844</v>
      </c>
      <c r="Z857" s="9">
        <f t="shared" si="2605"/>
        <v>0</v>
      </c>
      <c r="AA857" s="9">
        <f t="shared" si="2605"/>
        <v>0</v>
      </c>
      <c r="AB857" s="9">
        <f t="shared" si="2605"/>
        <v>0</v>
      </c>
      <c r="AC857" s="9">
        <f t="shared" si="2605"/>
        <v>0</v>
      </c>
      <c r="AD857" s="9">
        <f t="shared" si="2605"/>
        <v>0</v>
      </c>
      <c r="AE857" s="9">
        <f t="shared" si="2605"/>
        <v>6844</v>
      </c>
      <c r="AF857" s="9">
        <f t="shared" si="2605"/>
        <v>0</v>
      </c>
      <c r="AG857" s="9">
        <f t="shared" si="2605"/>
        <v>0</v>
      </c>
      <c r="AH857" s="9">
        <f t="shared" si="2605"/>
        <v>0</v>
      </c>
      <c r="AI857" s="9">
        <f t="shared" si="2605"/>
        <v>0</v>
      </c>
      <c r="AJ857" s="9">
        <f t="shared" si="2605"/>
        <v>0</v>
      </c>
      <c r="AK857" s="86">
        <f t="shared" ref="AG857:AV858" si="2606">AK858</f>
        <v>6844</v>
      </c>
      <c r="AL857" s="86">
        <f t="shared" si="2606"/>
        <v>0</v>
      </c>
      <c r="AM857" s="9">
        <f t="shared" si="2606"/>
        <v>0</v>
      </c>
      <c r="AN857" s="9">
        <f t="shared" si="2606"/>
        <v>0</v>
      </c>
      <c r="AO857" s="9">
        <f t="shared" si="2606"/>
        <v>0</v>
      </c>
      <c r="AP857" s="9">
        <f t="shared" si="2606"/>
        <v>0</v>
      </c>
      <c r="AQ857" s="9">
        <f t="shared" si="2606"/>
        <v>6844</v>
      </c>
      <c r="AR857" s="9">
        <f t="shared" si="2606"/>
        <v>0</v>
      </c>
      <c r="AS857" s="9">
        <f t="shared" si="2606"/>
        <v>0</v>
      </c>
      <c r="AT857" s="9">
        <f t="shared" si="2606"/>
        <v>0</v>
      </c>
      <c r="AU857" s="9">
        <f t="shared" si="2606"/>
        <v>0</v>
      </c>
      <c r="AV857" s="9">
        <f t="shared" si="2606"/>
        <v>0</v>
      </c>
      <c r="AW857" s="9">
        <f t="shared" ref="AS857:AX858" si="2607">AW858</f>
        <v>6844</v>
      </c>
      <c r="AX857" s="9">
        <f t="shared" si="2607"/>
        <v>0</v>
      </c>
    </row>
    <row r="858" spans="1:50" ht="18.75" hidden="1" customHeight="1">
      <c r="A858" s="26" t="s">
        <v>101</v>
      </c>
      <c r="B858" s="27">
        <v>915</v>
      </c>
      <c r="C858" s="27" t="s">
        <v>33</v>
      </c>
      <c r="D858" s="27" t="s">
        <v>80</v>
      </c>
      <c r="E858" s="27" t="s">
        <v>539</v>
      </c>
      <c r="F858" s="35">
        <v>300</v>
      </c>
      <c r="G858" s="9">
        <f>G859</f>
        <v>6844</v>
      </c>
      <c r="H858" s="9">
        <f>H859</f>
        <v>0</v>
      </c>
      <c r="I858" s="9">
        <f t="shared" si="2604"/>
        <v>0</v>
      </c>
      <c r="J858" s="9">
        <f t="shared" si="2604"/>
        <v>0</v>
      </c>
      <c r="K858" s="9">
        <f t="shared" si="2604"/>
        <v>0</v>
      </c>
      <c r="L858" s="9">
        <f t="shared" si="2604"/>
        <v>0</v>
      </c>
      <c r="M858" s="9">
        <f t="shared" si="2604"/>
        <v>6844</v>
      </c>
      <c r="N858" s="9">
        <f t="shared" si="2604"/>
        <v>0</v>
      </c>
      <c r="O858" s="9">
        <f t="shared" si="2604"/>
        <v>0</v>
      </c>
      <c r="P858" s="9">
        <f t="shared" si="2604"/>
        <v>0</v>
      </c>
      <c r="Q858" s="9">
        <f t="shared" si="2604"/>
        <v>0</v>
      </c>
      <c r="R858" s="9">
        <f t="shared" si="2604"/>
        <v>0</v>
      </c>
      <c r="S858" s="9">
        <f t="shared" si="2604"/>
        <v>6844</v>
      </c>
      <c r="T858" s="9">
        <f t="shared" si="2604"/>
        <v>0</v>
      </c>
      <c r="U858" s="9">
        <f t="shared" si="2605"/>
        <v>0</v>
      </c>
      <c r="V858" s="9">
        <f t="shared" si="2605"/>
        <v>0</v>
      </c>
      <c r="W858" s="9">
        <f t="shared" si="2605"/>
        <v>0</v>
      </c>
      <c r="X858" s="9">
        <f t="shared" si="2605"/>
        <v>0</v>
      </c>
      <c r="Y858" s="9">
        <f t="shared" si="2605"/>
        <v>6844</v>
      </c>
      <c r="Z858" s="9">
        <f t="shared" si="2605"/>
        <v>0</v>
      </c>
      <c r="AA858" s="9">
        <f t="shared" si="2605"/>
        <v>0</v>
      </c>
      <c r="AB858" s="9">
        <f t="shared" si="2605"/>
        <v>0</v>
      </c>
      <c r="AC858" s="9">
        <f t="shared" si="2605"/>
        <v>0</v>
      </c>
      <c r="AD858" s="9">
        <f t="shared" si="2605"/>
        <v>0</v>
      </c>
      <c r="AE858" s="9">
        <f t="shared" si="2605"/>
        <v>6844</v>
      </c>
      <c r="AF858" s="9">
        <f t="shared" si="2605"/>
        <v>0</v>
      </c>
      <c r="AG858" s="9">
        <f t="shared" si="2606"/>
        <v>0</v>
      </c>
      <c r="AH858" s="9">
        <f t="shared" si="2606"/>
        <v>0</v>
      </c>
      <c r="AI858" s="9">
        <f t="shared" si="2606"/>
        <v>0</v>
      </c>
      <c r="AJ858" s="9">
        <f t="shared" si="2606"/>
        <v>0</v>
      </c>
      <c r="AK858" s="86">
        <f t="shared" si="2606"/>
        <v>6844</v>
      </c>
      <c r="AL858" s="86">
        <f t="shared" si="2606"/>
        <v>0</v>
      </c>
      <c r="AM858" s="9">
        <f t="shared" si="2606"/>
        <v>0</v>
      </c>
      <c r="AN858" s="9">
        <f t="shared" si="2606"/>
        <v>0</v>
      </c>
      <c r="AO858" s="9">
        <f t="shared" si="2606"/>
        <v>0</v>
      </c>
      <c r="AP858" s="9">
        <f t="shared" si="2606"/>
        <v>0</v>
      </c>
      <c r="AQ858" s="9">
        <f t="shared" si="2606"/>
        <v>6844</v>
      </c>
      <c r="AR858" s="9">
        <f t="shared" si="2606"/>
        <v>0</v>
      </c>
      <c r="AS858" s="9">
        <f t="shared" si="2607"/>
        <v>0</v>
      </c>
      <c r="AT858" s="9">
        <f t="shared" si="2607"/>
        <v>0</v>
      </c>
      <c r="AU858" s="9">
        <f t="shared" si="2607"/>
        <v>0</v>
      </c>
      <c r="AV858" s="9">
        <f t="shared" si="2607"/>
        <v>0</v>
      </c>
      <c r="AW858" s="9">
        <f t="shared" si="2607"/>
        <v>6844</v>
      </c>
      <c r="AX858" s="9">
        <f t="shared" si="2607"/>
        <v>0</v>
      </c>
    </row>
    <row r="859" spans="1:50" ht="21.75" hidden="1" customHeight="1">
      <c r="A859" s="26" t="s">
        <v>271</v>
      </c>
      <c r="B859" s="27">
        <v>915</v>
      </c>
      <c r="C859" s="27" t="s">
        <v>33</v>
      </c>
      <c r="D859" s="27" t="s">
        <v>80</v>
      </c>
      <c r="E859" s="27" t="s">
        <v>539</v>
      </c>
      <c r="F859" s="35">
        <v>310</v>
      </c>
      <c r="G859" s="9">
        <v>6844</v>
      </c>
      <c r="H859" s="9"/>
      <c r="I859" s="9"/>
      <c r="J859" s="9"/>
      <c r="K859" s="9"/>
      <c r="L859" s="9"/>
      <c r="M859" s="9">
        <f t="shared" ref="M859" si="2608">G859+I859+J859+K859+L859</f>
        <v>6844</v>
      </c>
      <c r="N859" s="9">
        <f t="shared" ref="N859" si="2609">H859+L859</f>
        <v>0</v>
      </c>
      <c r="O859" s="9"/>
      <c r="P859" s="9"/>
      <c r="Q859" s="9"/>
      <c r="R859" s="9"/>
      <c r="S859" s="9">
        <f t="shared" ref="S859" si="2610">M859+O859+P859+Q859+R859</f>
        <v>6844</v>
      </c>
      <c r="T859" s="9">
        <f t="shared" ref="T859" si="2611">N859+R859</f>
        <v>0</v>
      </c>
      <c r="U859" s="9"/>
      <c r="V859" s="9"/>
      <c r="W859" s="9"/>
      <c r="X859" s="9"/>
      <c r="Y859" s="9">
        <f t="shared" ref="Y859" si="2612">S859+U859+V859+W859+X859</f>
        <v>6844</v>
      </c>
      <c r="Z859" s="9">
        <f t="shared" ref="Z859" si="2613">T859+X859</f>
        <v>0</v>
      </c>
      <c r="AA859" s="9"/>
      <c r="AB859" s="9"/>
      <c r="AC859" s="9"/>
      <c r="AD859" s="9"/>
      <c r="AE859" s="9">
        <f t="shared" ref="AE859" si="2614">Y859+AA859+AB859+AC859+AD859</f>
        <v>6844</v>
      </c>
      <c r="AF859" s="9">
        <f t="shared" ref="AF859" si="2615">Z859+AD859</f>
        <v>0</v>
      </c>
      <c r="AG859" s="9"/>
      <c r="AH859" s="9"/>
      <c r="AI859" s="9"/>
      <c r="AJ859" s="9"/>
      <c r="AK859" s="86">
        <f t="shared" ref="AK859" si="2616">AE859+AG859+AH859+AI859+AJ859</f>
        <v>6844</v>
      </c>
      <c r="AL859" s="86">
        <f t="shared" ref="AL859" si="2617">AF859+AJ859</f>
        <v>0</v>
      </c>
      <c r="AM859" s="9"/>
      <c r="AN859" s="9"/>
      <c r="AO859" s="9"/>
      <c r="AP859" s="9"/>
      <c r="AQ859" s="9">
        <f t="shared" ref="AQ859" si="2618">AK859+AM859+AN859+AO859+AP859</f>
        <v>6844</v>
      </c>
      <c r="AR859" s="9">
        <f t="shared" ref="AR859" si="2619">AL859+AP859</f>
        <v>0</v>
      </c>
      <c r="AS859" s="9"/>
      <c r="AT859" s="9"/>
      <c r="AU859" s="9"/>
      <c r="AV859" s="9"/>
      <c r="AW859" s="9">
        <f t="shared" ref="AW859" si="2620">AQ859+AS859+AT859+AU859+AV859</f>
        <v>6844</v>
      </c>
      <c r="AX859" s="9">
        <f t="shared" ref="AX859" si="2621">AR859+AV859</f>
        <v>0</v>
      </c>
    </row>
    <row r="860" spans="1:50" ht="18" hidden="1" customHeight="1">
      <c r="A860" s="26"/>
      <c r="B860" s="27"/>
      <c r="C860" s="27"/>
      <c r="D860" s="27"/>
      <c r="E860" s="27"/>
      <c r="F860" s="35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86"/>
      <c r="AL860" s="86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</row>
    <row r="861" spans="1:50" ht="21.75" hidden="1" customHeight="1">
      <c r="A861" s="24" t="s">
        <v>623</v>
      </c>
      <c r="B861" s="42">
        <v>915</v>
      </c>
      <c r="C861" s="25" t="s">
        <v>33</v>
      </c>
      <c r="D861" s="25" t="s">
        <v>29</v>
      </c>
      <c r="E861" s="25"/>
      <c r="F861" s="59"/>
      <c r="G861" s="9"/>
      <c r="H861" s="9"/>
      <c r="I861" s="9">
        <f>I862</f>
        <v>0</v>
      </c>
      <c r="J861" s="9">
        <f t="shared" ref="J861:Y863" si="2622">J862</f>
        <v>0</v>
      </c>
      <c r="K861" s="9">
        <f t="shared" si="2622"/>
        <v>0</v>
      </c>
      <c r="L861" s="15">
        <f t="shared" si="2622"/>
        <v>18068</v>
      </c>
      <c r="M861" s="15">
        <f t="shared" si="2622"/>
        <v>18068</v>
      </c>
      <c r="N861" s="15">
        <f t="shared" si="2622"/>
        <v>18068</v>
      </c>
      <c r="O861" s="9">
        <f>O862</f>
        <v>0</v>
      </c>
      <c r="P861" s="9">
        <f t="shared" si="2622"/>
        <v>0</v>
      </c>
      <c r="Q861" s="9">
        <f t="shared" si="2622"/>
        <v>0</v>
      </c>
      <c r="R861" s="15">
        <f t="shared" si="2622"/>
        <v>0</v>
      </c>
      <c r="S861" s="15">
        <f t="shared" si="2622"/>
        <v>18068</v>
      </c>
      <c r="T861" s="15">
        <f t="shared" si="2622"/>
        <v>18068</v>
      </c>
      <c r="U861" s="9">
        <f>U862</f>
        <v>0</v>
      </c>
      <c r="V861" s="9">
        <f t="shared" si="2622"/>
        <v>0</v>
      </c>
      <c r="W861" s="9">
        <f t="shared" si="2622"/>
        <v>0</v>
      </c>
      <c r="X861" s="15">
        <f t="shared" si="2622"/>
        <v>0</v>
      </c>
      <c r="Y861" s="15">
        <f t="shared" si="2622"/>
        <v>18068</v>
      </c>
      <c r="Z861" s="15">
        <f t="shared" ref="V861:Z863" si="2623">Z862</f>
        <v>18068</v>
      </c>
      <c r="AA861" s="9">
        <f>AA862</f>
        <v>0</v>
      </c>
      <c r="AB861" s="9">
        <f t="shared" ref="AB861:AQ863" si="2624">AB862</f>
        <v>0</v>
      </c>
      <c r="AC861" s="9">
        <f t="shared" si="2624"/>
        <v>0</v>
      </c>
      <c r="AD861" s="15">
        <f t="shared" si="2624"/>
        <v>0</v>
      </c>
      <c r="AE861" s="15">
        <f t="shared" si="2624"/>
        <v>18068</v>
      </c>
      <c r="AF861" s="15">
        <f t="shared" si="2624"/>
        <v>18068</v>
      </c>
      <c r="AG861" s="9">
        <f>AG862</f>
        <v>0</v>
      </c>
      <c r="AH861" s="9">
        <f t="shared" si="2624"/>
        <v>0</v>
      </c>
      <c r="AI861" s="9">
        <f t="shared" si="2624"/>
        <v>0</v>
      </c>
      <c r="AJ861" s="15">
        <f t="shared" si="2624"/>
        <v>0</v>
      </c>
      <c r="AK861" s="92">
        <f t="shared" si="2624"/>
        <v>18068</v>
      </c>
      <c r="AL861" s="92">
        <f t="shared" si="2624"/>
        <v>18068</v>
      </c>
      <c r="AM861" s="9">
        <f>AM862</f>
        <v>0</v>
      </c>
      <c r="AN861" s="9">
        <f t="shared" si="2624"/>
        <v>0</v>
      </c>
      <c r="AO861" s="9">
        <f t="shared" si="2624"/>
        <v>0</v>
      </c>
      <c r="AP861" s="15">
        <f t="shared" si="2624"/>
        <v>0</v>
      </c>
      <c r="AQ861" s="15">
        <f t="shared" si="2624"/>
        <v>18068</v>
      </c>
      <c r="AR861" s="15">
        <f t="shared" ref="AN861:AR863" si="2625">AR862</f>
        <v>18068</v>
      </c>
      <c r="AS861" s="9">
        <f>AS862</f>
        <v>0</v>
      </c>
      <c r="AT861" s="9">
        <f t="shared" ref="AT861:AX863" si="2626">AT862</f>
        <v>0</v>
      </c>
      <c r="AU861" s="9">
        <f t="shared" si="2626"/>
        <v>0</v>
      </c>
      <c r="AV861" s="15">
        <f t="shared" si="2626"/>
        <v>0</v>
      </c>
      <c r="AW861" s="15">
        <f t="shared" si="2626"/>
        <v>18068</v>
      </c>
      <c r="AX861" s="15">
        <f t="shared" si="2626"/>
        <v>18068</v>
      </c>
    </row>
    <row r="862" spans="1:50" ht="54" hidden="1" customHeight="1">
      <c r="A862" s="26" t="s">
        <v>434</v>
      </c>
      <c r="B862" s="43">
        <v>915</v>
      </c>
      <c r="C862" s="27" t="s">
        <v>33</v>
      </c>
      <c r="D862" s="27" t="s">
        <v>29</v>
      </c>
      <c r="E862" s="27" t="s">
        <v>223</v>
      </c>
      <c r="F862" s="35"/>
      <c r="G862" s="9"/>
      <c r="H862" s="9"/>
      <c r="I862" s="9">
        <f>I863</f>
        <v>0</v>
      </c>
      <c r="J862" s="9">
        <f t="shared" si="2622"/>
        <v>0</v>
      </c>
      <c r="K862" s="9">
        <f t="shared" si="2622"/>
        <v>0</v>
      </c>
      <c r="L862" s="9">
        <f t="shared" si="2622"/>
        <v>18068</v>
      </c>
      <c r="M862" s="9">
        <f t="shared" si="2622"/>
        <v>18068</v>
      </c>
      <c r="N862" s="9">
        <f t="shared" si="2622"/>
        <v>18068</v>
      </c>
      <c r="O862" s="9">
        <f>O863</f>
        <v>0</v>
      </c>
      <c r="P862" s="9">
        <f t="shared" si="2622"/>
        <v>0</v>
      </c>
      <c r="Q862" s="9">
        <f t="shared" si="2622"/>
        <v>0</v>
      </c>
      <c r="R862" s="9">
        <f t="shared" si="2622"/>
        <v>0</v>
      </c>
      <c r="S862" s="9">
        <f t="shared" si="2622"/>
        <v>18068</v>
      </c>
      <c r="T862" s="9">
        <f t="shared" si="2622"/>
        <v>18068</v>
      </c>
      <c r="U862" s="9">
        <f>U863</f>
        <v>0</v>
      </c>
      <c r="V862" s="9">
        <f t="shared" si="2623"/>
        <v>0</v>
      </c>
      <c r="W862" s="9">
        <f t="shared" si="2623"/>
        <v>0</v>
      </c>
      <c r="X862" s="9">
        <f t="shared" si="2623"/>
        <v>0</v>
      </c>
      <c r="Y862" s="9">
        <f t="shared" si="2623"/>
        <v>18068</v>
      </c>
      <c r="Z862" s="9">
        <f t="shared" si="2623"/>
        <v>18068</v>
      </c>
      <c r="AA862" s="9">
        <f>AA863</f>
        <v>0</v>
      </c>
      <c r="AB862" s="9">
        <f t="shared" si="2624"/>
        <v>0</v>
      </c>
      <c r="AC862" s="9">
        <f t="shared" si="2624"/>
        <v>0</v>
      </c>
      <c r="AD862" s="9">
        <f t="shared" si="2624"/>
        <v>0</v>
      </c>
      <c r="AE862" s="9">
        <f t="shared" si="2624"/>
        <v>18068</v>
      </c>
      <c r="AF862" s="9">
        <f t="shared" si="2624"/>
        <v>18068</v>
      </c>
      <c r="AG862" s="9">
        <f>AG863</f>
        <v>0</v>
      </c>
      <c r="AH862" s="9">
        <f t="shared" si="2624"/>
        <v>0</v>
      </c>
      <c r="AI862" s="9">
        <f t="shared" si="2624"/>
        <v>0</v>
      </c>
      <c r="AJ862" s="9">
        <f t="shared" si="2624"/>
        <v>0</v>
      </c>
      <c r="AK862" s="86">
        <f t="shared" si="2624"/>
        <v>18068</v>
      </c>
      <c r="AL862" s="86">
        <f t="shared" si="2624"/>
        <v>18068</v>
      </c>
      <c r="AM862" s="9">
        <f>AM863</f>
        <v>0</v>
      </c>
      <c r="AN862" s="9">
        <f t="shared" si="2625"/>
        <v>0</v>
      </c>
      <c r="AO862" s="9">
        <f t="shared" si="2625"/>
        <v>0</v>
      </c>
      <c r="AP862" s="9">
        <f t="shared" si="2625"/>
        <v>0</v>
      </c>
      <c r="AQ862" s="9">
        <f t="shared" si="2625"/>
        <v>18068</v>
      </c>
      <c r="AR862" s="9">
        <f t="shared" si="2625"/>
        <v>18068</v>
      </c>
      <c r="AS862" s="9">
        <f>AS863</f>
        <v>0</v>
      </c>
      <c r="AT862" s="9">
        <f t="shared" si="2626"/>
        <v>0</v>
      </c>
      <c r="AU862" s="9">
        <f t="shared" si="2626"/>
        <v>0</v>
      </c>
      <c r="AV862" s="9">
        <f t="shared" si="2626"/>
        <v>0</v>
      </c>
      <c r="AW862" s="9">
        <f t="shared" si="2626"/>
        <v>18068</v>
      </c>
      <c r="AX862" s="9">
        <f t="shared" si="2626"/>
        <v>18068</v>
      </c>
    </row>
    <row r="863" spans="1:50" ht="17.25" hidden="1" customHeight="1">
      <c r="A863" s="29" t="s">
        <v>603</v>
      </c>
      <c r="B863" s="43">
        <v>915</v>
      </c>
      <c r="C863" s="27" t="s">
        <v>33</v>
      </c>
      <c r="D863" s="27" t="s">
        <v>29</v>
      </c>
      <c r="E863" s="27" t="s">
        <v>625</v>
      </c>
      <c r="F863" s="35"/>
      <c r="G863" s="9"/>
      <c r="H863" s="9"/>
      <c r="I863" s="9">
        <f>I864</f>
        <v>0</v>
      </c>
      <c r="J863" s="9">
        <f t="shared" si="2622"/>
        <v>0</v>
      </c>
      <c r="K863" s="9">
        <f t="shared" si="2622"/>
        <v>0</v>
      </c>
      <c r="L863" s="9">
        <f t="shared" si="2622"/>
        <v>18068</v>
      </c>
      <c r="M863" s="9">
        <f t="shared" si="2622"/>
        <v>18068</v>
      </c>
      <c r="N863" s="9">
        <f t="shared" si="2622"/>
        <v>18068</v>
      </c>
      <c r="O863" s="9">
        <f>O864</f>
        <v>0</v>
      </c>
      <c r="P863" s="9">
        <f t="shared" si="2622"/>
        <v>0</v>
      </c>
      <c r="Q863" s="9">
        <f t="shared" si="2622"/>
        <v>0</v>
      </c>
      <c r="R863" s="9">
        <f t="shared" si="2622"/>
        <v>0</v>
      </c>
      <c r="S863" s="9">
        <f t="shared" si="2622"/>
        <v>18068</v>
      </c>
      <c r="T863" s="9">
        <f t="shared" si="2622"/>
        <v>18068</v>
      </c>
      <c r="U863" s="9">
        <f>U864</f>
        <v>0</v>
      </c>
      <c r="V863" s="9">
        <f t="shared" si="2623"/>
        <v>0</v>
      </c>
      <c r="W863" s="9">
        <f t="shared" si="2623"/>
        <v>0</v>
      </c>
      <c r="X863" s="9">
        <f t="shared" si="2623"/>
        <v>0</v>
      </c>
      <c r="Y863" s="9">
        <f t="shared" si="2623"/>
        <v>18068</v>
      </c>
      <c r="Z863" s="9">
        <f t="shared" si="2623"/>
        <v>18068</v>
      </c>
      <c r="AA863" s="9">
        <f>AA864</f>
        <v>0</v>
      </c>
      <c r="AB863" s="9">
        <f t="shared" si="2624"/>
        <v>0</v>
      </c>
      <c r="AC863" s="9">
        <f t="shared" si="2624"/>
        <v>0</v>
      </c>
      <c r="AD863" s="9">
        <f t="shared" si="2624"/>
        <v>0</v>
      </c>
      <c r="AE863" s="9">
        <f t="shared" si="2624"/>
        <v>18068</v>
      </c>
      <c r="AF863" s="9">
        <f t="shared" si="2624"/>
        <v>18068</v>
      </c>
      <c r="AG863" s="9">
        <f>AG864</f>
        <v>0</v>
      </c>
      <c r="AH863" s="9">
        <f t="shared" si="2624"/>
        <v>0</v>
      </c>
      <c r="AI863" s="9">
        <f t="shared" si="2624"/>
        <v>0</v>
      </c>
      <c r="AJ863" s="9">
        <f t="shared" si="2624"/>
        <v>0</v>
      </c>
      <c r="AK863" s="86">
        <f t="shared" si="2624"/>
        <v>18068</v>
      </c>
      <c r="AL863" s="86">
        <f t="shared" si="2624"/>
        <v>18068</v>
      </c>
      <c r="AM863" s="9">
        <f>AM864</f>
        <v>0</v>
      </c>
      <c r="AN863" s="9">
        <f t="shared" si="2625"/>
        <v>0</v>
      </c>
      <c r="AO863" s="9">
        <f t="shared" si="2625"/>
        <v>0</v>
      </c>
      <c r="AP863" s="9">
        <f t="shared" si="2625"/>
        <v>0</v>
      </c>
      <c r="AQ863" s="9">
        <f t="shared" si="2625"/>
        <v>18068</v>
      </c>
      <c r="AR863" s="9">
        <f t="shared" si="2625"/>
        <v>18068</v>
      </c>
      <c r="AS863" s="9">
        <f>AS864</f>
        <v>0</v>
      </c>
      <c r="AT863" s="9">
        <f t="shared" si="2626"/>
        <v>0</v>
      </c>
      <c r="AU863" s="9">
        <f t="shared" si="2626"/>
        <v>0</v>
      </c>
      <c r="AV863" s="9">
        <f t="shared" si="2626"/>
        <v>0</v>
      </c>
      <c r="AW863" s="9">
        <f t="shared" si="2626"/>
        <v>18068</v>
      </c>
      <c r="AX863" s="9">
        <f t="shared" si="2626"/>
        <v>18068</v>
      </c>
    </row>
    <row r="864" spans="1:50" ht="36.75" hidden="1" customHeight="1">
      <c r="A864" s="29" t="s">
        <v>624</v>
      </c>
      <c r="B864" s="43">
        <v>915</v>
      </c>
      <c r="C864" s="27" t="s">
        <v>33</v>
      </c>
      <c r="D864" s="27" t="s">
        <v>29</v>
      </c>
      <c r="E864" s="27" t="s">
        <v>626</v>
      </c>
      <c r="F864" s="35"/>
      <c r="G864" s="9"/>
      <c r="H864" s="9"/>
      <c r="I864" s="9">
        <f>I865</f>
        <v>0</v>
      </c>
      <c r="J864" s="9">
        <f t="shared" ref="J864:AX864" si="2627">J865</f>
        <v>0</v>
      </c>
      <c r="K864" s="9">
        <f t="shared" si="2627"/>
        <v>0</v>
      </c>
      <c r="L864" s="9">
        <f t="shared" si="2627"/>
        <v>18068</v>
      </c>
      <c r="M864" s="9">
        <f t="shared" si="2627"/>
        <v>18068</v>
      </c>
      <c r="N864" s="9">
        <f t="shared" si="2627"/>
        <v>18068</v>
      </c>
      <c r="O864" s="9">
        <f>O865</f>
        <v>0</v>
      </c>
      <c r="P864" s="9">
        <f t="shared" si="2627"/>
        <v>0</v>
      </c>
      <c r="Q864" s="9">
        <f t="shared" si="2627"/>
        <v>0</v>
      </c>
      <c r="R864" s="9">
        <f t="shared" si="2627"/>
        <v>0</v>
      </c>
      <c r="S864" s="9">
        <f t="shared" si="2627"/>
        <v>18068</v>
      </c>
      <c r="T864" s="9">
        <f t="shared" si="2627"/>
        <v>18068</v>
      </c>
      <c r="U864" s="9">
        <f>U865</f>
        <v>0</v>
      </c>
      <c r="V864" s="9">
        <f t="shared" si="2627"/>
        <v>0</v>
      </c>
      <c r="W864" s="9">
        <f t="shared" si="2627"/>
        <v>0</v>
      </c>
      <c r="X864" s="9">
        <f t="shared" si="2627"/>
        <v>0</v>
      </c>
      <c r="Y864" s="9">
        <f t="shared" si="2627"/>
        <v>18068</v>
      </c>
      <c r="Z864" s="9">
        <f t="shared" si="2627"/>
        <v>18068</v>
      </c>
      <c r="AA864" s="9">
        <f>AA865</f>
        <v>0</v>
      </c>
      <c r="AB864" s="9">
        <f t="shared" si="2627"/>
        <v>0</v>
      </c>
      <c r="AC864" s="9">
        <f t="shared" si="2627"/>
        <v>0</v>
      </c>
      <c r="AD864" s="9">
        <f t="shared" si="2627"/>
        <v>0</v>
      </c>
      <c r="AE864" s="9">
        <f t="shared" si="2627"/>
        <v>18068</v>
      </c>
      <c r="AF864" s="9">
        <f t="shared" si="2627"/>
        <v>18068</v>
      </c>
      <c r="AG864" s="9">
        <f>AG865</f>
        <v>0</v>
      </c>
      <c r="AH864" s="9">
        <f t="shared" si="2627"/>
        <v>0</v>
      </c>
      <c r="AI864" s="9">
        <f t="shared" si="2627"/>
        <v>0</v>
      </c>
      <c r="AJ864" s="9">
        <f t="shared" si="2627"/>
        <v>0</v>
      </c>
      <c r="AK864" s="86">
        <f t="shared" si="2627"/>
        <v>18068</v>
      </c>
      <c r="AL864" s="86">
        <f t="shared" si="2627"/>
        <v>18068</v>
      </c>
      <c r="AM864" s="9">
        <f>AM865</f>
        <v>0</v>
      </c>
      <c r="AN864" s="9">
        <f t="shared" si="2627"/>
        <v>0</v>
      </c>
      <c r="AO864" s="9">
        <f t="shared" si="2627"/>
        <v>0</v>
      </c>
      <c r="AP864" s="9">
        <f t="shared" si="2627"/>
        <v>0</v>
      </c>
      <c r="AQ864" s="9">
        <f t="shared" si="2627"/>
        <v>18068</v>
      </c>
      <c r="AR864" s="9">
        <f t="shared" si="2627"/>
        <v>18068</v>
      </c>
      <c r="AS864" s="9">
        <f>AS865</f>
        <v>0</v>
      </c>
      <c r="AT864" s="9">
        <f t="shared" si="2627"/>
        <v>0</v>
      </c>
      <c r="AU864" s="9">
        <f t="shared" si="2627"/>
        <v>0</v>
      </c>
      <c r="AV864" s="9">
        <f t="shared" si="2627"/>
        <v>0</v>
      </c>
      <c r="AW864" s="9">
        <f t="shared" si="2627"/>
        <v>18068</v>
      </c>
      <c r="AX864" s="9">
        <f t="shared" si="2627"/>
        <v>18068</v>
      </c>
    </row>
    <row r="865" spans="1:51" ht="17.25" hidden="1" customHeight="1">
      <c r="A865" s="26" t="s">
        <v>101</v>
      </c>
      <c r="B865" s="43">
        <v>915</v>
      </c>
      <c r="C865" s="27" t="s">
        <v>33</v>
      </c>
      <c r="D865" s="27" t="s">
        <v>29</v>
      </c>
      <c r="E865" s="27" t="s">
        <v>626</v>
      </c>
      <c r="F865" s="35">
        <v>300</v>
      </c>
      <c r="G865" s="9"/>
      <c r="H865" s="9"/>
      <c r="I865" s="9">
        <f>I866</f>
        <v>0</v>
      </c>
      <c r="J865" s="9">
        <f t="shared" ref="J865:AX865" si="2628">J866</f>
        <v>0</v>
      </c>
      <c r="K865" s="9">
        <f t="shared" si="2628"/>
        <v>0</v>
      </c>
      <c r="L865" s="9">
        <f t="shared" si="2628"/>
        <v>18068</v>
      </c>
      <c r="M865" s="9">
        <f t="shared" si="2628"/>
        <v>18068</v>
      </c>
      <c r="N865" s="9">
        <f t="shared" si="2628"/>
        <v>18068</v>
      </c>
      <c r="O865" s="9">
        <f>O866</f>
        <v>0</v>
      </c>
      <c r="P865" s="9">
        <f t="shared" si="2628"/>
        <v>0</v>
      </c>
      <c r="Q865" s="9">
        <f t="shared" si="2628"/>
        <v>0</v>
      </c>
      <c r="R865" s="9">
        <f t="shared" si="2628"/>
        <v>0</v>
      </c>
      <c r="S865" s="9">
        <f t="shared" si="2628"/>
        <v>18068</v>
      </c>
      <c r="T865" s="9">
        <f t="shared" si="2628"/>
        <v>18068</v>
      </c>
      <c r="U865" s="9">
        <f>U866</f>
        <v>0</v>
      </c>
      <c r="V865" s="9">
        <f t="shared" si="2628"/>
        <v>0</v>
      </c>
      <c r="W865" s="9">
        <f t="shared" si="2628"/>
        <v>0</v>
      </c>
      <c r="X865" s="9">
        <f t="shared" si="2628"/>
        <v>0</v>
      </c>
      <c r="Y865" s="9">
        <f t="shared" si="2628"/>
        <v>18068</v>
      </c>
      <c r="Z865" s="9">
        <f t="shared" si="2628"/>
        <v>18068</v>
      </c>
      <c r="AA865" s="9">
        <f>AA866</f>
        <v>0</v>
      </c>
      <c r="AB865" s="9">
        <f t="shared" si="2628"/>
        <v>0</v>
      </c>
      <c r="AC865" s="9">
        <f t="shared" si="2628"/>
        <v>0</v>
      </c>
      <c r="AD865" s="9">
        <f t="shared" si="2628"/>
        <v>0</v>
      </c>
      <c r="AE865" s="9">
        <f t="shared" si="2628"/>
        <v>18068</v>
      </c>
      <c r="AF865" s="9">
        <f t="shared" si="2628"/>
        <v>18068</v>
      </c>
      <c r="AG865" s="9">
        <f>AG866</f>
        <v>0</v>
      </c>
      <c r="AH865" s="9">
        <f t="shared" si="2628"/>
        <v>0</v>
      </c>
      <c r="AI865" s="9">
        <f t="shared" si="2628"/>
        <v>0</v>
      </c>
      <c r="AJ865" s="9">
        <f t="shared" si="2628"/>
        <v>0</v>
      </c>
      <c r="AK865" s="86">
        <f t="shared" si="2628"/>
        <v>18068</v>
      </c>
      <c r="AL865" s="86">
        <f t="shared" si="2628"/>
        <v>18068</v>
      </c>
      <c r="AM865" s="9">
        <f>AM866</f>
        <v>0</v>
      </c>
      <c r="AN865" s="9">
        <f t="shared" si="2628"/>
        <v>0</v>
      </c>
      <c r="AO865" s="9">
        <f t="shared" si="2628"/>
        <v>0</v>
      </c>
      <c r="AP865" s="9">
        <f t="shared" si="2628"/>
        <v>0</v>
      </c>
      <c r="AQ865" s="9">
        <f t="shared" si="2628"/>
        <v>18068</v>
      </c>
      <c r="AR865" s="9">
        <f t="shared" si="2628"/>
        <v>18068</v>
      </c>
      <c r="AS865" s="9">
        <f>AS866</f>
        <v>0</v>
      </c>
      <c r="AT865" s="9">
        <f t="shared" si="2628"/>
        <v>0</v>
      </c>
      <c r="AU865" s="9">
        <f t="shared" si="2628"/>
        <v>0</v>
      </c>
      <c r="AV865" s="9">
        <f t="shared" si="2628"/>
        <v>0</v>
      </c>
      <c r="AW865" s="9">
        <f t="shared" si="2628"/>
        <v>18068</v>
      </c>
      <c r="AX865" s="9">
        <f t="shared" si="2628"/>
        <v>18068</v>
      </c>
    </row>
    <row r="866" spans="1:51" ht="35.25" hidden="1" customHeight="1">
      <c r="A866" s="29" t="s">
        <v>171</v>
      </c>
      <c r="B866" s="43">
        <v>915</v>
      </c>
      <c r="C866" s="27" t="s">
        <v>33</v>
      </c>
      <c r="D866" s="27" t="s">
        <v>29</v>
      </c>
      <c r="E866" s="27" t="s">
        <v>626</v>
      </c>
      <c r="F866" s="35">
        <v>320</v>
      </c>
      <c r="G866" s="9"/>
      <c r="H866" s="9"/>
      <c r="I866" s="9"/>
      <c r="J866" s="9"/>
      <c r="K866" s="9"/>
      <c r="L866" s="9">
        <v>18068</v>
      </c>
      <c r="M866" s="9">
        <f t="shared" ref="M866" si="2629">G866+I866+J866+K866+L866</f>
        <v>18068</v>
      </c>
      <c r="N866" s="9">
        <f t="shared" ref="N866" si="2630">H866+L866</f>
        <v>18068</v>
      </c>
      <c r="O866" s="9"/>
      <c r="P866" s="9"/>
      <c r="Q866" s="9"/>
      <c r="R866" s="9"/>
      <c r="S866" s="9">
        <f t="shared" ref="S866" si="2631">M866+O866+P866+Q866+R866</f>
        <v>18068</v>
      </c>
      <c r="T866" s="9">
        <f t="shared" ref="T866" si="2632">N866+R866</f>
        <v>18068</v>
      </c>
      <c r="U866" s="9"/>
      <c r="V866" s="9"/>
      <c r="W866" s="9"/>
      <c r="X866" s="9"/>
      <c r="Y866" s="9">
        <f t="shared" ref="Y866" si="2633">S866+U866+V866+W866+X866</f>
        <v>18068</v>
      </c>
      <c r="Z866" s="9">
        <f t="shared" ref="Z866" si="2634">T866+X866</f>
        <v>18068</v>
      </c>
      <c r="AA866" s="9"/>
      <c r="AB866" s="9"/>
      <c r="AC866" s="9"/>
      <c r="AD866" s="9"/>
      <c r="AE866" s="9">
        <f t="shared" ref="AE866" si="2635">Y866+AA866+AB866+AC866+AD866</f>
        <v>18068</v>
      </c>
      <c r="AF866" s="9">
        <f t="shared" ref="AF866" si="2636">Z866+AD866</f>
        <v>18068</v>
      </c>
      <c r="AG866" s="9"/>
      <c r="AH866" s="9"/>
      <c r="AI866" s="9"/>
      <c r="AJ866" s="9"/>
      <c r="AK866" s="86">
        <f t="shared" ref="AK866" si="2637">AE866+AG866+AH866+AI866+AJ866</f>
        <v>18068</v>
      </c>
      <c r="AL866" s="86">
        <f t="shared" ref="AL866" si="2638">AF866+AJ866</f>
        <v>18068</v>
      </c>
      <c r="AM866" s="9"/>
      <c r="AN866" s="9"/>
      <c r="AO866" s="9"/>
      <c r="AP866" s="9"/>
      <c r="AQ866" s="9">
        <f t="shared" ref="AQ866" si="2639">AK866+AM866+AN866+AO866+AP866</f>
        <v>18068</v>
      </c>
      <c r="AR866" s="9">
        <f t="shared" ref="AR866" si="2640">AL866+AP866</f>
        <v>18068</v>
      </c>
      <c r="AS866" s="9"/>
      <c r="AT866" s="9"/>
      <c r="AU866" s="9"/>
      <c r="AV866" s="9"/>
      <c r="AW866" s="9">
        <f t="shared" ref="AW866" si="2641">AQ866+AS866+AT866+AU866+AV866</f>
        <v>18068</v>
      </c>
      <c r="AX866" s="9">
        <f t="shared" ref="AX866" si="2642">AR866+AV866</f>
        <v>18068</v>
      </c>
    </row>
    <row r="867" spans="1:51" ht="20.25" hidden="1" customHeight="1">
      <c r="A867" s="26"/>
      <c r="B867" s="27"/>
      <c r="C867" s="27"/>
      <c r="D867" s="27"/>
      <c r="E867" s="27"/>
      <c r="F867" s="35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86"/>
      <c r="AL867" s="86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</row>
    <row r="868" spans="1:51" ht="23.25" hidden="1" customHeight="1">
      <c r="A868" s="24" t="s">
        <v>32</v>
      </c>
      <c r="B868" s="25">
        <v>915</v>
      </c>
      <c r="C868" s="25" t="s">
        <v>33</v>
      </c>
      <c r="D868" s="25" t="s">
        <v>17</v>
      </c>
      <c r="E868" s="25"/>
      <c r="F868" s="59"/>
      <c r="G868" s="13">
        <f>G869</f>
        <v>7753</v>
      </c>
      <c r="H868" s="13">
        <f>H869</f>
        <v>0</v>
      </c>
      <c r="I868" s="13">
        <f t="shared" ref="I868:X869" si="2643">I869</f>
        <v>0</v>
      </c>
      <c r="J868" s="13">
        <f t="shared" si="2643"/>
        <v>0</v>
      </c>
      <c r="K868" s="13">
        <f t="shared" si="2643"/>
        <v>0</v>
      </c>
      <c r="L868" s="13">
        <f t="shared" si="2643"/>
        <v>0</v>
      </c>
      <c r="M868" s="13">
        <f t="shared" si="2643"/>
        <v>7753</v>
      </c>
      <c r="N868" s="13">
        <f t="shared" si="2643"/>
        <v>0</v>
      </c>
      <c r="O868" s="13">
        <f t="shared" si="2643"/>
        <v>-2955</v>
      </c>
      <c r="P868" s="13">
        <f t="shared" si="2643"/>
        <v>0</v>
      </c>
      <c r="Q868" s="13">
        <f t="shared" si="2643"/>
        <v>0</v>
      </c>
      <c r="R868" s="13">
        <f t="shared" si="2643"/>
        <v>0</v>
      </c>
      <c r="S868" s="13">
        <f t="shared" si="2643"/>
        <v>4798</v>
      </c>
      <c r="T868" s="13">
        <f t="shared" si="2643"/>
        <v>0</v>
      </c>
      <c r="U868" s="13">
        <f t="shared" si="2643"/>
        <v>0</v>
      </c>
      <c r="V868" s="13">
        <f t="shared" si="2643"/>
        <v>0</v>
      </c>
      <c r="W868" s="13">
        <f t="shared" si="2643"/>
        <v>0</v>
      </c>
      <c r="X868" s="13">
        <f t="shared" si="2643"/>
        <v>0</v>
      </c>
      <c r="Y868" s="13">
        <f t="shared" ref="U868:AJ869" si="2644">Y869</f>
        <v>4798</v>
      </c>
      <c r="Z868" s="13">
        <f t="shared" si="2644"/>
        <v>0</v>
      </c>
      <c r="AA868" s="13">
        <f t="shared" si="2644"/>
        <v>0</v>
      </c>
      <c r="AB868" s="13">
        <f t="shared" si="2644"/>
        <v>0</v>
      </c>
      <c r="AC868" s="13">
        <f t="shared" si="2644"/>
        <v>0</v>
      </c>
      <c r="AD868" s="13">
        <f t="shared" si="2644"/>
        <v>0</v>
      </c>
      <c r="AE868" s="13">
        <f t="shared" si="2644"/>
        <v>4798</v>
      </c>
      <c r="AF868" s="13">
        <f t="shared" si="2644"/>
        <v>0</v>
      </c>
      <c r="AG868" s="13">
        <f t="shared" si="2644"/>
        <v>0</v>
      </c>
      <c r="AH868" s="13">
        <f t="shared" si="2644"/>
        <v>0</v>
      </c>
      <c r="AI868" s="13">
        <f t="shared" si="2644"/>
        <v>0</v>
      </c>
      <c r="AJ868" s="13">
        <f t="shared" si="2644"/>
        <v>0</v>
      </c>
      <c r="AK868" s="90">
        <f t="shared" ref="AG868:AV869" si="2645">AK869</f>
        <v>4798</v>
      </c>
      <c r="AL868" s="90">
        <f t="shared" si="2645"/>
        <v>0</v>
      </c>
      <c r="AM868" s="13">
        <f t="shared" si="2645"/>
        <v>0</v>
      </c>
      <c r="AN868" s="13">
        <f t="shared" si="2645"/>
        <v>0</v>
      </c>
      <c r="AO868" s="13">
        <f t="shared" si="2645"/>
        <v>0</v>
      </c>
      <c r="AP868" s="13">
        <f t="shared" si="2645"/>
        <v>0</v>
      </c>
      <c r="AQ868" s="13">
        <f t="shared" si="2645"/>
        <v>4798</v>
      </c>
      <c r="AR868" s="13">
        <f t="shared" si="2645"/>
        <v>0</v>
      </c>
      <c r="AS868" s="13">
        <f t="shared" si="2645"/>
        <v>0</v>
      </c>
      <c r="AT868" s="13">
        <f t="shared" si="2645"/>
        <v>0</v>
      </c>
      <c r="AU868" s="13">
        <f t="shared" si="2645"/>
        <v>0</v>
      </c>
      <c r="AV868" s="13">
        <f t="shared" si="2645"/>
        <v>0</v>
      </c>
      <c r="AW868" s="13">
        <f t="shared" ref="AS868:AX869" si="2646">AW869</f>
        <v>4798</v>
      </c>
      <c r="AX868" s="13">
        <f t="shared" si="2646"/>
        <v>0</v>
      </c>
    </row>
    <row r="869" spans="1:51" ht="54" hidden="1" customHeight="1">
      <c r="A869" s="26" t="s">
        <v>434</v>
      </c>
      <c r="B869" s="31">
        <v>915</v>
      </c>
      <c r="C869" s="32" t="s">
        <v>33</v>
      </c>
      <c r="D869" s="32" t="s">
        <v>17</v>
      </c>
      <c r="E869" s="31" t="s">
        <v>223</v>
      </c>
      <c r="F869" s="32"/>
      <c r="G869" s="11">
        <f>G870</f>
        <v>7753</v>
      </c>
      <c r="H869" s="11">
        <f>H870</f>
        <v>0</v>
      </c>
      <c r="I869" s="11">
        <f t="shared" si="2643"/>
        <v>0</v>
      </c>
      <c r="J869" s="11">
        <f t="shared" si="2643"/>
        <v>0</v>
      </c>
      <c r="K869" s="11">
        <f t="shared" si="2643"/>
        <v>0</v>
      </c>
      <c r="L869" s="11">
        <f t="shared" si="2643"/>
        <v>0</v>
      </c>
      <c r="M869" s="11">
        <f t="shared" si="2643"/>
        <v>7753</v>
      </c>
      <c r="N869" s="11">
        <f t="shared" si="2643"/>
        <v>0</v>
      </c>
      <c r="O869" s="11">
        <f t="shared" si="2643"/>
        <v>-2955</v>
      </c>
      <c r="P869" s="11">
        <f t="shared" si="2643"/>
        <v>0</v>
      </c>
      <c r="Q869" s="11">
        <f t="shared" si="2643"/>
        <v>0</v>
      </c>
      <c r="R869" s="11">
        <f t="shared" si="2643"/>
        <v>0</v>
      </c>
      <c r="S869" s="11">
        <f t="shared" si="2643"/>
        <v>4798</v>
      </c>
      <c r="T869" s="11">
        <f t="shared" si="2643"/>
        <v>0</v>
      </c>
      <c r="U869" s="11">
        <f t="shared" si="2644"/>
        <v>0</v>
      </c>
      <c r="V869" s="11">
        <f t="shared" si="2644"/>
        <v>0</v>
      </c>
      <c r="W869" s="11">
        <f t="shared" si="2644"/>
        <v>0</v>
      </c>
      <c r="X869" s="11">
        <f t="shared" si="2644"/>
        <v>0</v>
      </c>
      <c r="Y869" s="11">
        <f t="shared" si="2644"/>
        <v>4798</v>
      </c>
      <c r="Z869" s="11">
        <f t="shared" si="2644"/>
        <v>0</v>
      </c>
      <c r="AA869" s="11">
        <f t="shared" si="2644"/>
        <v>0</v>
      </c>
      <c r="AB869" s="11">
        <f t="shared" si="2644"/>
        <v>0</v>
      </c>
      <c r="AC869" s="11">
        <f t="shared" si="2644"/>
        <v>0</v>
      </c>
      <c r="AD869" s="11">
        <f t="shared" si="2644"/>
        <v>0</v>
      </c>
      <c r="AE869" s="11">
        <f t="shared" si="2644"/>
        <v>4798</v>
      </c>
      <c r="AF869" s="11">
        <f t="shared" si="2644"/>
        <v>0</v>
      </c>
      <c r="AG869" s="11">
        <f t="shared" si="2645"/>
        <v>0</v>
      </c>
      <c r="AH869" s="11">
        <f t="shared" si="2645"/>
        <v>0</v>
      </c>
      <c r="AI869" s="11">
        <f t="shared" si="2645"/>
        <v>0</v>
      </c>
      <c r="AJ869" s="11">
        <f t="shared" si="2645"/>
        <v>0</v>
      </c>
      <c r="AK869" s="88">
        <f t="shared" si="2645"/>
        <v>4798</v>
      </c>
      <c r="AL869" s="88">
        <f t="shared" si="2645"/>
        <v>0</v>
      </c>
      <c r="AM869" s="11">
        <f t="shared" si="2645"/>
        <v>0</v>
      </c>
      <c r="AN869" s="11">
        <f t="shared" si="2645"/>
        <v>0</v>
      </c>
      <c r="AO869" s="11">
        <f t="shared" si="2645"/>
        <v>0</v>
      </c>
      <c r="AP869" s="11">
        <f t="shared" si="2645"/>
        <v>0</v>
      </c>
      <c r="AQ869" s="11">
        <f t="shared" si="2645"/>
        <v>4798</v>
      </c>
      <c r="AR869" s="11">
        <f t="shared" si="2645"/>
        <v>0</v>
      </c>
      <c r="AS869" s="11">
        <f t="shared" si="2646"/>
        <v>0</v>
      </c>
      <c r="AT869" s="11">
        <f t="shared" si="2646"/>
        <v>0</v>
      </c>
      <c r="AU869" s="11">
        <f t="shared" si="2646"/>
        <v>0</v>
      </c>
      <c r="AV869" s="11">
        <f t="shared" si="2646"/>
        <v>0</v>
      </c>
      <c r="AW869" s="11">
        <f t="shared" si="2646"/>
        <v>4798</v>
      </c>
      <c r="AX869" s="11">
        <f t="shared" si="2646"/>
        <v>0</v>
      </c>
    </row>
    <row r="870" spans="1:51" hidden="1">
      <c r="A870" s="26" t="s">
        <v>15</v>
      </c>
      <c r="B870" s="31">
        <v>915</v>
      </c>
      <c r="C870" s="32" t="s">
        <v>33</v>
      </c>
      <c r="D870" s="32" t="s">
        <v>17</v>
      </c>
      <c r="E870" s="31" t="s">
        <v>224</v>
      </c>
      <c r="F870" s="32"/>
      <c r="G870" s="11">
        <f>G874+G871</f>
        <v>7753</v>
      </c>
      <c r="H870" s="11">
        <f>H874+H871</f>
        <v>0</v>
      </c>
      <c r="I870" s="11">
        <f t="shared" ref="I870:N870" si="2647">I874+I871</f>
        <v>0</v>
      </c>
      <c r="J870" s="11">
        <f t="shared" si="2647"/>
        <v>0</v>
      </c>
      <c r="K870" s="11">
        <f t="shared" si="2647"/>
        <v>0</v>
      </c>
      <c r="L870" s="11">
        <f t="shared" si="2647"/>
        <v>0</v>
      </c>
      <c r="M870" s="11">
        <f t="shared" si="2647"/>
        <v>7753</v>
      </c>
      <c r="N870" s="11">
        <f t="shared" si="2647"/>
        <v>0</v>
      </c>
      <c r="O870" s="11">
        <f t="shared" ref="O870:T870" si="2648">O874+O871</f>
        <v>-2955</v>
      </c>
      <c r="P870" s="11">
        <f t="shared" si="2648"/>
        <v>0</v>
      </c>
      <c r="Q870" s="11">
        <f t="shared" si="2648"/>
        <v>0</v>
      </c>
      <c r="R870" s="11">
        <f t="shared" si="2648"/>
        <v>0</v>
      </c>
      <c r="S870" s="11">
        <f t="shared" si="2648"/>
        <v>4798</v>
      </c>
      <c r="T870" s="11">
        <f t="shared" si="2648"/>
        <v>0</v>
      </c>
      <c r="U870" s="11">
        <f t="shared" ref="U870:Z870" si="2649">U874+U871</f>
        <v>0</v>
      </c>
      <c r="V870" s="11">
        <f t="shared" si="2649"/>
        <v>0</v>
      </c>
      <c r="W870" s="11">
        <f t="shared" si="2649"/>
        <v>0</v>
      </c>
      <c r="X870" s="11">
        <f t="shared" si="2649"/>
        <v>0</v>
      </c>
      <c r="Y870" s="11">
        <f t="shared" si="2649"/>
        <v>4798</v>
      </c>
      <c r="Z870" s="11">
        <f t="shared" si="2649"/>
        <v>0</v>
      </c>
      <c r="AA870" s="11">
        <f t="shared" ref="AA870:AF870" si="2650">AA874+AA871</f>
        <v>0</v>
      </c>
      <c r="AB870" s="11">
        <f t="shared" si="2650"/>
        <v>0</v>
      </c>
      <c r="AC870" s="11">
        <f t="shared" si="2650"/>
        <v>0</v>
      </c>
      <c r="AD870" s="11">
        <f t="shared" si="2650"/>
        <v>0</v>
      </c>
      <c r="AE870" s="11">
        <f t="shared" si="2650"/>
        <v>4798</v>
      </c>
      <c r="AF870" s="11">
        <f t="shared" si="2650"/>
        <v>0</v>
      </c>
      <c r="AG870" s="11">
        <f t="shared" ref="AG870:AL870" si="2651">AG874+AG871</f>
        <v>0</v>
      </c>
      <c r="AH870" s="11">
        <f t="shared" si="2651"/>
        <v>0</v>
      </c>
      <c r="AI870" s="11">
        <f t="shared" si="2651"/>
        <v>0</v>
      </c>
      <c r="AJ870" s="11">
        <f t="shared" si="2651"/>
        <v>0</v>
      </c>
      <c r="AK870" s="88">
        <f t="shared" si="2651"/>
        <v>4798</v>
      </c>
      <c r="AL870" s="88">
        <f t="shared" si="2651"/>
        <v>0</v>
      </c>
      <c r="AM870" s="11">
        <f t="shared" ref="AM870:AR870" si="2652">AM874+AM871</f>
        <v>0</v>
      </c>
      <c r="AN870" s="11">
        <f t="shared" si="2652"/>
        <v>0</v>
      </c>
      <c r="AO870" s="11">
        <f t="shared" si="2652"/>
        <v>0</v>
      </c>
      <c r="AP870" s="11">
        <f t="shared" si="2652"/>
        <v>0</v>
      </c>
      <c r="AQ870" s="11">
        <f t="shared" si="2652"/>
        <v>4798</v>
      </c>
      <c r="AR870" s="11">
        <f t="shared" si="2652"/>
        <v>0</v>
      </c>
      <c r="AS870" s="11">
        <f t="shared" ref="AS870:AX870" si="2653">AS874+AS871</f>
        <v>0</v>
      </c>
      <c r="AT870" s="11">
        <f t="shared" si="2653"/>
        <v>0</v>
      </c>
      <c r="AU870" s="11">
        <f t="shared" si="2653"/>
        <v>0</v>
      </c>
      <c r="AV870" s="11">
        <f t="shared" si="2653"/>
        <v>0</v>
      </c>
      <c r="AW870" s="11">
        <f t="shared" si="2653"/>
        <v>4798</v>
      </c>
      <c r="AX870" s="11">
        <f t="shared" si="2653"/>
        <v>0</v>
      </c>
    </row>
    <row r="871" spans="1:51" ht="16.5" hidden="1" customHeight="1">
      <c r="A871" s="26" t="s">
        <v>248</v>
      </c>
      <c r="B871" s="27">
        <v>915</v>
      </c>
      <c r="C871" s="27" t="s">
        <v>33</v>
      </c>
      <c r="D871" s="27" t="s">
        <v>17</v>
      </c>
      <c r="E871" s="27" t="s">
        <v>540</v>
      </c>
      <c r="F871" s="35"/>
      <c r="G871" s="11">
        <f t="shared" ref="G871:V872" si="2654">G872</f>
        <v>113</v>
      </c>
      <c r="H871" s="11">
        <f t="shared" si="2654"/>
        <v>0</v>
      </c>
      <c r="I871" s="11">
        <f t="shared" si="2654"/>
        <v>0</v>
      </c>
      <c r="J871" s="11">
        <f t="shared" si="2654"/>
        <v>0</v>
      </c>
      <c r="K871" s="11">
        <f t="shared" si="2654"/>
        <v>0</v>
      </c>
      <c r="L871" s="11">
        <f t="shared" si="2654"/>
        <v>0</v>
      </c>
      <c r="M871" s="11">
        <f t="shared" si="2654"/>
        <v>113</v>
      </c>
      <c r="N871" s="11">
        <f t="shared" si="2654"/>
        <v>0</v>
      </c>
      <c r="O871" s="11">
        <f t="shared" si="2654"/>
        <v>0</v>
      </c>
      <c r="P871" s="11">
        <f t="shared" si="2654"/>
        <v>0</v>
      </c>
      <c r="Q871" s="11">
        <f t="shared" si="2654"/>
        <v>0</v>
      </c>
      <c r="R871" s="11">
        <f t="shared" si="2654"/>
        <v>0</v>
      </c>
      <c r="S871" s="11">
        <f t="shared" si="2654"/>
        <v>113</v>
      </c>
      <c r="T871" s="11">
        <f t="shared" si="2654"/>
        <v>0</v>
      </c>
      <c r="U871" s="11">
        <f t="shared" si="2654"/>
        <v>0</v>
      </c>
      <c r="V871" s="11">
        <f t="shared" si="2654"/>
        <v>0</v>
      </c>
      <c r="W871" s="11">
        <f t="shared" ref="U871:AJ872" si="2655">W872</f>
        <v>0</v>
      </c>
      <c r="X871" s="11">
        <f t="shared" si="2655"/>
        <v>0</v>
      </c>
      <c r="Y871" s="11">
        <f t="shared" si="2655"/>
        <v>113</v>
      </c>
      <c r="Z871" s="11">
        <f t="shared" si="2655"/>
        <v>0</v>
      </c>
      <c r="AA871" s="11">
        <f t="shared" si="2655"/>
        <v>0</v>
      </c>
      <c r="AB871" s="11">
        <f t="shared" si="2655"/>
        <v>0</v>
      </c>
      <c r="AC871" s="11">
        <f t="shared" si="2655"/>
        <v>0</v>
      </c>
      <c r="AD871" s="11">
        <f t="shared" si="2655"/>
        <v>0</v>
      </c>
      <c r="AE871" s="11">
        <f t="shared" si="2655"/>
        <v>113</v>
      </c>
      <c r="AF871" s="11">
        <f t="shared" si="2655"/>
        <v>0</v>
      </c>
      <c r="AG871" s="11">
        <f t="shared" si="2655"/>
        <v>0</v>
      </c>
      <c r="AH871" s="11">
        <f t="shared" si="2655"/>
        <v>0</v>
      </c>
      <c r="AI871" s="11">
        <f t="shared" si="2655"/>
        <v>0</v>
      </c>
      <c r="AJ871" s="11">
        <f t="shared" si="2655"/>
        <v>0</v>
      </c>
      <c r="AK871" s="88">
        <f t="shared" ref="AG871:AV872" si="2656">AK872</f>
        <v>113</v>
      </c>
      <c r="AL871" s="88">
        <f t="shared" si="2656"/>
        <v>0</v>
      </c>
      <c r="AM871" s="11">
        <f t="shared" si="2656"/>
        <v>0</v>
      </c>
      <c r="AN871" s="11">
        <f t="shared" si="2656"/>
        <v>0</v>
      </c>
      <c r="AO871" s="11">
        <f t="shared" si="2656"/>
        <v>0</v>
      </c>
      <c r="AP871" s="11">
        <f t="shared" si="2656"/>
        <v>0</v>
      </c>
      <c r="AQ871" s="11">
        <f t="shared" si="2656"/>
        <v>113</v>
      </c>
      <c r="AR871" s="11">
        <f t="shared" si="2656"/>
        <v>0</v>
      </c>
      <c r="AS871" s="11">
        <f t="shared" si="2656"/>
        <v>0</v>
      </c>
      <c r="AT871" s="11">
        <f t="shared" si="2656"/>
        <v>0</v>
      </c>
      <c r="AU871" s="11">
        <f t="shared" si="2656"/>
        <v>0</v>
      </c>
      <c r="AV871" s="11">
        <f t="shared" si="2656"/>
        <v>0</v>
      </c>
      <c r="AW871" s="11">
        <f t="shared" ref="AS871:AX872" si="2657">AW872</f>
        <v>113</v>
      </c>
      <c r="AX871" s="11">
        <f t="shared" si="2657"/>
        <v>0</v>
      </c>
    </row>
    <row r="872" spans="1:51" ht="33.6" hidden="1">
      <c r="A872" s="26" t="s">
        <v>244</v>
      </c>
      <c r="B872" s="27">
        <v>915</v>
      </c>
      <c r="C872" s="27" t="s">
        <v>33</v>
      </c>
      <c r="D872" s="27" t="s">
        <v>17</v>
      </c>
      <c r="E872" s="27" t="s">
        <v>540</v>
      </c>
      <c r="F872" s="35">
        <v>200</v>
      </c>
      <c r="G872" s="11">
        <f t="shared" si="2654"/>
        <v>113</v>
      </c>
      <c r="H872" s="11">
        <f t="shared" si="2654"/>
        <v>0</v>
      </c>
      <c r="I872" s="11">
        <f t="shared" si="2654"/>
        <v>0</v>
      </c>
      <c r="J872" s="11">
        <f t="shared" si="2654"/>
        <v>0</v>
      </c>
      <c r="K872" s="11">
        <f t="shared" si="2654"/>
        <v>0</v>
      </c>
      <c r="L872" s="11">
        <f t="shared" si="2654"/>
        <v>0</v>
      </c>
      <c r="M872" s="11">
        <f t="shared" si="2654"/>
        <v>113</v>
      </c>
      <c r="N872" s="11">
        <f t="shared" si="2654"/>
        <v>0</v>
      </c>
      <c r="O872" s="11">
        <f t="shared" si="2654"/>
        <v>0</v>
      </c>
      <c r="P872" s="11">
        <f t="shared" si="2654"/>
        <v>0</v>
      </c>
      <c r="Q872" s="11">
        <f t="shared" si="2654"/>
        <v>0</v>
      </c>
      <c r="R872" s="11">
        <f t="shared" si="2654"/>
        <v>0</v>
      </c>
      <c r="S872" s="11">
        <f t="shared" si="2654"/>
        <v>113</v>
      </c>
      <c r="T872" s="11">
        <f t="shared" si="2654"/>
        <v>0</v>
      </c>
      <c r="U872" s="11">
        <f t="shared" si="2655"/>
        <v>0</v>
      </c>
      <c r="V872" s="11">
        <f t="shared" si="2655"/>
        <v>0</v>
      </c>
      <c r="W872" s="11">
        <f t="shared" si="2655"/>
        <v>0</v>
      </c>
      <c r="X872" s="11">
        <f t="shared" si="2655"/>
        <v>0</v>
      </c>
      <c r="Y872" s="11">
        <f t="shared" si="2655"/>
        <v>113</v>
      </c>
      <c r="Z872" s="11">
        <f t="shared" si="2655"/>
        <v>0</v>
      </c>
      <c r="AA872" s="11">
        <f t="shared" si="2655"/>
        <v>0</v>
      </c>
      <c r="AB872" s="11">
        <f t="shared" si="2655"/>
        <v>0</v>
      </c>
      <c r="AC872" s="11">
        <f t="shared" si="2655"/>
        <v>0</v>
      </c>
      <c r="AD872" s="11">
        <f t="shared" si="2655"/>
        <v>0</v>
      </c>
      <c r="AE872" s="11">
        <f t="shared" si="2655"/>
        <v>113</v>
      </c>
      <c r="AF872" s="11">
        <f t="shared" si="2655"/>
        <v>0</v>
      </c>
      <c r="AG872" s="11">
        <f t="shared" si="2656"/>
        <v>0</v>
      </c>
      <c r="AH872" s="11">
        <f t="shared" si="2656"/>
        <v>0</v>
      </c>
      <c r="AI872" s="11">
        <f t="shared" si="2656"/>
        <v>0</v>
      </c>
      <c r="AJ872" s="11">
        <f t="shared" si="2656"/>
        <v>0</v>
      </c>
      <c r="AK872" s="88">
        <f t="shared" si="2656"/>
        <v>113</v>
      </c>
      <c r="AL872" s="88">
        <f t="shared" si="2656"/>
        <v>0</v>
      </c>
      <c r="AM872" s="11">
        <f t="shared" si="2656"/>
        <v>0</v>
      </c>
      <c r="AN872" s="11">
        <f t="shared" si="2656"/>
        <v>0</v>
      </c>
      <c r="AO872" s="11">
        <f t="shared" si="2656"/>
        <v>0</v>
      </c>
      <c r="AP872" s="11">
        <f t="shared" si="2656"/>
        <v>0</v>
      </c>
      <c r="AQ872" s="11">
        <f t="shared" si="2656"/>
        <v>113</v>
      </c>
      <c r="AR872" s="11">
        <f t="shared" si="2656"/>
        <v>0</v>
      </c>
      <c r="AS872" s="11">
        <f t="shared" si="2657"/>
        <v>0</v>
      </c>
      <c r="AT872" s="11">
        <f t="shared" si="2657"/>
        <v>0</v>
      </c>
      <c r="AU872" s="11">
        <f t="shared" si="2657"/>
        <v>0</v>
      </c>
      <c r="AV872" s="11">
        <f t="shared" si="2657"/>
        <v>0</v>
      </c>
      <c r="AW872" s="11">
        <f t="shared" si="2657"/>
        <v>113</v>
      </c>
      <c r="AX872" s="11">
        <f t="shared" si="2657"/>
        <v>0</v>
      </c>
    </row>
    <row r="873" spans="1:51" ht="33.6" hidden="1">
      <c r="A873" s="26" t="s">
        <v>419</v>
      </c>
      <c r="B873" s="27">
        <v>915</v>
      </c>
      <c r="C873" s="27" t="s">
        <v>33</v>
      </c>
      <c r="D873" s="27" t="s">
        <v>17</v>
      </c>
      <c r="E873" s="27" t="s">
        <v>540</v>
      </c>
      <c r="F873" s="35">
        <v>240</v>
      </c>
      <c r="G873" s="9">
        <v>113</v>
      </c>
      <c r="H873" s="9"/>
      <c r="I873" s="9"/>
      <c r="J873" s="9"/>
      <c r="K873" s="9"/>
      <c r="L873" s="9"/>
      <c r="M873" s="9">
        <f t="shared" ref="M873" si="2658">G873+I873+J873+K873+L873</f>
        <v>113</v>
      </c>
      <c r="N873" s="9">
        <f t="shared" ref="N873" si="2659">H873+L873</f>
        <v>0</v>
      </c>
      <c r="O873" s="9"/>
      <c r="P873" s="9"/>
      <c r="Q873" s="9"/>
      <c r="R873" s="9"/>
      <c r="S873" s="9">
        <f t="shared" ref="S873" si="2660">M873+O873+P873+Q873+R873</f>
        <v>113</v>
      </c>
      <c r="T873" s="9">
        <f t="shared" ref="T873" si="2661">N873+R873</f>
        <v>0</v>
      </c>
      <c r="U873" s="9"/>
      <c r="V873" s="9"/>
      <c r="W873" s="9"/>
      <c r="X873" s="9"/>
      <c r="Y873" s="9">
        <f t="shared" ref="Y873" si="2662">S873+U873+V873+W873+X873</f>
        <v>113</v>
      </c>
      <c r="Z873" s="9">
        <f t="shared" ref="Z873" si="2663">T873+X873</f>
        <v>0</v>
      </c>
      <c r="AA873" s="9"/>
      <c r="AB873" s="9"/>
      <c r="AC873" s="9"/>
      <c r="AD873" s="9"/>
      <c r="AE873" s="9">
        <f t="shared" ref="AE873" si="2664">Y873+AA873+AB873+AC873+AD873</f>
        <v>113</v>
      </c>
      <c r="AF873" s="9">
        <f t="shared" ref="AF873" si="2665">Z873+AD873</f>
        <v>0</v>
      </c>
      <c r="AG873" s="9"/>
      <c r="AH873" s="9"/>
      <c r="AI873" s="9"/>
      <c r="AJ873" s="9"/>
      <c r="AK873" s="86">
        <f t="shared" ref="AK873" si="2666">AE873+AG873+AH873+AI873+AJ873</f>
        <v>113</v>
      </c>
      <c r="AL873" s="86">
        <f t="shared" ref="AL873" si="2667">AF873+AJ873</f>
        <v>0</v>
      </c>
      <c r="AM873" s="9"/>
      <c r="AN873" s="9"/>
      <c r="AO873" s="9"/>
      <c r="AP873" s="9"/>
      <c r="AQ873" s="9">
        <f t="shared" ref="AQ873" si="2668">AK873+AM873+AN873+AO873+AP873</f>
        <v>113</v>
      </c>
      <c r="AR873" s="9">
        <f t="shared" ref="AR873" si="2669">AL873+AP873</f>
        <v>0</v>
      </c>
      <c r="AS873" s="9"/>
      <c r="AT873" s="9"/>
      <c r="AU873" s="9"/>
      <c r="AV873" s="9"/>
      <c r="AW873" s="9">
        <f t="shared" ref="AW873" si="2670">AQ873+AS873+AT873+AU873+AV873</f>
        <v>113</v>
      </c>
      <c r="AX873" s="9">
        <f t="shared" ref="AX873" si="2671">AR873+AV873</f>
        <v>0</v>
      </c>
    </row>
    <row r="874" spans="1:51" hidden="1">
      <c r="A874" s="26" t="s">
        <v>252</v>
      </c>
      <c r="B874" s="31">
        <v>915</v>
      </c>
      <c r="C874" s="32" t="s">
        <v>33</v>
      </c>
      <c r="D874" s="32" t="s">
        <v>17</v>
      </c>
      <c r="E874" s="31" t="s">
        <v>253</v>
      </c>
      <c r="F874" s="32"/>
      <c r="G874" s="11">
        <f t="shared" ref="G874:V875" si="2672">G875</f>
        <v>7640</v>
      </c>
      <c r="H874" s="11">
        <f t="shared" si="2672"/>
        <v>0</v>
      </c>
      <c r="I874" s="11">
        <f t="shared" si="2672"/>
        <v>0</v>
      </c>
      <c r="J874" s="11">
        <f t="shared" si="2672"/>
        <v>0</v>
      </c>
      <c r="K874" s="11">
        <f t="shared" si="2672"/>
        <v>0</v>
      </c>
      <c r="L874" s="11">
        <f t="shared" si="2672"/>
        <v>0</v>
      </c>
      <c r="M874" s="11">
        <f t="shared" si="2672"/>
        <v>7640</v>
      </c>
      <c r="N874" s="11">
        <f t="shared" si="2672"/>
        <v>0</v>
      </c>
      <c r="O874" s="11">
        <f t="shared" si="2672"/>
        <v>-2955</v>
      </c>
      <c r="P874" s="11">
        <f t="shared" si="2672"/>
        <v>0</v>
      </c>
      <c r="Q874" s="11">
        <f t="shared" si="2672"/>
        <v>0</v>
      </c>
      <c r="R874" s="11">
        <f t="shared" si="2672"/>
        <v>0</v>
      </c>
      <c r="S874" s="11">
        <f t="shared" si="2672"/>
        <v>4685</v>
      </c>
      <c r="T874" s="11">
        <f t="shared" si="2672"/>
        <v>0</v>
      </c>
      <c r="U874" s="11">
        <f t="shared" si="2672"/>
        <v>0</v>
      </c>
      <c r="V874" s="11">
        <f t="shared" si="2672"/>
        <v>0</v>
      </c>
      <c r="W874" s="11">
        <f t="shared" ref="U874:AJ875" si="2673">W875</f>
        <v>0</v>
      </c>
      <c r="X874" s="11">
        <f t="shared" si="2673"/>
        <v>0</v>
      </c>
      <c r="Y874" s="11">
        <f t="shared" si="2673"/>
        <v>4685</v>
      </c>
      <c r="Z874" s="11">
        <f t="shared" si="2673"/>
        <v>0</v>
      </c>
      <c r="AA874" s="11">
        <f t="shared" si="2673"/>
        <v>0</v>
      </c>
      <c r="AB874" s="11">
        <f t="shared" si="2673"/>
        <v>0</v>
      </c>
      <c r="AC874" s="11">
        <f t="shared" si="2673"/>
        <v>0</v>
      </c>
      <c r="AD874" s="11">
        <f t="shared" si="2673"/>
        <v>0</v>
      </c>
      <c r="AE874" s="11">
        <f t="shared" si="2673"/>
        <v>4685</v>
      </c>
      <c r="AF874" s="11">
        <f t="shared" si="2673"/>
        <v>0</v>
      </c>
      <c r="AG874" s="11">
        <f t="shared" si="2673"/>
        <v>0</v>
      </c>
      <c r="AH874" s="11">
        <f t="shared" si="2673"/>
        <v>0</v>
      </c>
      <c r="AI874" s="11">
        <f t="shared" si="2673"/>
        <v>0</v>
      </c>
      <c r="AJ874" s="11">
        <f t="shared" si="2673"/>
        <v>0</v>
      </c>
      <c r="AK874" s="88">
        <f t="shared" ref="AG874:AV875" si="2674">AK875</f>
        <v>4685</v>
      </c>
      <c r="AL874" s="88">
        <f t="shared" si="2674"/>
        <v>0</v>
      </c>
      <c r="AM874" s="11">
        <f t="shared" si="2674"/>
        <v>0</v>
      </c>
      <c r="AN874" s="11">
        <f t="shared" si="2674"/>
        <v>0</v>
      </c>
      <c r="AO874" s="11">
        <f t="shared" si="2674"/>
        <v>0</v>
      </c>
      <c r="AP874" s="11">
        <f t="shared" si="2674"/>
        <v>0</v>
      </c>
      <c r="AQ874" s="11">
        <f t="shared" si="2674"/>
        <v>4685</v>
      </c>
      <c r="AR874" s="11">
        <f t="shared" si="2674"/>
        <v>0</v>
      </c>
      <c r="AS874" s="11">
        <f t="shared" si="2674"/>
        <v>0</v>
      </c>
      <c r="AT874" s="11">
        <f t="shared" si="2674"/>
        <v>0</v>
      </c>
      <c r="AU874" s="11">
        <f t="shared" si="2674"/>
        <v>0</v>
      </c>
      <c r="AV874" s="11">
        <f t="shared" si="2674"/>
        <v>0</v>
      </c>
      <c r="AW874" s="11">
        <f t="shared" ref="AS874:AX875" si="2675">AW875</f>
        <v>4685</v>
      </c>
      <c r="AX874" s="11">
        <f t="shared" si="2675"/>
        <v>0</v>
      </c>
    </row>
    <row r="875" spans="1:51" ht="33.6" hidden="1">
      <c r="A875" s="26" t="s">
        <v>244</v>
      </c>
      <c r="B875" s="31">
        <v>915</v>
      </c>
      <c r="C875" s="32" t="s">
        <v>33</v>
      </c>
      <c r="D875" s="32" t="s">
        <v>17</v>
      </c>
      <c r="E875" s="31" t="s">
        <v>253</v>
      </c>
      <c r="F875" s="32" t="s">
        <v>31</v>
      </c>
      <c r="G875" s="11">
        <f t="shared" si="2672"/>
        <v>7640</v>
      </c>
      <c r="H875" s="11">
        <f t="shared" si="2672"/>
        <v>0</v>
      </c>
      <c r="I875" s="11">
        <f t="shared" si="2672"/>
        <v>0</v>
      </c>
      <c r="J875" s="11">
        <f t="shared" si="2672"/>
        <v>0</v>
      </c>
      <c r="K875" s="11">
        <f t="shared" si="2672"/>
        <v>0</v>
      </c>
      <c r="L875" s="11">
        <f t="shared" si="2672"/>
        <v>0</v>
      </c>
      <c r="M875" s="11">
        <f t="shared" si="2672"/>
        <v>7640</v>
      </c>
      <c r="N875" s="11">
        <f t="shared" si="2672"/>
        <v>0</v>
      </c>
      <c r="O875" s="11">
        <f t="shared" si="2672"/>
        <v>-2955</v>
      </c>
      <c r="P875" s="11">
        <f t="shared" si="2672"/>
        <v>0</v>
      </c>
      <c r="Q875" s="11">
        <f t="shared" si="2672"/>
        <v>0</v>
      </c>
      <c r="R875" s="11">
        <f t="shared" si="2672"/>
        <v>0</v>
      </c>
      <c r="S875" s="11">
        <f t="shared" si="2672"/>
        <v>4685</v>
      </c>
      <c r="T875" s="11">
        <f t="shared" si="2672"/>
        <v>0</v>
      </c>
      <c r="U875" s="11">
        <f t="shared" si="2673"/>
        <v>0</v>
      </c>
      <c r="V875" s="11">
        <f t="shared" si="2673"/>
        <v>0</v>
      </c>
      <c r="W875" s="11">
        <f t="shared" si="2673"/>
        <v>0</v>
      </c>
      <c r="X875" s="11">
        <f t="shared" si="2673"/>
        <v>0</v>
      </c>
      <c r="Y875" s="11">
        <f t="shared" si="2673"/>
        <v>4685</v>
      </c>
      <c r="Z875" s="11">
        <f t="shared" si="2673"/>
        <v>0</v>
      </c>
      <c r="AA875" s="11">
        <f t="shared" si="2673"/>
        <v>0</v>
      </c>
      <c r="AB875" s="11">
        <f t="shared" si="2673"/>
        <v>0</v>
      </c>
      <c r="AC875" s="11">
        <f t="shared" si="2673"/>
        <v>0</v>
      </c>
      <c r="AD875" s="11">
        <f t="shared" si="2673"/>
        <v>0</v>
      </c>
      <c r="AE875" s="11">
        <f t="shared" si="2673"/>
        <v>4685</v>
      </c>
      <c r="AF875" s="11">
        <f t="shared" si="2673"/>
        <v>0</v>
      </c>
      <c r="AG875" s="11">
        <f t="shared" si="2674"/>
        <v>0</v>
      </c>
      <c r="AH875" s="11">
        <f t="shared" si="2674"/>
        <v>0</v>
      </c>
      <c r="AI875" s="11">
        <f t="shared" si="2674"/>
        <v>0</v>
      </c>
      <c r="AJ875" s="11">
        <f t="shared" si="2674"/>
        <v>0</v>
      </c>
      <c r="AK875" s="88">
        <f t="shared" si="2674"/>
        <v>4685</v>
      </c>
      <c r="AL875" s="88">
        <f t="shared" si="2674"/>
        <v>0</v>
      </c>
      <c r="AM875" s="11">
        <f t="shared" si="2674"/>
        <v>0</v>
      </c>
      <c r="AN875" s="11">
        <f t="shared" si="2674"/>
        <v>0</v>
      </c>
      <c r="AO875" s="11">
        <f t="shared" si="2674"/>
        <v>0</v>
      </c>
      <c r="AP875" s="11">
        <f t="shared" si="2674"/>
        <v>0</v>
      </c>
      <c r="AQ875" s="11">
        <f t="shared" si="2674"/>
        <v>4685</v>
      </c>
      <c r="AR875" s="11">
        <f t="shared" si="2674"/>
        <v>0</v>
      </c>
      <c r="AS875" s="11">
        <f t="shared" si="2675"/>
        <v>0</v>
      </c>
      <c r="AT875" s="11">
        <f t="shared" si="2675"/>
        <v>0</v>
      </c>
      <c r="AU875" s="11">
        <f t="shared" si="2675"/>
        <v>0</v>
      </c>
      <c r="AV875" s="11">
        <f t="shared" si="2675"/>
        <v>0</v>
      </c>
      <c r="AW875" s="11">
        <f t="shared" si="2675"/>
        <v>4685</v>
      </c>
      <c r="AX875" s="11">
        <f t="shared" si="2675"/>
        <v>0</v>
      </c>
    </row>
    <row r="876" spans="1:51" ht="33.6" hidden="1">
      <c r="A876" s="26" t="s">
        <v>37</v>
      </c>
      <c r="B876" s="31">
        <v>915</v>
      </c>
      <c r="C876" s="32" t="s">
        <v>33</v>
      </c>
      <c r="D876" s="32" t="s">
        <v>17</v>
      </c>
      <c r="E876" s="31" t="s">
        <v>253</v>
      </c>
      <c r="F876" s="32" t="s">
        <v>38</v>
      </c>
      <c r="G876" s="9">
        <f>6548+1092</f>
        <v>7640</v>
      </c>
      <c r="H876" s="9"/>
      <c r="I876" s="9"/>
      <c r="J876" s="9"/>
      <c r="K876" s="9"/>
      <c r="L876" s="9"/>
      <c r="M876" s="9">
        <f t="shared" ref="M876" si="2676">G876+I876+J876+K876+L876</f>
        <v>7640</v>
      </c>
      <c r="N876" s="9">
        <f t="shared" ref="N876" si="2677">H876+L876</f>
        <v>0</v>
      </c>
      <c r="O876" s="9">
        <v>-2955</v>
      </c>
      <c r="P876" s="9"/>
      <c r="Q876" s="9"/>
      <c r="R876" s="9"/>
      <c r="S876" s="9">
        <f t="shared" ref="S876" si="2678">M876+O876+P876+Q876+R876</f>
        <v>4685</v>
      </c>
      <c r="T876" s="9">
        <f t="shared" ref="T876" si="2679">N876+R876</f>
        <v>0</v>
      </c>
      <c r="U876" s="9"/>
      <c r="V876" s="9"/>
      <c r="W876" s="9"/>
      <c r="X876" s="9"/>
      <c r="Y876" s="9">
        <f t="shared" ref="Y876" si="2680">S876+U876+V876+W876+X876</f>
        <v>4685</v>
      </c>
      <c r="Z876" s="9">
        <f t="shared" ref="Z876" si="2681">T876+X876</f>
        <v>0</v>
      </c>
      <c r="AA876" s="9"/>
      <c r="AB876" s="9"/>
      <c r="AC876" s="9"/>
      <c r="AD876" s="9"/>
      <c r="AE876" s="9">
        <f t="shared" ref="AE876" si="2682">Y876+AA876+AB876+AC876+AD876</f>
        <v>4685</v>
      </c>
      <c r="AF876" s="9">
        <f t="shared" ref="AF876" si="2683">Z876+AD876</f>
        <v>0</v>
      </c>
      <c r="AG876" s="9"/>
      <c r="AH876" s="9"/>
      <c r="AI876" s="9"/>
      <c r="AJ876" s="9"/>
      <c r="AK876" s="86">
        <f t="shared" ref="AK876" si="2684">AE876+AG876+AH876+AI876+AJ876</f>
        <v>4685</v>
      </c>
      <c r="AL876" s="86">
        <f t="shared" ref="AL876" si="2685">AF876+AJ876</f>
        <v>0</v>
      </c>
      <c r="AM876" s="9"/>
      <c r="AN876" s="9"/>
      <c r="AO876" s="9"/>
      <c r="AP876" s="9"/>
      <c r="AQ876" s="9">
        <f t="shared" ref="AQ876" si="2686">AK876+AM876+AN876+AO876+AP876</f>
        <v>4685</v>
      </c>
      <c r="AR876" s="9">
        <f t="shared" ref="AR876" si="2687">AL876+AP876</f>
        <v>0</v>
      </c>
      <c r="AS876" s="9"/>
      <c r="AT876" s="9"/>
      <c r="AU876" s="9"/>
      <c r="AV876" s="9"/>
      <c r="AW876" s="9">
        <f t="shared" ref="AW876" si="2688">AQ876+AS876+AT876+AU876+AV876</f>
        <v>4685</v>
      </c>
      <c r="AX876" s="9">
        <f t="shared" ref="AX876" si="2689">AR876+AV876</f>
        <v>0</v>
      </c>
    </row>
    <row r="877" spans="1:51" hidden="1">
      <c r="A877" s="26"/>
      <c r="B877" s="27"/>
      <c r="C877" s="27"/>
      <c r="D877" s="27"/>
      <c r="E877" s="27"/>
      <c r="F877" s="35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86"/>
      <c r="AL877" s="86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</row>
    <row r="878" spans="1:51" ht="44.25" hidden="1" customHeight="1">
      <c r="A878" s="61" t="s">
        <v>492</v>
      </c>
      <c r="B878" s="30" t="s">
        <v>228</v>
      </c>
      <c r="C878" s="22"/>
      <c r="D878" s="22"/>
      <c r="E878" s="22"/>
      <c r="F878" s="22"/>
      <c r="G878" s="6">
        <f t="shared" ref="G878:AX878" si="2690">G880+G925+G944</f>
        <v>506914</v>
      </c>
      <c r="H878" s="6">
        <f t="shared" si="2690"/>
        <v>41066</v>
      </c>
      <c r="I878" s="6">
        <f t="shared" si="2690"/>
        <v>0</v>
      </c>
      <c r="J878" s="6">
        <f t="shared" si="2690"/>
        <v>10550</v>
      </c>
      <c r="K878" s="6">
        <f t="shared" si="2690"/>
        <v>0</v>
      </c>
      <c r="L878" s="6">
        <f t="shared" si="2690"/>
        <v>0</v>
      </c>
      <c r="M878" s="6">
        <f t="shared" si="2690"/>
        <v>517464</v>
      </c>
      <c r="N878" s="6">
        <f t="shared" si="2690"/>
        <v>41066</v>
      </c>
      <c r="O878" s="6">
        <f t="shared" si="2690"/>
        <v>0</v>
      </c>
      <c r="P878" s="6">
        <f t="shared" si="2690"/>
        <v>0</v>
      </c>
      <c r="Q878" s="6">
        <f t="shared" si="2690"/>
        <v>0</v>
      </c>
      <c r="R878" s="6">
        <f t="shared" si="2690"/>
        <v>0</v>
      </c>
      <c r="S878" s="6">
        <f t="shared" si="2690"/>
        <v>517464</v>
      </c>
      <c r="T878" s="6">
        <f t="shared" si="2690"/>
        <v>41066</v>
      </c>
      <c r="U878" s="6">
        <f t="shared" si="2690"/>
        <v>0</v>
      </c>
      <c r="V878" s="6">
        <f t="shared" si="2690"/>
        <v>21419</v>
      </c>
      <c r="W878" s="6">
        <f t="shared" si="2690"/>
        <v>0</v>
      </c>
      <c r="X878" s="6">
        <f t="shared" si="2690"/>
        <v>92390</v>
      </c>
      <c r="Y878" s="6">
        <f t="shared" si="2690"/>
        <v>631273</v>
      </c>
      <c r="Z878" s="6">
        <f t="shared" si="2690"/>
        <v>133456</v>
      </c>
      <c r="AA878" s="6">
        <f t="shared" si="2690"/>
        <v>0</v>
      </c>
      <c r="AB878" s="6">
        <f t="shared" si="2690"/>
        <v>0</v>
      </c>
      <c r="AC878" s="6">
        <f t="shared" si="2690"/>
        <v>0</v>
      </c>
      <c r="AD878" s="6">
        <f t="shared" si="2690"/>
        <v>2254</v>
      </c>
      <c r="AE878" s="6">
        <f t="shared" si="2690"/>
        <v>633527</v>
      </c>
      <c r="AF878" s="6">
        <f t="shared" si="2690"/>
        <v>135710</v>
      </c>
      <c r="AG878" s="6">
        <f t="shared" si="2690"/>
        <v>0</v>
      </c>
      <c r="AH878" s="6">
        <f t="shared" si="2690"/>
        <v>2227</v>
      </c>
      <c r="AI878" s="6">
        <f t="shared" si="2690"/>
        <v>0</v>
      </c>
      <c r="AJ878" s="6">
        <f t="shared" si="2690"/>
        <v>0</v>
      </c>
      <c r="AK878" s="83">
        <f t="shared" si="2690"/>
        <v>635754</v>
      </c>
      <c r="AL878" s="83">
        <f t="shared" si="2690"/>
        <v>135710</v>
      </c>
      <c r="AM878" s="6">
        <f t="shared" si="2690"/>
        <v>0</v>
      </c>
      <c r="AN878" s="6">
        <f t="shared" si="2690"/>
        <v>2352</v>
      </c>
      <c r="AO878" s="6">
        <f t="shared" si="2690"/>
        <v>-1</v>
      </c>
      <c r="AP878" s="6">
        <f t="shared" si="2690"/>
        <v>0</v>
      </c>
      <c r="AQ878" s="6">
        <f t="shared" si="2690"/>
        <v>638105</v>
      </c>
      <c r="AR878" s="6">
        <f t="shared" si="2690"/>
        <v>135710</v>
      </c>
      <c r="AS878" s="6">
        <f t="shared" si="2690"/>
        <v>0</v>
      </c>
      <c r="AT878" s="6">
        <f t="shared" si="2690"/>
        <v>12286</v>
      </c>
      <c r="AU878" s="6">
        <f t="shared" si="2690"/>
        <v>0</v>
      </c>
      <c r="AV878" s="6">
        <f t="shared" si="2690"/>
        <v>0</v>
      </c>
      <c r="AW878" s="6">
        <f t="shared" si="2690"/>
        <v>650391</v>
      </c>
      <c r="AX878" s="6">
        <f t="shared" si="2690"/>
        <v>135710</v>
      </c>
      <c r="AY878" s="2"/>
    </row>
    <row r="879" spans="1:51" ht="17.25" hidden="1" customHeight="1">
      <c r="A879" s="61"/>
      <c r="B879" s="30"/>
      <c r="C879" s="22"/>
      <c r="D879" s="22"/>
      <c r="E879" s="22"/>
      <c r="F879" s="22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83"/>
      <c r="AL879" s="83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</row>
    <row r="880" spans="1:51" ht="17.399999999999999" hidden="1">
      <c r="A880" s="55" t="s">
        <v>442</v>
      </c>
      <c r="B880" s="62" t="s">
        <v>228</v>
      </c>
      <c r="C880" s="62" t="s">
        <v>7</v>
      </c>
      <c r="D880" s="62" t="s">
        <v>80</v>
      </c>
      <c r="E880" s="62"/>
      <c r="F880" s="62"/>
      <c r="G880" s="15">
        <f t="shared" ref="G880:AJ880" si="2691">G881+G911+G906+G916</f>
        <v>487785</v>
      </c>
      <c r="H880" s="15">
        <f t="shared" si="2691"/>
        <v>41066</v>
      </c>
      <c r="I880" s="15">
        <f t="shared" si="2691"/>
        <v>0</v>
      </c>
      <c r="J880" s="15">
        <f t="shared" si="2691"/>
        <v>9909</v>
      </c>
      <c r="K880" s="15">
        <f t="shared" si="2691"/>
        <v>0</v>
      </c>
      <c r="L880" s="15">
        <f t="shared" si="2691"/>
        <v>0</v>
      </c>
      <c r="M880" s="15">
        <f t="shared" si="2691"/>
        <v>497694</v>
      </c>
      <c r="N880" s="15">
        <f t="shared" si="2691"/>
        <v>41066</v>
      </c>
      <c r="O880" s="15">
        <f t="shared" si="2691"/>
        <v>0</v>
      </c>
      <c r="P880" s="15">
        <f t="shared" si="2691"/>
        <v>0</v>
      </c>
      <c r="Q880" s="15">
        <f t="shared" si="2691"/>
        <v>0</v>
      </c>
      <c r="R880" s="15">
        <f t="shared" si="2691"/>
        <v>0</v>
      </c>
      <c r="S880" s="15">
        <f t="shared" si="2691"/>
        <v>497694</v>
      </c>
      <c r="T880" s="15">
        <f t="shared" si="2691"/>
        <v>41066</v>
      </c>
      <c r="U880" s="15">
        <f t="shared" si="2691"/>
        <v>0</v>
      </c>
      <c r="V880" s="15">
        <f t="shared" si="2691"/>
        <v>21119</v>
      </c>
      <c r="W880" s="15">
        <f t="shared" si="2691"/>
        <v>0</v>
      </c>
      <c r="X880" s="15">
        <f t="shared" si="2691"/>
        <v>92390</v>
      </c>
      <c r="Y880" s="15">
        <f t="shared" si="2691"/>
        <v>611203</v>
      </c>
      <c r="Z880" s="15">
        <f t="shared" si="2691"/>
        <v>133456</v>
      </c>
      <c r="AA880" s="15">
        <f t="shared" si="2691"/>
        <v>0</v>
      </c>
      <c r="AB880" s="15">
        <f t="shared" si="2691"/>
        <v>0</v>
      </c>
      <c r="AC880" s="15">
        <f t="shared" si="2691"/>
        <v>0</v>
      </c>
      <c r="AD880" s="15">
        <f t="shared" si="2691"/>
        <v>2254</v>
      </c>
      <c r="AE880" s="15">
        <f t="shared" si="2691"/>
        <v>613457</v>
      </c>
      <c r="AF880" s="15">
        <f t="shared" si="2691"/>
        <v>135710</v>
      </c>
      <c r="AG880" s="15">
        <f t="shared" si="2691"/>
        <v>0</v>
      </c>
      <c r="AH880" s="15">
        <f t="shared" si="2691"/>
        <v>2227</v>
      </c>
      <c r="AI880" s="15">
        <f t="shared" si="2691"/>
        <v>0</v>
      </c>
      <c r="AJ880" s="15">
        <f t="shared" si="2691"/>
        <v>0</v>
      </c>
      <c r="AK880" s="92">
        <f t="shared" ref="AK880:AX880" si="2692">AK881+AK911+AK906+AK916+AK920</f>
        <v>615684</v>
      </c>
      <c r="AL880" s="92">
        <f t="shared" si="2692"/>
        <v>135710</v>
      </c>
      <c r="AM880" s="15">
        <f t="shared" si="2692"/>
        <v>0</v>
      </c>
      <c r="AN880" s="15">
        <f t="shared" si="2692"/>
        <v>2352</v>
      </c>
      <c r="AO880" s="15">
        <f t="shared" si="2692"/>
        <v>0</v>
      </c>
      <c r="AP880" s="15">
        <f t="shared" si="2692"/>
        <v>0</v>
      </c>
      <c r="AQ880" s="15">
        <f t="shared" si="2692"/>
        <v>618036</v>
      </c>
      <c r="AR880" s="15">
        <f t="shared" si="2692"/>
        <v>135710</v>
      </c>
      <c r="AS880" s="15">
        <f t="shared" si="2692"/>
        <v>0</v>
      </c>
      <c r="AT880" s="15">
        <f t="shared" si="2692"/>
        <v>12286</v>
      </c>
      <c r="AU880" s="15">
        <f t="shared" si="2692"/>
        <v>0</v>
      </c>
      <c r="AV880" s="15">
        <f t="shared" si="2692"/>
        <v>0</v>
      </c>
      <c r="AW880" s="15">
        <f t="shared" si="2692"/>
        <v>630322</v>
      </c>
      <c r="AX880" s="15">
        <f t="shared" si="2692"/>
        <v>135710</v>
      </c>
    </row>
    <row r="881" spans="1:50" ht="37.5" hidden="1" customHeight="1">
      <c r="A881" s="29" t="s">
        <v>433</v>
      </c>
      <c r="B881" s="63" t="s">
        <v>228</v>
      </c>
      <c r="C881" s="63" t="s">
        <v>7</v>
      </c>
      <c r="D881" s="63" t="s">
        <v>80</v>
      </c>
      <c r="E881" s="63" t="s">
        <v>229</v>
      </c>
      <c r="F881" s="63"/>
      <c r="G881" s="9">
        <f t="shared" ref="G881:N881" si="2693">G882+G886+G892</f>
        <v>485826</v>
      </c>
      <c r="H881" s="9">
        <f t="shared" si="2693"/>
        <v>41066</v>
      </c>
      <c r="I881" s="9">
        <f t="shared" si="2693"/>
        <v>0</v>
      </c>
      <c r="J881" s="9">
        <f t="shared" si="2693"/>
        <v>9909</v>
      </c>
      <c r="K881" s="9">
        <f t="shared" si="2693"/>
        <v>0</v>
      </c>
      <c r="L881" s="9">
        <f t="shared" si="2693"/>
        <v>0</v>
      </c>
      <c r="M881" s="9">
        <f t="shared" si="2693"/>
        <v>495735</v>
      </c>
      <c r="N881" s="9">
        <f t="shared" si="2693"/>
        <v>41066</v>
      </c>
      <c r="O881" s="9">
        <f t="shared" ref="O881:T881" si="2694">O882+O886+O892+O896</f>
        <v>0</v>
      </c>
      <c r="P881" s="9">
        <f t="shared" si="2694"/>
        <v>0</v>
      </c>
      <c r="Q881" s="9">
        <f t="shared" si="2694"/>
        <v>0</v>
      </c>
      <c r="R881" s="9">
        <f t="shared" si="2694"/>
        <v>0</v>
      </c>
      <c r="S881" s="9">
        <f t="shared" si="2694"/>
        <v>495735</v>
      </c>
      <c r="T881" s="9">
        <f t="shared" si="2694"/>
        <v>41066</v>
      </c>
      <c r="U881" s="9">
        <f t="shared" ref="U881:Z881" si="2695">U882+U886+U892+U896+U903</f>
        <v>0</v>
      </c>
      <c r="V881" s="9">
        <f t="shared" si="2695"/>
        <v>21119</v>
      </c>
      <c r="W881" s="9">
        <f t="shared" si="2695"/>
        <v>0</v>
      </c>
      <c r="X881" s="9">
        <f t="shared" si="2695"/>
        <v>92390</v>
      </c>
      <c r="Y881" s="9">
        <f t="shared" si="2695"/>
        <v>609244</v>
      </c>
      <c r="Z881" s="9">
        <f t="shared" si="2695"/>
        <v>133456</v>
      </c>
      <c r="AA881" s="9">
        <f t="shared" ref="AA881:AX881" si="2696">AA882+AA886+AA892+AA896+AA903+AA900</f>
        <v>0</v>
      </c>
      <c r="AB881" s="9">
        <f t="shared" si="2696"/>
        <v>0</v>
      </c>
      <c r="AC881" s="9">
        <f t="shared" si="2696"/>
        <v>0</v>
      </c>
      <c r="AD881" s="9">
        <f t="shared" si="2696"/>
        <v>2254</v>
      </c>
      <c r="AE881" s="9">
        <f t="shared" si="2696"/>
        <v>611498</v>
      </c>
      <c r="AF881" s="9">
        <f t="shared" si="2696"/>
        <v>135710</v>
      </c>
      <c r="AG881" s="9">
        <f t="shared" si="2696"/>
        <v>0</v>
      </c>
      <c r="AH881" s="9">
        <f t="shared" si="2696"/>
        <v>2227</v>
      </c>
      <c r="AI881" s="9">
        <f t="shared" si="2696"/>
        <v>0</v>
      </c>
      <c r="AJ881" s="9">
        <f t="shared" si="2696"/>
        <v>0</v>
      </c>
      <c r="AK881" s="86">
        <f t="shared" si="2696"/>
        <v>613725</v>
      </c>
      <c r="AL881" s="86">
        <f t="shared" si="2696"/>
        <v>135710</v>
      </c>
      <c r="AM881" s="9">
        <f t="shared" si="2696"/>
        <v>0</v>
      </c>
      <c r="AN881" s="9">
        <f t="shared" si="2696"/>
        <v>1089</v>
      </c>
      <c r="AO881" s="9">
        <f t="shared" si="2696"/>
        <v>0</v>
      </c>
      <c r="AP881" s="9">
        <f t="shared" si="2696"/>
        <v>0</v>
      </c>
      <c r="AQ881" s="9">
        <f t="shared" si="2696"/>
        <v>614814</v>
      </c>
      <c r="AR881" s="9">
        <f t="shared" si="2696"/>
        <v>135710</v>
      </c>
      <c r="AS881" s="9">
        <f t="shared" si="2696"/>
        <v>0</v>
      </c>
      <c r="AT881" s="9">
        <f t="shared" si="2696"/>
        <v>10162</v>
      </c>
      <c r="AU881" s="9">
        <f t="shared" si="2696"/>
        <v>0</v>
      </c>
      <c r="AV881" s="9">
        <f t="shared" si="2696"/>
        <v>0</v>
      </c>
      <c r="AW881" s="9">
        <f t="shared" si="2696"/>
        <v>624976</v>
      </c>
      <c r="AX881" s="9">
        <f t="shared" si="2696"/>
        <v>135710</v>
      </c>
    </row>
    <row r="882" spans="1:50" ht="36" hidden="1" customHeight="1">
      <c r="A882" s="26" t="s">
        <v>10</v>
      </c>
      <c r="B882" s="63" t="s">
        <v>228</v>
      </c>
      <c r="C882" s="63" t="s">
        <v>7</v>
      </c>
      <c r="D882" s="63" t="s">
        <v>80</v>
      </c>
      <c r="E882" s="63" t="s">
        <v>230</v>
      </c>
      <c r="F882" s="63"/>
      <c r="G882" s="18">
        <f t="shared" ref="G882:V884" si="2697">G883</f>
        <v>442995</v>
      </c>
      <c r="H882" s="18">
        <f t="shared" si="2697"/>
        <v>0</v>
      </c>
      <c r="I882" s="18">
        <f t="shared" si="2697"/>
        <v>0</v>
      </c>
      <c r="J882" s="18">
        <f t="shared" si="2697"/>
        <v>9909</v>
      </c>
      <c r="K882" s="18">
        <f t="shared" si="2697"/>
        <v>0</v>
      </c>
      <c r="L882" s="18">
        <f t="shared" si="2697"/>
        <v>0</v>
      </c>
      <c r="M882" s="18">
        <f t="shared" si="2697"/>
        <v>452904</v>
      </c>
      <c r="N882" s="18">
        <f t="shared" si="2697"/>
        <v>0</v>
      </c>
      <c r="O882" s="18">
        <f t="shared" si="2697"/>
        <v>0</v>
      </c>
      <c r="P882" s="18">
        <f t="shared" si="2697"/>
        <v>0</v>
      </c>
      <c r="Q882" s="18">
        <f t="shared" si="2697"/>
        <v>0</v>
      </c>
      <c r="R882" s="18">
        <f t="shared" si="2697"/>
        <v>0</v>
      </c>
      <c r="S882" s="18">
        <f t="shared" si="2697"/>
        <v>452904</v>
      </c>
      <c r="T882" s="18">
        <f t="shared" si="2697"/>
        <v>0</v>
      </c>
      <c r="U882" s="18">
        <f t="shared" si="2697"/>
        <v>0</v>
      </c>
      <c r="V882" s="18">
        <f t="shared" si="2697"/>
        <v>5102</v>
      </c>
      <c r="W882" s="18">
        <f t="shared" ref="U882:AJ884" si="2698">W883</f>
        <v>0</v>
      </c>
      <c r="X882" s="18">
        <f t="shared" si="2698"/>
        <v>0</v>
      </c>
      <c r="Y882" s="18">
        <f t="shared" si="2698"/>
        <v>458006</v>
      </c>
      <c r="Z882" s="18">
        <f t="shared" si="2698"/>
        <v>0</v>
      </c>
      <c r="AA882" s="18">
        <f t="shared" si="2698"/>
        <v>0</v>
      </c>
      <c r="AB882" s="18">
        <f t="shared" si="2698"/>
        <v>0</v>
      </c>
      <c r="AC882" s="18">
        <f t="shared" si="2698"/>
        <v>0</v>
      </c>
      <c r="AD882" s="18">
        <f t="shared" si="2698"/>
        <v>0</v>
      </c>
      <c r="AE882" s="18">
        <f t="shared" si="2698"/>
        <v>458006</v>
      </c>
      <c r="AF882" s="18">
        <f t="shared" si="2698"/>
        <v>0</v>
      </c>
      <c r="AG882" s="18">
        <f t="shared" si="2698"/>
        <v>0</v>
      </c>
      <c r="AH882" s="18">
        <f t="shared" si="2698"/>
        <v>0</v>
      </c>
      <c r="AI882" s="18">
        <f t="shared" si="2698"/>
        <v>0</v>
      </c>
      <c r="AJ882" s="18">
        <f t="shared" si="2698"/>
        <v>0</v>
      </c>
      <c r="AK882" s="95">
        <f t="shared" ref="AG882:AV884" si="2699">AK883</f>
        <v>458006</v>
      </c>
      <c r="AL882" s="95">
        <f t="shared" si="2699"/>
        <v>0</v>
      </c>
      <c r="AM882" s="18">
        <f t="shared" si="2699"/>
        <v>0</v>
      </c>
      <c r="AN882" s="18">
        <f t="shared" si="2699"/>
        <v>0</v>
      </c>
      <c r="AO882" s="18">
        <f t="shared" si="2699"/>
        <v>0</v>
      </c>
      <c r="AP882" s="18">
        <f t="shared" si="2699"/>
        <v>0</v>
      </c>
      <c r="AQ882" s="18">
        <f t="shared" si="2699"/>
        <v>458006</v>
      </c>
      <c r="AR882" s="18">
        <f t="shared" si="2699"/>
        <v>0</v>
      </c>
      <c r="AS882" s="18">
        <f t="shared" si="2699"/>
        <v>0</v>
      </c>
      <c r="AT882" s="18">
        <f t="shared" si="2699"/>
        <v>0</v>
      </c>
      <c r="AU882" s="18">
        <f t="shared" si="2699"/>
        <v>0</v>
      </c>
      <c r="AV882" s="18">
        <f t="shared" si="2699"/>
        <v>0</v>
      </c>
      <c r="AW882" s="18">
        <f t="shared" ref="AS882:AX884" si="2700">AW883</f>
        <v>458006</v>
      </c>
      <c r="AX882" s="18">
        <f t="shared" si="2700"/>
        <v>0</v>
      </c>
    </row>
    <row r="883" spans="1:50" ht="19.5" hidden="1" customHeight="1">
      <c r="A883" s="39" t="s">
        <v>11</v>
      </c>
      <c r="B883" s="63" t="s">
        <v>228</v>
      </c>
      <c r="C883" s="63" t="s">
        <v>7</v>
      </c>
      <c r="D883" s="63" t="s">
        <v>80</v>
      </c>
      <c r="E883" s="63" t="s">
        <v>231</v>
      </c>
      <c r="F883" s="63"/>
      <c r="G883" s="18">
        <f t="shared" si="2697"/>
        <v>442995</v>
      </c>
      <c r="H883" s="18">
        <f t="shared" si="2697"/>
        <v>0</v>
      </c>
      <c r="I883" s="18">
        <f t="shared" si="2697"/>
        <v>0</v>
      </c>
      <c r="J883" s="18">
        <f t="shared" si="2697"/>
        <v>9909</v>
      </c>
      <c r="K883" s="18">
        <f t="shared" si="2697"/>
        <v>0</v>
      </c>
      <c r="L883" s="18">
        <f t="shared" si="2697"/>
        <v>0</v>
      </c>
      <c r="M883" s="18">
        <f t="shared" si="2697"/>
        <v>452904</v>
      </c>
      <c r="N883" s="18">
        <f t="shared" si="2697"/>
        <v>0</v>
      </c>
      <c r="O883" s="18">
        <f t="shared" si="2697"/>
        <v>0</v>
      </c>
      <c r="P883" s="18">
        <f t="shared" si="2697"/>
        <v>0</v>
      </c>
      <c r="Q883" s="18">
        <f t="shared" si="2697"/>
        <v>0</v>
      </c>
      <c r="R883" s="18">
        <f t="shared" si="2697"/>
        <v>0</v>
      </c>
      <c r="S883" s="18">
        <f t="shared" si="2697"/>
        <v>452904</v>
      </c>
      <c r="T883" s="18">
        <f t="shared" si="2697"/>
        <v>0</v>
      </c>
      <c r="U883" s="18">
        <f t="shared" si="2698"/>
        <v>0</v>
      </c>
      <c r="V883" s="18">
        <f t="shared" si="2698"/>
        <v>5102</v>
      </c>
      <c r="W883" s="18">
        <f t="shared" si="2698"/>
        <v>0</v>
      </c>
      <c r="X883" s="18">
        <f t="shared" si="2698"/>
        <v>0</v>
      </c>
      <c r="Y883" s="18">
        <f t="shared" si="2698"/>
        <v>458006</v>
      </c>
      <c r="Z883" s="18">
        <f t="shared" si="2698"/>
        <v>0</v>
      </c>
      <c r="AA883" s="18">
        <f t="shared" si="2698"/>
        <v>0</v>
      </c>
      <c r="AB883" s="18">
        <f t="shared" si="2698"/>
        <v>0</v>
      </c>
      <c r="AC883" s="18">
        <f t="shared" si="2698"/>
        <v>0</v>
      </c>
      <c r="AD883" s="18">
        <f t="shared" si="2698"/>
        <v>0</v>
      </c>
      <c r="AE883" s="18">
        <f t="shared" si="2698"/>
        <v>458006</v>
      </c>
      <c r="AF883" s="18">
        <f t="shared" si="2698"/>
        <v>0</v>
      </c>
      <c r="AG883" s="18">
        <f t="shared" si="2699"/>
        <v>0</v>
      </c>
      <c r="AH883" s="18">
        <f t="shared" si="2699"/>
        <v>0</v>
      </c>
      <c r="AI883" s="18">
        <f t="shared" si="2699"/>
        <v>0</v>
      </c>
      <c r="AJ883" s="18">
        <f t="shared" si="2699"/>
        <v>0</v>
      </c>
      <c r="AK883" s="95">
        <f t="shared" si="2699"/>
        <v>458006</v>
      </c>
      <c r="AL883" s="95">
        <f t="shared" si="2699"/>
        <v>0</v>
      </c>
      <c r="AM883" s="18">
        <f t="shared" si="2699"/>
        <v>0</v>
      </c>
      <c r="AN883" s="18">
        <f t="shared" si="2699"/>
        <v>0</v>
      </c>
      <c r="AO883" s="18">
        <f t="shared" si="2699"/>
        <v>0</v>
      </c>
      <c r="AP883" s="18">
        <f t="shared" si="2699"/>
        <v>0</v>
      </c>
      <c r="AQ883" s="18">
        <f t="shared" si="2699"/>
        <v>458006</v>
      </c>
      <c r="AR883" s="18">
        <f t="shared" si="2699"/>
        <v>0</v>
      </c>
      <c r="AS883" s="18">
        <f t="shared" si="2700"/>
        <v>0</v>
      </c>
      <c r="AT883" s="18">
        <f t="shared" si="2700"/>
        <v>0</v>
      </c>
      <c r="AU883" s="18">
        <f t="shared" si="2700"/>
        <v>0</v>
      </c>
      <c r="AV883" s="18">
        <f t="shared" si="2700"/>
        <v>0</v>
      </c>
      <c r="AW883" s="18">
        <f t="shared" si="2700"/>
        <v>458006</v>
      </c>
      <c r="AX883" s="18">
        <f t="shared" si="2700"/>
        <v>0</v>
      </c>
    </row>
    <row r="884" spans="1:50" ht="33.6" hidden="1">
      <c r="A884" s="39" t="s">
        <v>12</v>
      </c>
      <c r="B884" s="63" t="s">
        <v>228</v>
      </c>
      <c r="C884" s="63" t="s">
        <v>7</v>
      </c>
      <c r="D884" s="63" t="s">
        <v>80</v>
      </c>
      <c r="E884" s="63" t="s">
        <v>231</v>
      </c>
      <c r="F884" s="63" t="s">
        <v>13</v>
      </c>
      <c r="G884" s="19">
        <f t="shared" si="2697"/>
        <v>442995</v>
      </c>
      <c r="H884" s="19">
        <f t="shared" si="2697"/>
        <v>0</v>
      </c>
      <c r="I884" s="19">
        <f t="shared" si="2697"/>
        <v>0</v>
      </c>
      <c r="J884" s="19">
        <f t="shared" si="2697"/>
        <v>9909</v>
      </c>
      <c r="K884" s="19">
        <f t="shared" si="2697"/>
        <v>0</v>
      </c>
      <c r="L884" s="19">
        <f t="shared" si="2697"/>
        <v>0</v>
      </c>
      <c r="M884" s="19">
        <f t="shared" si="2697"/>
        <v>452904</v>
      </c>
      <c r="N884" s="19">
        <f t="shared" si="2697"/>
        <v>0</v>
      </c>
      <c r="O884" s="19">
        <f t="shared" si="2697"/>
        <v>0</v>
      </c>
      <c r="P884" s="19">
        <f t="shared" si="2697"/>
        <v>0</v>
      </c>
      <c r="Q884" s="19">
        <f t="shared" si="2697"/>
        <v>0</v>
      </c>
      <c r="R884" s="19">
        <f t="shared" si="2697"/>
        <v>0</v>
      </c>
      <c r="S884" s="19">
        <f t="shared" si="2697"/>
        <v>452904</v>
      </c>
      <c r="T884" s="19">
        <f t="shared" si="2697"/>
        <v>0</v>
      </c>
      <c r="U884" s="19">
        <f t="shared" si="2698"/>
        <v>0</v>
      </c>
      <c r="V884" s="19">
        <f t="shared" si="2698"/>
        <v>5102</v>
      </c>
      <c r="W884" s="19">
        <f t="shared" si="2698"/>
        <v>0</v>
      </c>
      <c r="X884" s="19">
        <f t="shared" si="2698"/>
        <v>0</v>
      </c>
      <c r="Y884" s="19">
        <f t="shared" si="2698"/>
        <v>458006</v>
      </c>
      <c r="Z884" s="19">
        <f t="shared" si="2698"/>
        <v>0</v>
      </c>
      <c r="AA884" s="19">
        <f t="shared" si="2698"/>
        <v>0</v>
      </c>
      <c r="AB884" s="19">
        <f t="shared" si="2698"/>
        <v>0</v>
      </c>
      <c r="AC884" s="19">
        <f t="shared" si="2698"/>
        <v>0</v>
      </c>
      <c r="AD884" s="19">
        <f t="shared" si="2698"/>
        <v>0</v>
      </c>
      <c r="AE884" s="19">
        <f t="shared" si="2698"/>
        <v>458006</v>
      </c>
      <c r="AF884" s="19">
        <f t="shared" si="2698"/>
        <v>0</v>
      </c>
      <c r="AG884" s="19">
        <f t="shared" si="2699"/>
        <v>0</v>
      </c>
      <c r="AH884" s="19">
        <f t="shared" si="2699"/>
        <v>0</v>
      </c>
      <c r="AI884" s="19">
        <f t="shared" si="2699"/>
        <v>0</v>
      </c>
      <c r="AJ884" s="19">
        <f t="shared" si="2699"/>
        <v>0</v>
      </c>
      <c r="AK884" s="98">
        <f t="shared" si="2699"/>
        <v>458006</v>
      </c>
      <c r="AL884" s="98">
        <f t="shared" si="2699"/>
        <v>0</v>
      </c>
      <c r="AM884" s="19">
        <f t="shared" si="2699"/>
        <v>0</v>
      </c>
      <c r="AN884" s="19">
        <f t="shared" si="2699"/>
        <v>0</v>
      </c>
      <c r="AO884" s="19">
        <f t="shared" si="2699"/>
        <v>0</v>
      </c>
      <c r="AP884" s="19">
        <f t="shared" si="2699"/>
        <v>0</v>
      </c>
      <c r="AQ884" s="19">
        <f t="shared" si="2699"/>
        <v>458006</v>
      </c>
      <c r="AR884" s="19">
        <f t="shared" si="2699"/>
        <v>0</v>
      </c>
      <c r="AS884" s="19">
        <f t="shared" si="2700"/>
        <v>0</v>
      </c>
      <c r="AT884" s="19">
        <f t="shared" si="2700"/>
        <v>0</v>
      </c>
      <c r="AU884" s="19">
        <f t="shared" si="2700"/>
        <v>0</v>
      </c>
      <c r="AV884" s="19">
        <f t="shared" si="2700"/>
        <v>0</v>
      </c>
      <c r="AW884" s="19">
        <f t="shared" si="2700"/>
        <v>458006</v>
      </c>
      <c r="AX884" s="19">
        <f t="shared" si="2700"/>
        <v>0</v>
      </c>
    </row>
    <row r="885" spans="1:50" ht="21" hidden="1" customHeight="1">
      <c r="A885" s="39" t="s">
        <v>14</v>
      </c>
      <c r="B885" s="63" t="s">
        <v>228</v>
      </c>
      <c r="C885" s="63" t="s">
        <v>7</v>
      </c>
      <c r="D885" s="63" t="s">
        <v>80</v>
      </c>
      <c r="E885" s="63" t="s">
        <v>231</v>
      </c>
      <c r="F885" s="9">
        <v>610</v>
      </c>
      <c r="G885" s="9">
        <f>430973+12022</f>
        <v>442995</v>
      </c>
      <c r="H885" s="9"/>
      <c r="I885" s="9"/>
      <c r="J885" s="9">
        <v>9909</v>
      </c>
      <c r="K885" s="9"/>
      <c r="L885" s="9"/>
      <c r="M885" s="9">
        <f t="shared" ref="M885" si="2701">G885+I885+J885+K885+L885</f>
        <v>452904</v>
      </c>
      <c r="N885" s="9">
        <f t="shared" ref="N885" si="2702">H885+L885</f>
        <v>0</v>
      </c>
      <c r="O885" s="9"/>
      <c r="P885" s="9"/>
      <c r="Q885" s="9"/>
      <c r="R885" s="9"/>
      <c r="S885" s="9">
        <f t="shared" ref="S885" si="2703">M885+O885+P885+Q885+R885</f>
        <v>452904</v>
      </c>
      <c r="T885" s="9">
        <f t="shared" ref="T885" si="2704">N885+R885</f>
        <v>0</v>
      </c>
      <c r="U885" s="9"/>
      <c r="V885" s="9">
        <v>5102</v>
      </c>
      <c r="W885" s="9"/>
      <c r="X885" s="9"/>
      <c r="Y885" s="9">
        <f t="shared" ref="Y885" si="2705">S885+U885+V885+W885+X885</f>
        <v>458006</v>
      </c>
      <c r="Z885" s="9">
        <f t="shared" ref="Z885" si="2706">T885+X885</f>
        <v>0</v>
      </c>
      <c r="AA885" s="9"/>
      <c r="AB885" s="9"/>
      <c r="AC885" s="9"/>
      <c r="AD885" s="9"/>
      <c r="AE885" s="9">
        <f t="shared" ref="AE885" si="2707">Y885+AA885+AB885+AC885+AD885</f>
        <v>458006</v>
      </c>
      <c r="AF885" s="9">
        <f t="shared" ref="AF885" si="2708">Z885+AD885</f>
        <v>0</v>
      </c>
      <c r="AG885" s="9"/>
      <c r="AH885" s="9"/>
      <c r="AI885" s="9"/>
      <c r="AJ885" s="9"/>
      <c r="AK885" s="86">
        <f t="shared" ref="AK885" si="2709">AE885+AG885+AH885+AI885+AJ885</f>
        <v>458006</v>
      </c>
      <c r="AL885" s="86">
        <f t="shared" ref="AL885" si="2710">AF885+AJ885</f>
        <v>0</v>
      </c>
      <c r="AM885" s="9"/>
      <c r="AN885" s="9"/>
      <c r="AO885" s="9"/>
      <c r="AP885" s="9"/>
      <c r="AQ885" s="9">
        <f t="shared" ref="AQ885" si="2711">AK885+AM885+AN885+AO885+AP885</f>
        <v>458006</v>
      </c>
      <c r="AR885" s="9">
        <f t="shared" ref="AR885" si="2712">AL885+AP885</f>
        <v>0</v>
      </c>
      <c r="AS885" s="9"/>
      <c r="AT885" s="9"/>
      <c r="AU885" s="9"/>
      <c r="AV885" s="9"/>
      <c r="AW885" s="9">
        <f t="shared" ref="AW885" si="2713">AQ885+AS885+AT885+AU885+AV885</f>
        <v>458006</v>
      </c>
      <c r="AX885" s="9">
        <f t="shared" ref="AX885" si="2714">AR885+AV885</f>
        <v>0</v>
      </c>
    </row>
    <row r="886" spans="1:50" ht="21.75" hidden="1" customHeight="1">
      <c r="A886" s="39" t="s">
        <v>15</v>
      </c>
      <c r="B886" s="63" t="s">
        <v>228</v>
      </c>
      <c r="C886" s="63" t="s">
        <v>7</v>
      </c>
      <c r="D886" s="63" t="s">
        <v>80</v>
      </c>
      <c r="E886" s="63" t="s">
        <v>232</v>
      </c>
      <c r="F886" s="63"/>
      <c r="G886" s="18">
        <f t="shared" ref="G886:V886" si="2715">G887</f>
        <v>1765</v>
      </c>
      <c r="H886" s="18">
        <f t="shared" si="2715"/>
        <v>0</v>
      </c>
      <c r="I886" s="18">
        <f t="shared" si="2715"/>
        <v>0</v>
      </c>
      <c r="J886" s="18">
        <f t="shared" si="2715"/>
        <v>0</v>
      </c>
      <c r="K886" s="18">
        <f t="shared" si="2715"/>
        <v>0</v>
      </c>
      <c r="L886" s="18">
        <f t="shared" si="2715"/>
        <v>0</v>
      </c>
      <c r="M886" s="18">
        <f t="shared" si="2715"/>
        <v>1765</v>
      </c>
      <c r="N886" s="18">
        <f t="shared" si="2715"/>
        <v>0</v>
      </c>
      <c r="O886" s="18">
        <f t="shared" si="2715"/>
        <v>0</v>
      </c>
      <c r="P886" s="18">
        <f t="shared" si="2715"/>
        <v>0</v>
      </c>
      <c r="Q886" s="18">
        <f t="shared" si="2715"/>
        <v>0</v>
      </c>
      <c r="R886" s="18">
        <f t="shared" si="2715"/>
        <v>0</v>
      </c>
      <c r="S886" s="18">
        <f t="shared" si="2715"/>
        <v>1765</v>
      </c>
      <c r="T886" s="18">
        <f t="shared" si="2715"/>
        <v>0</v>
      </c>
      <c r="U886" s="18">
        <f t="shared" si="2715"/>
        <v>0</v>
      </c>
      <c r="V886" s="18">
        <f t="shared" si="2715"/>
        <v>0</v>
      </c>
      <c r="W886" s="18">
        <f t="shared" ref="W886:AJ886" si="2716">W887</f>
        <v>0</v>
      </c>
      <c r="X886" s="18">
        <f t="shared" si="2716"/>
        <v>0</v>
      </c>
      <c r="Y886" s="18">
        <f t="shared" si="2716"/>
        <v>1765</v>
      </c>
      <c r="Z886" s="18">
        <f t="shared" si="2716"/>
        <v>0</v>
      </c>
      <c r="AA886" s="18">
        <f t="shared" si="2716"/>
        <v>-119</v>
      </c>
      <c r="AB886" s="18">
        <f t="shared" si="2716"/>
        <v>0</v>
      </c>
      <c r="AC886" s="18">
        <f t="shared" si="2716"/>
        <v>0</v>
      </c>
      <c r="AD886" s="18">
        <f t="shared" si="2716"/>
        <v>0</v>
      </c>
      <c r="AE886" s="18">
        <f t="shared" si="2716"/>
        <v>1646</v>
      </c>
      <c r="AF886" s="18">
        <f t="shared" si="2716"/>
        <v>0</v>
      </c>
      <c r="AG886" s="18">
        <f t="shared" si="2716"/>
        <v>4335</v>
      </c>
      <c r="AH886" s="18">
        <f t="shared" si="2716"/>
        <v>2227</v>
      </c>
      <c r="AI886" s="18">
        <f t="shared" si="2716"/>
        <v>0</v>
      </c>
      <c r="AJ886" s="18">
        <f t="shared" si="2716"/>
        <v>0</v>
      </c>
      <c r="AK886" s="95">
        <f t="shared" ref="AK886:AV886" si="2717">AK887</f>
        <v>8208</v>
      </c>
      <c r="AL886" s="95">
        <f t="shared" si="2717"/>
        <v>0</v>
      </c>
      <c r="AM886" s="18">
        <f t="shared" si="2717"/>
        <v>0</v>
      </c>
      <c r="AN886" s="18">
        <f t="shared" si="2717"/>
        <v>1089</v>
      </c>
      <c r="AO886" s="18">
        <f t="shared" si="2717"/>
        <v>0</v>
      </c>
      <c r="AP886" s="18">
        <f t="shared" si="2717"/>
        <v>0</v>
      </c>
      <c r="AQ886" s="18">
        <f t="shared" si="2717"/>
        <v>9297</v>
      </c>
      <c r="AR886" s="18">
        <f t="shared" si="2717"/>
        <v>0</v>
      </c>
      <c r="AS886" s="18">
        <f t="shared" si="2717"/>
        <v>0</v>
      </c>
      <c r="AT886" s="18">
        <f t="shared" si="2717"/>
        <v>10162</v>
      </c>
      <c r="AU886" s="18">
        <f t="shared" si="2717"/>
        <v>0</v>
      </c>
      <c r="AV886" s="18">
        <f t="shared" si="2717"/>
        <v>0</v>
      </c>
      <c r="AW886" s="18">
        <f t="shared" ref="AW886:AX886" si="2718">AW887</f>
        <v>19459</v>
      </c>
      <c r="AX886" s="18">
        <f t="shared" si="2718"/>
        <v>0</v>
      </c>
    </row>
    <row r="887" spans="1:50" ht="21" hidden="1" customHeight="1">
      <c r="A887" s="39" t="s">
        <v>16</v>
      </c>
      <c r="B887" s="63" t="s">
        <v>228</v>
      </c>
      <c r="C887" s="63" t="s">
        <v>7</v>
      </c>
      <c r="D887" s="63" t="s">
        <v>80</v>
      </c>
      <c r="E887" s="63" t="s">
        <v>233</v>
      </c>
      <c r="F887" s="63"/>
      <c r="G887" s="18">
        <f t="shared" ref="G887:AR887" si="2719">G890</f>
        <v>1765</v>
      </c>
      <c r="H887" s="18">
        <f t="shared" si="2719"/>
        <v>0</v>
      </c>
      <c r="I887" s="18">
        <f t="shared" si="2719"/>
        <v>0</v>
      </c>
      <c r="J887" s="18">
        <f t="shared" si="2719"/>
        <v>0</v>
      </c>
      <c r="K887" s="18">
        <f t="shared" si="2719"/>
        <v>0</v>
      </c>
      <c r="L887" s="18">
        <f t="shared" si="2719"/>
        <v>0</v>
      </c>
      <c r="M887" s="18">
        <f t="shared" si="2719"/>
        <v>1765</v>
      </c>
      <c r="N887" s="18">
        <f t="shared" si="2719"/>
        <v>0</v>
      </c>
      <c r="O887" s="18">
        <f t="shared" si="2719"/>
        <v>0</v>
      </c>
      <c r="P887" s="18">
        <f t="shared" si="2719"/>
        <v>0</v>
      </c>
      <c r="Q887" s="18">
        <f t="shared" si="2719"/>
        <v>0</v>
      </c>
      <c r="R887" s="18">
        <f t="shared" si="2719"/>
        <v>0</v>
      </c>
      <c r="S887" s="18">
        <f t="shared" si="2719"/>
        <v>1765</v>
      </c>
      <c r="T887" s="18">
        <f t="shared" si="2719"/>
        <v>0</v>
      </c>
      <c r="U887" s="18">
        <f t="shared" si="2719"/>
        <v>0</v>
      </c>
      <c r="V887" s="18">
        <f t="shared" si="2719"/>
        <v>0</v>
      </c>
      <c r="W887" s="18">
        <f t="shared" si="2719"/>
        <v>0</v>
      </c>
      <c r="X887" s="18">
        <f t="shared" si="2719"/>
        <v>0</v>
      </c>
      <c r="Y887" s="18">
        <f t="shared" si="2719"/>
        <v>1765</v>
      </c>
      <c r="Z887" s="18">
        <f t="shared" si="2719"/>
        <v>0</v>
      </c>
      <c r="AA887" s="18">
        <f t="shared" si="2719"/>
        <v>-119</v>
      </c>
      <c r="AB887" s="18">
        <f t="shared" si="2719"/>
        <v>0</v>
      </c>
      <c r="AC887" s="18">
        <f t="shared" si="2719"/>
        <v>0</v>
      </c>
      <c r="AD887" s="18">
        <f t="shared" si="2719"/>
        <v>0</v>
      </c>
      <c r="AE887" s="18">
        <f t="shared" si="2719"/>
        <v>1646</v>
      </c>
      <c r="AF887" s="18">
        <f t="shared" si="2719"/>
        <v>0</v>
      </c>
      <c r="AG887" s="18">
        <f t="shared" si="2719"/>
        <v>4335</v>
      </c>
      <c r="AH887" s="18">
        <f t="shared" si="2719"/>
        <v>2227</v>
      </c>
      <c r="AI887" s="18">
        <f t="shared" si="2719"/>
        <v>0</v>
      </c>
      <c r="AJ887" s="18">
        <f t="shared" si="2719"/>
        <v>0</v>
      </c>
      <c r="AK887" s="95">
        <f t="shared" si="2719"/>
        <v>8208</v>
      </c>
      <c r="AL887" s="95">
        <f t="shared" si="2719"/>
        <v>0</v>
      </c>
      <c r="AM887" s="18">
        <f t="shared" si="2719"/>
        <v>0</v>
      </c>
      <c r="AN887" s="18">
        <f t="shared" si="2719"/>
        <v>1089</v>
      </c>
      <c r="AO887" s="18">
        <f t="shared" si="2719"/>
        <v>0</v>
      </c>
      <c r="AP887" s="18">
        <f t="shared" si="2719"/>
        <v>0</v>
      </c>
      <c r="AQ887" s="18">
        <f t="shared" si="2719"/>
        <v>9297</v>
      </c>
      <c r="AR887" s="18">
        <f t="shared" si="2719"/>
        <v>0</v>
      </c>
      <c r="AS887" s="18">
        <f>AS890+AS888</f>
        <v>0</v>
      </c>
      <c r="AT887" s="18">
        <f t="shared" ref="AT887:AX887" si="2720">AT890+AT888</f>
        <v>10162</v>
      </c>
      <c r="AU887" s="18">
        <f t="shared" si="2720"/>
        <v>0</v>
      </c>
      <c r="AV887" s="18">
        <f t="shared" si="2720"/>
        <v>0</v>
      </c>
      <c r="AW887" s="18">
        <f t="shared" si="2720"/>
        <v>19459</v>
      </c>
      <c r="AX887" s="18">
        <f t="shared" si="2720"/>
        <v>0</v>
      </c>
    </row>
    <row r="888" spans="1:50" ht="34.5" hidden="1" customHeight="1">
      <c r="A888" s="26" t="s">
        <v>181</v>
      </c>
      <c r="B888" s="63" t="s">
        <v>228</v>
      </c>
      <c r="C888" s="63" t="s">
        <v>7</v>
      </c>
      <c r="D888" s="63" t="s">
        <v>80</v>
      </c>
      <c r="E888" s="63" t="s">
        <v>233</v>
      </c>
      <c r="F888" s="63" t="s">
        <v>182</v>
      </c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>
        <f>AS889</f>
        <v>0</v>
      </c>
      <c r="AT888" s="18">
        <f t="shared" ref="AT888:AX888" si="2721">AT889</f>
        <v>9570</v>
      </c>
      <c r="AU888" s="18">
        <f t="shared" si="2721"/>
        <v>0</v>
      </c>
      <c r="AV888" s="18">
        <f t="shared" si="2721"/>
        <v>0</v>
      </c>
      <c r="AW888" s="18">
        <f t="shared" si="2721"/>
        <v>9570</v>
      </c>
      <c r="AX888" s="18">
        <f t="shared" si="2721"/>
        <v>0</v>
      </c>
    </row>
    <row r="889" spans="1:50" ht="117.6" hidden="1">
      <c r="A889" s="117" t="s">
        <v>730</v>
      </c>
      <c r="B889" s="63" t="s">
        <v>228</v>
      </c>
      <c r="C889" s="63" t="s">
        <v>7</v>
      </c>
      <c r="D889" s="63" t="s">
        <v>80</v>
      </c>
      <c r="E889" s="63" t="s">
        <v>233</v>
      </c>
      <c r="F889" s="63" t="s">
        <v>729</v>
      </c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>
        <v>9570</v>
      </c>
      <c r="AU889" s="18"/>
      <c r="AV889" s="18"/>
      <c r="AW889" s="9">
        <f t="shared" ref="AW889" si="2722">AQ889+AS889+AT889+AU889+AV889</f>
        <v>9570</v>
      </c>
      <c r="AX889" s="9">
        <f t="shared" ref="AX889" si="2723">AR889+AV889</f>
        <v>0</v>
      </c>
    </row>
    <row r="890" spans="1:50" ht="33.6" hidden="1">
      <c r="A890" s="39" t="s">
        <v>12</v>
      </c>
      <c r="B890" s="63" t="s">
        <v>228</v>
      </c>
      <c r="C890" s="63" t="s">
        <v>7</v>
      </c>
      <c r="D890" s="63" t="s">
        <v>80</v>
      </c>
      <c r="E890" s="63" t="s">
        <v>233</v>
      </c>
      <c r="F890" s="63" t="s">
        <v>13</v>
      </c>
      <c r="G890" s="19">
        <f t="shared" ref="G890:AX890" si="2724">G891</f>
        <v>1765</v>
      </c>
      <c r="H890" s="19">
        <f t="shared" si="2724"/>
        <v>0</v>
      </c>
      <c r="I890" s="19">
        <f t="shared" si="2724"/>
        <v>0</v>
      </c>
      <c r="J890" s="19">
        <f t="shared" si="2724"/>
        <v>0</v>
      </c>
      <c r="K890" s="19">
        <f t="shared" si="2724"/>
        <v>0</v>
      </c>
      <c r="L890" s="19">
        <f t="shared" si="2724"/>
        <v>0</v>
      </c>
      <c r="M890" s="19">
        <f t="shared" si="2724"/>
        <v>1765</v>
      </c>
      <c r="N890" s="19">
        <f t="shared" si="2724"/>
        <v>0</v>
      </c>
      <c r="O890" s="19">
        <f t="shared" si="2724"/>
        <v>0</v>
      </c>
      <c r="P890" s="19">
        <f t="shared" si="2724"/>
        <v>0</v>
      </c>
      <c r="Q890" s="19">
        <f t="shared" si="2724"/>
        <v>0</v>
      </c>
      <c r="R890" s="19">
        <f t="shared" si="2724"/>
        <v>0</v>
      </c>
      <c r="S890" s="19">
        <f t="shared" si="2724"/>
        <v>1765</v>
      </c>
      <c r="T890" s="19">
        <f t="shared" si="2724"/>
        <v>0</v>
      </c>
      <c r="U890" s="19">
        <f t="shared" si="2724"/>
        <v>0</v>
      </c>
      <c r="V890" s="19">
        <f t="shared" si="2724"/>
        <v>0</v>
      </c>
      <c r="W890" s="19">
        <f t="shared" si="2724"/>
        <v>0</v>
      </c>
      <c r="X890" s="19">
        <f t="shared" si="2724"/>
        <v>0</v>
      </c>
      <c r="Y890" s="19">
        <f t="shared" si="2724"/>
        <v>1765</v>
      </c>
      <c r="Z890" s="19">
        <f t="shared" si="2724"/>
        <v>0</v>
      </c>
      <c r="AA890" s="19">
        <f t="shared" si="2724"/>
        <v>-119</v>
      </c>
      <c r="AB890" s="19">
        <f t="shared" si="2724"/>
        <v>0</v>
      </c>
      <c r="AC890" s="19">
        <f t="shared" si="2724"/>
        <v>0</v>
      </c>
      <c r="AD890" s="19">
        <f t="shared" si="2724"/>
        <v>0</v>
      </c>
      <c r="AE890" s="19">
        <f t="shared" si="2724"/>
        <v>1646</v>
      </c>
      <c r="AF890" s="19">
        <f t="shared" si="2724"/>
        <v>0</v>
      </c>
      <c r="AG890" s="19">
        <f t="shared" si="2724"/>
        <v>4335</v>
      </c>
      <c r="AH890" s="19">
        <f t="shared" si="2724"/>
        <v>2227</v>
      </c>
      <c r="AI890" s="19">
        <f t="shared" si="2724"/>
        <v>0</v>
      </c>
      <c r="AJ890" s="19">
        <f t="shared" si="2724"/>
        <v>0</v>
      </c>
      <c r="AK890" s="98">
        <f t="shared" si="2724"/>
        <v>8208</v>
      </c>
      <c r="AL890" s="98">
        <f t="shared" si="2724"/>
        <v>0</v>
      </c>
      <c r="AM890" s="19">
        <f t="shared" si="2724"/>
        <v>0</v>
      </c>
      <c r="AN890" s="19">
        <f t="shared" si="2724"/>
        <v>1089</v>
      </c>
      <c r="AO890" s="19">
        <f t="shared" si="2724"/>
        <v>0</v>
      </c>
      <c r="AP890" s="19">
        <f t="shared" si="2724"/>
        <v>0</v>
      </c>
      <c r="AQ890" s="19">
        <f t="shared" si="2724"/>
        <v>9297</v>
      </c>
      <c r="AR890" s="19">
        <f t="shared" si="2724"/>
        <v>0</v>
      </c>
      <c r="AS890" s="19">
        <f t="shared" si="2724"/>
        <v>0</v>
      </c>
      <c r="AT890" s="19">
        <f t="shared" si="2724"/>
        <v>592</v>
      </c>
      <c r="AU890" s="19">
        <f t="shared" si="2724"/>
        <v>0</v>
      </c>
      <c r="AV890" s="19">
        <f t="shared" si="2724"/>
        <v>0</v>
      </c>
      <c r="AW890" s="19">
        <f t="shared" si="2724"/>
        <v>9889</v>
      </c>
      <c r="AX890" s="19">
        <f t="shared" si="2724"/>
        <v>0</v>
      </c>
    </row>
    <row r="891" spans="1:50" ht="21" hidden="1" customHeight="1">
      <c r="A891" s="39" t="s">
        <v>14</v>
      </c>
      <c r="B891" s="63" t="s">
        <v>228</v>
      </c>
      <c r="C891" s="63" t="s">
        <v>7</v>
      </c>
      <c r="D891" s="63" t="s">
        <v>80</v>
      </c>
      <c r="E891" s="63" t="s">
        <v>233</v>
      </c>
      <c r="F891" s="9">
        <v>610</v>
      </c>
      <c r="G891" s="9">
        <v>1765</v>
      </c>
      <c r="H891" s="9"/>
      <c r="I891" s="9"/>
      <c r="J891" s="9"/>
      <c r="K891" s="9"/>
      <c r="L891" s="9"/>
      <c r="M891" s="9">
        <f t="shared" ref="M891" si="2725">G891+I891+J891+K891+L891</f>
        <v>1765</v>
      </c>
      <c r="N891" s="9">
        <f t="shared" ref="N891" si="2726">H891+L891</f>
        <v>0</v>
      </c>
      <c r="O891" s="9"/>
      <c r="P891" s="9"/>
      <c r="Q891" s="9"/>
      <c r="R891" s="9"/>
      <c r="S891" s="9">
        <f t="shared" ref="S891" si="2727">M891+O891+P891+Q891+R891</f>
        <v>1765</v>
      </c>
      <c r="T891" s="9">
        <f t="shared" ref="T891" si="2728">N891+R891</f>
        <v>0</v>
      </c>
      <c r="U891" s="9"/>
      <c r="V891" s="9"/>
      <c r="W891" s="9"/>
      <c r="X891" s="9"/>
      <c r="Y891" s="9">
        <f t="shared" ref="Y891" si="2729">S891+U891+V891+W891+X891</f>
        <v>1765</v>
      </c>
      <c r="Z891" s="9">
        <f t="shared" ref="Z891" si="2730">T891+X891</f>
        <v>0</v>
      </c>
      <c r="AA891" s="9">
        <v>-119</v>
      </c>
      <c r="AB891" s="9"/>
      <c r="AC891" s="9"/>
      <c r="AD891" s="9"/>
      <c r="AE891" s="9">
        <f t="shared" ref="AE891" si="2731">Y891+AA891+AB891+AC891+AD891</f>
        <v>1646</v>
      </c>
      <c r="AF891" s="9">
        <f t="shared" ref="AF891" si="2732">Z891+AD891</f>
        <v>0</v>
      </c>
      <c r="AG891" s="9">
        <v>4335</v>
      </c>
      <c r="AH891" s="9">
        <v>2227</v>
      </c>
      <c r="AI891" s="9"/>
      <c r="AJ891" s="9"/>
      <c r="AK891" s="86">
        <f t="shared" ref="AK891" si="2733">AE891+AG891+AH891+AI891+AJ891</f>
        <v>8208</v>
      </c>
      <c r="AL891" s="86">
        <f t="shared" ref="AL891" si="2734">AF891+AJ891</f>
        <v>0</v>
      </c>
      <c r="AM891" s="9"/>
      <c r="AN891" s="9">
        <v>1089</v>
      </c>
      <c r="AO891" s="9"/>
      <c r="AP891" s="9"/>
      <c r="AQ891" s="9">
        <f t="shared" ref="AQ891" si="2735">AK891+AM891+AN891+AO891+AP891</f>
        <v>9297</v>
      </c>
      <c r="AR891" s="9">
        <f t="shared" ref="AR891" si="2736">AL891+AP891</f>
        <v>0</v>
      </c>
      <c r="AS891" s="9"/>
      <c r="AT891" s="9">
        <v>592</v>
      </c>
      <c r="AU891" s="9"/>
      <c r="AV891" s="9"/>
      <c r="AW891" s="9">
        <f t="shared" ref="AW891" si="2737">AQ891+AS891+AT891+AU891+AV891</f>
        <v>9889</v>
      </c>
      <c r="AX891" s="9">
        <f t="shared" ref="AX891" si="2738">AR891+AV891</f>
        <v>0</v>
      </c>
    </row>
    <row r="892" spans="1:50" ht="33.6" hidden="1">
      <c r="A892" s="39" t="s">
        <v>401</v>
      </c>
      <c r="B892" s="63" t="s">
        <v>228</v>
      </c>
      <c r="C892" s="63" t="s">
        <v>7</v>
      </c>
      <c r="D892" s="63" t="s">
        <v>80</v>
      </c>
      <c r="E892" s="63" t="s">
        <v>410</v>
      </c>
      <c r="F892" s="27"/>
      <c r="G892" s="9">
        <f t="shared" ref="G892:V894" si="2739">G893</f>
        <v>41066</v>
      </c>
      <c r="H892" s="9">
        <f t="shared" si="2739"/>
        <v>41066</v>
      </c>
      <c r="I892" s="9">
        <f t="shared" si="2739"/>
        <v>0</v>
      </c>
      <c r="J892" s="9">
        <f t="shared" si="2739"/>
        <v>0</v>
      </c>
      <c r="K892" s="9">
        <f t="shared" si="2739"/>
        <v>0</v>
      </c>
      <c r="L892" s="9">
        <f t="shared" si="2739"/>
        <v>0</v>
      </c>
      <c r="M892" s="9">
        <f t="shared" si="2739"/>
        <v>41066</v>
      </c>
      <c r="N892" s="9">
        <f t="shared" si="2739"/>
        <v>41066</v>
      </c>
      <c r="O892" s="9">
        <f t="shared" si="2739"/>
        <v>0</v>
      </c>
      <c r="P892" s="9">
        <f t="shared" si="2739"/>
        <v>0</v>
      </c>
      <c r="Q892" s="9">
        <f t="shared" si="2739"/>
        <v>0</v>
      </c>
      <c r="R892" s="9">
        <f t="shared" si="2739"/>
        <v>-41066</v>
      </c>
      <c r="S892" s="9">
        <f t="shared" si="2739"/>
        <v>0</v>
      </c>
      <c r="T892" s="9">
        <f t="shared" si="2739"/>
        <v>0</v>
      </c>
      <c r="U892" s="9">
        <f t="shared" si="2739"/>
        <v>0</v>
      </c>
      <c r="V892" s="9">
        <f t="shared" si="2739"/>
        <v>0</v>
      </c>
      <c r="W892" s="9">
        <f t="shared" ref="U892:AJ894" si="2740">W893</f>
        <v>0</v>
      </c>
      <c r="X892" s="9">
        <f t="shared" si="2740"/>
        <v>0</v>
      </c>
      <c r="Y892" s="9">
        <f t="shared" si="2740"/>
        <v>0</v>
      </c>
      <c r="Z892" s="9">
        <f t="shared" si="2740"/>
        <v>0</v>
      </c>
      <c r="AA892" s="9">
        <f t="shared" si="2740"/>
        <v>0</v>
      </c>
      <c r="AB892" s="9">
        <f t="shared" si="2740"/>
        <v>0</v>
      </c>
      <c r="AC892" s="9">
        <f t="shared" si="2740"/>
        <v>0</v>
      </c>
      <c r="AD892" s="9">
        <f t="shared" si="2740"/>
        <v>0</v>
      </c>
      <c r="AE892" s="9">
        <f t="shared" si="2740"/>
        <v>0</v>
      </c>
      <c r="AF892" s="9">
        <f t="shared" si="2740"/>
        <v>0</v>
      </c>
      <c r="AG892" s="9">
        <f t="shared" si="2740"/>
        <v>0</v>
      </c>
      <c r="AH892" s="9">
        <f t="shared" si="2740"/>
        <v>0</v>
      </c>
      <c r="AI892" s="9">
        <f t="shared" si="2740"/>
        <v>0</v>
      </c>
      <c r="AJ892" s="9">
        <f t="shared" si="2740"/>
        <v>0</v>
      </c>
      <c r="AK892" s="86">
        <f t="shared" ref="AG892:AV894" si="2741">AK893</f>
        <v>0</v>
      </c>
      <c r="AL892" s="86">
        <f t="shared" si="2741"/>
        <v>0</v>
      </c>
      <c r="AM892" s="9">
        <f t="shared" si="2741"/>
        <v>0</v>
      </c>
      <c r="AN892" s="9">
        <f t="shared" si="2741"/>
        <v>0</v>
      </c>
      <c r="AO892" s="9">
        <f t="shared" si="2741"/>
        <v>0</v>
      </c>
      <c r="AP892" s="9">
        <f t="shared" si="2741"/>
        <v>0</v>
      </c>
      <c r="AQ892" s="9">
        <f t="shared" si="2741"/>
        <v>0</v>
      </c>
      <c r="AR892" s="9">
        <f t="shared" si="2741"/>
        <v>0</v>
      </c>
      <c r="AS892" s="9">
        <f t="shared" si="2741"/>
        <v>0</v>
      </c>
      <c r="AT892" s="9">
        <f t="shared" si="2741"/>
        <v>0</v>
      </c>
      <c r="AU892" s="9">
        <f t="shared" si="2741"/>
        <v>0</v>
      </c>
      <c r="AV892" s="9">
        <f t="shared" si="2741"/>
        <v>0</v>
      </c>
      <c r="AW892" s="9">
        <f t="shared" ref="AS892:AX894" si="2742">AW893</f>
        <v>0</v>
      </c>
      <c r="AX892" s="9">
        <f t="shared" si="2742"/>
        <v>0</v>
      </c>
    </row>
    <row r="893" spans="1:50" ht="33.6" hidden="1">
      <c r="A893" s="39" t="s">
        <v>402</v>
      </c>
      <c r="B893" s="63" t="s">
        <v>228</v>
      </c>
      <c r="C893" s="63" t="s">
        <v>7</v>
      </c>
      <c r="D893" s="63" t="s">
        <v>80</v>
      </c>
      <c r="E893" s="63" t="s">
        <v>425</v>
      </c>
      <c r="F893" s="27"/>
      <c r="G893" s="9">
        <f t="shared" si="2739"/>
        <v>41066</v>
      </c>
      <c r="H893" s="9">
        <f t="shared" si="2739"/>
        <v>41066</v>
      </c>
      <c r="I893" s="9">
        <f t="shared" si="2739"/>
        <v>0</v>
      </c>
      <c r="J893" s="9">
        <f t="shared" si="2739"/>
        <v>0</v>
      </c>
      <c r="K893" s="9">
        <f t="shared" si="2739"/>
        <v>0</v>
      </c>
      <c r="L893" s="9">
        <f t="shared" si="2739"/>
        <v>0</v>
      </c>
      <c r="M893" s="9">
        <f t="shared" si="2739"/>
        <v>41066</v>
      </c>
      <c r="N893" s="9">
        <f t="shared" si="2739"/>
        <v>41066</v>
      </c>
      <c r="O893" s="9">
        <f t="shared" si="2739"/>
        <v>0</v>
      </c>
      <c r="P893" s="9">
        <f t="shared" si="2739"/>
        <v>0</v>
      </c>
      <c r="Q893" s="9">
        <f t="shared" si="2739"/>
        <v>0</v>
      </c>
      <c r="R893" s="9">
        <f t="shared" si="2739"/>
        <v>-41066</v>
      </c>
      <c r="S893" s="9">
        <f t="shared" si="2739"/>
        <v>0</v>
      </c>
      <c r="T893" s="9">
        <f t="shared" si="2739"/>
        <v>0</v>
      </c>
      <c r="U893" s="9">
        <f t="shared" si="2740"/>
        <v>0</v>
      </c>
      <c r="V893" s="9">
        <f t="shared" si="2740"/>
        <v>0</v>
      </c>
      <c r="W893" s="9">
        <f t="shared" si="2740"/>
        <v>0</v>
      </c>
      <c r="X893" s="9">
        <f t="shared" si="2740"/>
        <v>0</v>
      </c>
      <c r="Y893" s="9">
        <f t="shared" si="2740"/>
        <v>0</v>
      </c>
      <c r="Z893" s="9">
        <f t="shared" si="2740"/>
        <v>0</v>
      </c>
      <c r="AA893" s="9">
        <f t="shared" si="2740"/>
        <v>0</v>
      </c>
      <c r="AB893" s="9">
        <f t="shared" si="2740"/>
        <v>0</v>
      </c>
      <c r="AC893" s="9">
        <f t="shared" si="2740"/>
        <v>0</v>
      </c>
      <c r="AD893" s="9">
        <f t="shared" si="2740"/>
        <v>0</v>
      </c>
      <c r="AE893" s="9">
        <f t="shared" si="2740"/>
        <v>0</v>
      </c>
      <c r="AF893" s="9">
        <f t="shared" si="2740"/>
        <v>0</v>
      </c>
      <c r="AG893" s="9">
        <f t="shared" si="2741"/>
        <v>0</v>
      </c>
      <c r="AH893" s="9">
        <f t="shared" si="2741"/>
        <v>0</v>
      </c>
      <c r="AI893" s="9">
        <f t="shared" si="2741"/>
        <v>0</v>
      </c>
      <c r="AJ893" s="9">
        <f t="shared" si="2741"/>
        <v>0</v>
      </c>
      <c r="AK893" s="86">
        <f t="shared" si="2741"/>
        <v>0</v>
      </c>
      <c r="AL893" s="86">
        <f t="shared" si="2741"/>
        <v>0</v>
      </c>
      <c r="AM893" s="9">
        <f t="shared" si="2741"/>
        <v>0</v>
      </c>
      <c r="AN893" s="9">
        <f t="shared" si="2741"/>
        <v>0</v>
      </c>
      <c r="AO893" s="9">
        <f t="shared" si="2741"/>
        <v>0</v>
      </c>
      <c r="AP893" s="9">
        <f t="shared" si="2741"/>
        <v>0</v>
      </c>
      <c r="AQ893" s="9">
        <f t="shared" si="2741"/>
        <v>0</v>
      </c>
      <c r="AR893" s="9">
        <f t="shared" si="2741"/>
        <v>0</v>
      </c>
      <c r="AS893" s="9">
        <f t="shared" si="2742"/>
        <v>0</v>
      </c>
      <c r="AT893" s="9">
        <f t="shared" si="2742"/>
        <v>0</v>
      </c>
      <c r="AU893" s="9">
        <f t="shared" si="2742"/>
        <v>0</v>
      </c>
      <c r="AV893" s="9">
        <f t="shared" si="2742"/>
        <v>0</v>
      </c>
      <c r="AW893" s="9">
        <f t="shared" si="2742"/>
        <v>0</v>
      </c>
      <c r="AX893" s="9">
        <f t="shared" si="2742"/>
        <v>0</v>
      </c>
    </row>
    <row r="894" spans="1:50" ht="33.6" hidden="1">
      <c r="A894" s="39" t="s">
        <v>12</v>
      </c>
      <c r="B894" s="63" t="s">
        <v>228</v>
      </c>
      <c r="C894" s="63" t="s">
        <v>7</v>
      </c>
      <c r="D894" s="63" t="s">
        <v>80</v>
      </c>
      <c r="E894" s="63" t="s">
        <v>425</v>
      </c>
      <c r="F894" s="63" t="s">
        <v>13</v>
      </c>
      <c r="G894" s="9">
        <f t="shared" si="2739"/>
        <v>41066</v>
      </c>
      <c r="H894" s="9">
        <f t="shared" si="2739"/>
        <v>41066</v>
      </c>
      <c r="I894" s="9">
        <f t="shared" si="2739"/>
        <v>0</v>
      </c>
      <c r="J894" s="9">
        <f t="shared" si="2739"/>
        <v>0</v>
      </c>
      <c r="K894" s="9">
        <f t="shared" si="2739"/>
        <v>0</v>
      </c>
      <c r="L894" s="9">
        <f t="shared" si="2739"/>
        <v>0</v>
      </c>
      <c r="M894" s="9">
        <f t="shared" si="2739"/>
        <v>41066</v>
      </c>
      <c r="N894" s="9">
        <f t="shared" si="2739"/>
        <v>41066</v>
      </c>
      <c r="O894" s="9">
        <f t="shared" si="2739"/>
        <v>0</v>
      </c>
      <c r="P894" s="9">
        <f t="shared" si="2739"/>
        <v>0</v>
      </c>
      <c r="Q894" s="9">
        <f t="shared" si="2739"/>
        <v>0</v>
      </c>
      <c r="R894" s="9">
        <f t="shared" si="2739"/>
        <v>-41066</v>
      </c>
      <c r="S894" s="9">
        <f t="shared" si="2739"/>
        <v>0</v>
      </c>
      <c r="T894" s="9">
        <f t="shared" si="2739"/>
        <v>0</v>
      </c>
      <c r="U894" s="9">
        <f t="shared" si="2740"/>
        <v>0</v>
      </c>
      <c r="V894" s="9">
        <f t="shared" si="2740"/>
        <v>0</v>
      </c>
      <c r="W894" s="9">
        <f t="shared" si="2740"/>
        <v>0</v>
      </c>
      <c r="X894" s="9">
        <f t="shared" si="2740"/>
        <v>0</v>
      </c>
      <c r="Y894" s="9">
        <f t="shared" si="2740"/>
        <v>0</v>
      </c>
      <c r="Z894" s="9">
        <f t="shared" si="2740"/>
        <v>0</v>
      </c>
      <c r="AA894" s="9">
        <f t="shared" si="2740"/>
        <v>0</v>
      </c>
      <c r="AB894" s="9">
        <f t="shared" si="2740"/>
        <v>0</v>
      </c>
      <c r="AC894" s="9">
        <f t="shared" si="2740"/>
        <v>0</v>
      </c>
      <c r="AD894" s="9">
        <f t="shared" si="2740"/>
        <v>0</v>
      </c>
      <c r="AE894" s="9">
        <f t="shared" si="2740"/>
        <v>0</v>
      </c>
      <c r="AF894" s="9">
        <f t="shared" si="2740"/>
        <v>0</v>
      </c>
      <c r="AG894" s="9">
        <f t="shared" si="2741"/>
        <v>0</v>
      </c>
      <c r="AH894" s="9">
        <f t="shared" si="2741"/>
        <v>0</v>
      </c>
      <c r="AI894" s="9">
        <f t="shared" si="2741"/>
        <v>0</v>
      </c>
      <c r="AJ894" s="9">
        <f t="shared" si="2741"/>
        <v>0</v>
      </c>
      <c r="AK894" s="86">
        <f t="shared" si="2741"/>
        <v>0</v>
      </c>
      <c r="AL894" s="86">
        <f t="shared" si="2741"/>
        <v>0</v>
      </c>
      <c r="AM894" s="9">
        <f t="shared" si="2741"/>
        <v>0</v>
      </c>
      <c r="AN894" s="9">
        <f t="shared" si="2741"/>
        <v>0</v>
      </c>
      <c r="AO894" s="9">
        <f t="shared" si="2741"/>
        <v>0</v>
      </c>
      <c r="AP894" s="9">
        <f t="shared" si="2741"/>
        <v>0</v>
      </c>
      <c r="AQ894" s="9">
        <f t="shared" si="2741"/>
        <v>0</v>
      </c>
      <c r="AR894" s="9">
        <f t="shared" si="2741"/>
        <v>0</v>
      </c>
      <c r="AS894" s="9">
        <f t="shared" si="2742"/>
        <v>0</v>
      </c>
      <c r="AT894" s="9">
        <f t="shared" si="2742"/>
        <v>0</v>
      </c>
      <c r="AU894" s="9">
        <f t="shared" si="2742"/>
        <v>0</v>
      </c>
      <c r="AV894" s="9">
        <f t="shared" si="2742"/>
        <v>0</v>
      </c>
      <c r="AW894" s="9">
        <f t="shared" si="2742"/>
        <v>0</v>
      </c>
      <c r="AX894" s="9">
        <f t="shared" si="2742"/>
        <v>0</v>
      </c>
    </row>
    <row r="895" spans="1:50" ht="22.5" hidden="1" customHeight="1">
      <c r="A895" s="75" t="s">
        <v>14</v>
      </c>
      <c r="B895" s="63" t="s">
        <v>228</v>
      </c>
      <c r="C895" s="63" t="s">
        <v>7</v>
      </c>
      <c r="D895" s="63" t="s">
        <v>80</v>
      </c>
      <c r="E895" s="63" t="s">
        <v>425</v>
      </c>
      <c r="F895" s="27" t="s">
        <v>35</v>
      </c>
      <c r="G895" s="9">
        <v>41066</v>
      </c>
      <c r="H895" s="9">
        <v>41066</v>
      </c>
      <c r="I895" s="9"/>
      <c r="J895" s="9"/>
      <c r="K895" s="9"/>
      <c r="L895" s="9"/>
      <c r="M895" s="9">
        <f t="shared" ref="M895" si="2743">G895+I895+J895+K895+L895</f>
        <v>41066</v>
      </c>
      <c r="N895" s="9">
        <f t="shared" ref="N895" si="2744">H895+L895</f>
        <v>41066</v>
      </c>
      <c r="O895" s="9"/>
      <c r="P895" s="9"/>
      <c r="Q895" s="9"/>
      <c r="R895" s="9">
        <v>-41066</v>
      </c>
      <c r="S895" s="9">
        <f t="shared" ref="S895" si="2745">M895+O895+P895+Q895+R895</f>
        <v>0</v>
      </c>
      <c r="T895" s="9">
        <f t="shared" ref="T895" si="2746">N895+R895</f>
        <v>0</v>
      </c>
      <c r="U895" s="9"/>
      <c r="V895" s="9"/>
      <c r="W895" s="9"/>
      <c r="X895" s="9"/>
      <c r="Y895" s="9">
        <f t="shared" ref="Y895" si="2747">S895+U895+V895+W895+X895</f>
        <v>0</v>
      </c>
      <c r="Z895" s="9">
        <f t="shared" ref="Z895" si="2748">T895+X895</f>
        <v>0</v>
      </c>
      <c r="AA895" s="9"/>
      <c r="AB895" s="9"/>
      <c r="AC895" s="9"/>
      <c r="AD895" s="9"/>
      <c r="AE895" s="9">
        <f t="shared" ref="AE895" si="2749">Y895+AA895+AB895+AC895+AD895</f>
        <v>0</v>
      </c>
      <c r="AF895" s="9">
        <f t="shared" ref="AF895" si="2750">Z895+AD895</f>
        <v>0</v>
      </c>
      <c r="AG895" s="9"/>
      <c r="AH895" s="9"/>
      <c r="AI895" s="9"/>
      <c r="AJ895" s="9"/>
      <c r="AK895" s="86">
        <f t="shared" ref="AK895" si="2751">AE895+AG895+AH895+AI895+AJ895</f>
        <v>0</v>
      </c>
      <c r="AL895" s="86">
        <f t="shared" ref="AL895" si="2752">AF895+AJ895</f>
        <v>0</v>
      </c>
      <c r="AM895" s="9"/>
      <c r="AN895" s="9"/>
      <c r="AO895" s="9"/>
      <c r="AP895" s="9"/>
      <c r="AQ895" s="9">
        <f t="shared" ref="AQ895" si="2753">AK895+AM895+AN895+AO895+AP895</f>
        <v>0</v>
      </c>
      <c r="AR895" s="9">
        <f t="shared" ref="AR895" si="2754">AL895+AP895</f>
        <v>0</v>
      </c>
      <c r="AS895" s="9"/>
      <c r="AT895" s="9"/>
      <c r="AU895" s="9"/>
      <c r="AV895" s="9"/>
      <c r="AW895" s="9">
        <f t="shared" ref="AW895" si="2755">AQ895+AS895+AT895+AU895+AV895</f>
        <v>0</v>
      </c>
      <c r="AX895" s="9">
        <f t="shared" ref="AX895" si="2756">AR895+AV895</f>
        <v>0</v>
      </c>
    </row>
    <row r="896" spans="1:50" ht="30.75" hidden="1" customHeight="1">
      <c r="A896" s="39" t="s">
        <v>401</v>
      </c>
      <c r="B896" s="63" t="s">
        <v>228</v>
      </c>
      <c r="C896" s="63" t="s">
        <v>7</v>
      </c>
      <c r="D896" s="63" t="s">
        <v>80</v>
      </c>
      <c r="E896" s="63" t="s">
        <v>657</v>
      </c>
      <c r="F896" s="27"/>
      <c r="G896" s="9"/>
      <c r="H896" s="9"/>
      <c r="I896" s="9"/>
      <c r="J896" s="9"/>
      <c r="K896" s="9"/>
      <c r="L896" s="9"/>
      <c r="M896" s="9"/>
      <c r="N896" s="9"/>
      <c r="O896" s="9">
        <f>O897</f>
        <v>0</v>
      </c>
      <c r="P896" s="9">
        <f t="shared" ref="P896:AE898" si="2757">P897</f>
        <v>0</v>
      </c>
      <c r="Q896" s="9">
        <f t="shared" si="2757"/>
        <v>0</v>
      </c>
      <c r="R896" s="9">
        <f t="shared" si="2757"/>
        <v>41066</v>
      </c>
      <c r="S896" s="9">
        <f t="shared" si="2757"/>
        <v>41066</v>
      </c>
      <c r="T896" s="9">
        <f t="shared" si="2757"/>
        <v>41066</v>
      </c>
      <c r="U896" s="9">
        <f>U897</f>
        <v>0</v>
      </c>
      <c r="V896" s="9">
        <f t="shared" si="2757"/>
        <v>0</v>
      </c>
      <c r="W896" s="9">
        <f t="shared" si="2757"/>
        <v>0</v>
      </c>
      <c r="X896" s="9">
        <f t="shared" si="2757"/>
        <v>0</v>
      </c>
      <c r="Y896" s="9">
        <f t="shared" si="2757"/>
        <v>41066</v>
      </c>
      <c r="Z896" s="9">
        <f t="shared" si="2757"/>
        <v>41066</v>
      </c>
      <c r="AA896" s="9">
        <f>AA897</f>
        <v>0</v>
      </c>
      <c r="AB896" s="9">
        <f t="shared" si="2757"/>
        <v>0</v>
      </c>
      <c r="AC896" s="9">
        <f t="shared" si="2757"/>
        <v>0</v>
      </c>
      <c r="AD896" s="9">
        <f t="shared" si="2757"/>
        <v>0</v>
      </c>
      <c r="AE896" s="9">
        <f t="shared" si="2757"/>
        <v>41066</v>
      </c>
      <c r="AF896" s="9">
        <f t="shared" ref="AB896:AF898" si="2758">AF897</f>
        <v>41066</v>
      </c>
      <c r="AG896" s="9">
        <f>AG897</f>
        <v>0</v>
      </c>
      <c r="AH896" s="9">
        <f t="shared" ref="AH896:AW898" si="2759">AH897</f>
        <v>0</v>
      </c>
      <c r="AI896" s="9">
        <f t="shared" si="2759"/>
        <v>0</v>
      </c>
      <c r="AJ896" s="9">
        <f t="shared" si="2759"/>
        <v>0</v>
      </c>
      <c r="AK896" s="86">
        <f t="shared" si="2759"/>
        <v>41066</v>
      </c>
      <c r="AL896" s="86">
        <f t="shared" si="2759"/>
        <v>41066</v>
      </c>
      <c r="AM896" s="9">
        <f>AM897</f>
        <v>0</v>
      </c>
      <c r="AN896" s="9">
        <f t="shared" si="2759"/>
        <v>0</v>
      </c>
      <c r="AO896" s="9">
        <f t="shared" si="2759"/>
        <v>0</v>
      </c>
      <c r="AP896" s="9">
        <f t="shared" si="2759"/>
        <v>0</v>
      </c>
      <c r="AQ896" s="9">
        <f t="shared" si="2759"/>
        <v>41066</v>
      </c>
      <c r="AR896" s="9">
        <f t="shared" si="2759"/>
        <v>41066</v>
      </c>
      <c r="AS896" s="9">
        <f>AS897</f>
        <v>0</v>
      </c>
      <c r="AT896" s="9">
        <f t="shared" si="2759"/>
        <v>0</v>
      </c>
      <c r="AU896" s="9">
        <f t="shared" si="2759"/>
        <v>0</v>
      </c>
      <c r="AV896" s="9">
        <f t="shared" si="2759"/>
        <v>0</v>
      </c>
      <c r="AW896" s="9">
        <f t="shared" si="2759"/>
        <v>41066</v>
      </c>
      <c r="AX896" s="9">
        <f t="shared" ref="AT896:AX898" si="2760">AX897</f>
        <v>41066</v>
      </c>
    </row>
    <row r="897" spans="1:50" ht="34.5" hidden="1" customHeight="1">
      <c r="A897" s="39" t="s">
        <v>402</v>
      </c>
      <c r="B897" s="63" t="s">
        <v>228</v>
      </c>
      <c r="C897" s="63" t="s">
        <v>7</v>
      </c>
      <c r="D897" s="63" t="s">
        <v>80</v>
      </c>
      <c r="E897" s="63" t="s">
        <v>658</v>
      </c>
      <c r="F897" s="27"/>
      <c r="G897" s="9"/>
      <c r="H897" s="9"/>
      <c r="I897" s="9"/>
      <c r="J897" s="9"/>
      <c r="K897" s="9"/>
      <c r="L897" s="9"/>
      <c r="M897" s="9"/>
      <c r="N897" s="9"/>
      <c r="O897" s="9">
        <f>O898</f>
        <v>0</v>
      </c>
      <c r="P897" s="9">
        <f t="shared" si="2757"/>
        <v>0</v>
      </c>
      <c r="Q897" s="9">
        <f t="shared" si="2757"/>
        <v>0</v>
      </c>
      <c r="R897" s="9">
        <f t="shared" si="2757"/>
        <v>41066</v>
      </c>
      <c r="S897" s="9">
        <f t="shared" si="2757"/>
        <v>41066</v>
      </c>
      <c r="T897" s="9">
        <f t="shared" si="2757"/>
        <v>41066</v>
      </c>
      <c r="U897" s="9">
        <f>U898</f>
        <v>0</v>
      </c>
      <c r="V897" s="9">
        <f t="shared" si="2757"/>
        <v>0</v>
      </c>
      <c r="W897" s="9">
        <f t="shared" si="2757"/>
        <v>0</v>
      </c>
      <c r="X897" s="9">
        <f t="shared" si="2757"/>
        <v>0</v>
      </c>
      <c r="Y897" s="9">
        <f t="shared" si="2757"/>
        <v>41066</v>
      </c>
      <c r="Z897" s="9">
        <f t="shared" si="2757"/>
        <v>41066</v>
      </c>
      <c r="AA897" s="9">
        <f>AA898</f>
        <v>0</v>
      </c>
      <c r="AB897" s="9">
        <f t="shared" si="2758"/>
        <v>0</v>
      </c>
      <c r="AC897" s="9">
        <f t="shared" si="2758"/>
        <v>0</v>
      </c>
      <c r="AD897" s="9">
        <f t="shared" si="2758"/>
        <v>0</v>
      </c>
      <c r="AE897" s="9">
        <f t="shared" si="2758"/>
        <v>41066</v>
      </c>
      <c r="AF897" s="9">
        <f t="shared" si="2758"/>
        <v>41066</v>
      </c>
      <c r="AG897" s="9">
        <f>AG898</f>
        <v>0</v>
      </c>
      <c r="AH897" s="9">
        <f t="shared" si="2759"/>
        <v>0</v>
      </c>
      <c r="AI897" s="9">
        <f t="shared" si="2759"/>
        <v>0</v>
      </c>
      <c r="AJ897" s="9">
        <f t="shared" si="2759"/>
        <v>0</v>
      </c>
      <c r="AK897" s="86">
        <f t="shared" si="2759"/>
        <v>41066</v>
      </c>
      <c r="AL897" s="86">
        <f t="shared" si="2759"/>
        <v>41066</v>
      </c>
      <c r="AM897" s="9">
        <f>AM898</f>
        <v>0</v>
      </c>
      <c r="AN897" s="9">
        <f t="shared" si="2759"/>
        <v>0</v>
      </c>
      <c r="AO897" s="9">
        <f t="shared" si="2759"/>
        <v>0</v>
      </c>
      <c r="AP897" s="9">
        <f t="shared" si="2759"/>
        <v>0</v>
      </c>
      <c r="AQ897" s="9">
        <f t="shared" si="2759"/>
        <v>41066</v>
      </c>
      <c r="AR897" s="9">
        <f t="shared" si="2759"/>
        <v>41066</v>
      </c>
      <c r="AS897" s="9">
        <f>AS898</f>
        <v>0</v>
      </c>
      <c r="AT897" s="9">
        <f t="shared" si="2760"/>
        <v>0</v>
      </c>
      <c r="AU897" s="9">
        <f t="shared" si="2760"/>
        <v>0</v>
      </c>
      <c r="AV897" s="9">
        <f t="shared" si="2760"/>
        <v>0</v>
      </c>
      <c r="AW897" s="9">
        <f t="shared" si="2760"/>
        <v>41066</v>
      </c>
      <c r="AX897" s="9">
        <f t="shared" si="2760"/>
        <v>41066</v>
      </c>
    </row>
    <row r="898" spans="1:50" ht="36.75" hidden="1" customHeight="1">
      <c r="A898" s="39" t="s">
        <v>12</v>
      </c>
      <c r="B898" s="63" t="s">
        <v>228</v>
      </c>
      <c r="C898" s="63" t="s">
        <v>7</v>
      </c>
      <c r="D898" s="63" t="s">
        <v>80</v>
      </c>
      <c r="E898" s="63" t="s">
        <v>658</v>
      </c>
      <c r="F898" s="63" t="s">
        <v>13</v>
      </c>
      <c r="G898" s="9"/>
      <c r="H898" s="9"/>
      <c r="I898" s="9"/>
      <c r="J898" s="9"/>
      <c r="K898" s="9"/>
      <c r="L898" s="9"/>
      <c r="M898" s="9"/>
      <c r="N898" s="9"/>
      <c r="O898" s="9">
        <f>O899</f>
        <v>0</v>
      </c>
      <c r="P898" s="9">
        <f t="shared" si="2757"/>
        <v>0</v>
      </c>
      <c r="Q898" s="9">
        <f t="shared" si="2757"/>
        <v>0</v>
      </c>
      <c r="R898" s="9">
        <f t="shared" si="2757"/>
        <v>41066</v>
      </c>
      <c r="S898" s="9">
        <f t="shared" si="2757"/>
        <v>41066</v>
      </c>
      <c r="T898" s="9">
        <f t="shared" si="2757"/>
        <v>41066</v>
      </c>
      <c r="U898" s="9">
        <f>U899</f>
        <v>0</v>
      </c>
      <c r="V898" s="9">
        <f t="shared" si="2757"/>
        <v>0</v>
      </c>
      <c r="W898" s="9">
        <f t="shared" si="2757"/>
        <v>0</v>
      </c>
      <c r="X898" s="9">
        <f t="shared" si="2757"/>
        <v>0</v>
      </c>
      <c r="Y898" s="9">
        <f t="shared" si="2757"/>
        <v>41066</v>
      </c>
      <c r="Z898" s="9">
        <f t="shared" si="2757"/>
        <v>41066</v>
      </c>
      <c r="AA898" s="9">
        <f>AA899</f>
        <v>0</v>
      </c>
      <c r="AB898" s="9">
        <f t="shared" si="2758"/>
        <v>0</v>
      </c>
      <c r="AC898" s="9">
        <f t="shared" si="2758"/>
        <v>0</v>
      </c>
      <c r="AD898" s="9">
        <f t="shared" si="2758"/>
        <v>0</v>
      </c>
      <c r="AE898" s="9">
        <f t="shared" si="2758"/>
        <v>41066</v>
      </c>
      <c r="AF898" s="9">
        <f t="shared" si="2758"/>
        <v>41066</v>
      </c>
      <c r="AG898" s="9">
        <f>AG899</f>
        <v>0</v>
      </c>
      <c r="AH898" s="9">
        <f t="shared" si="2759"/>
        <v>0</v>
      </c>
      <c r="AI898" s="9">
        <f t="shared" si="2759"/>
        <v>0</v>
      </c>
      <c r="AJ898" s="9">
        <f t="shared" si="2759"/>
        <v>0</v>
      </c>
      <c r="AK898" s="86">
        <f t="shared" si="2759"/>
        <v>41066</v>
      </c>
      <c r="AL898" s="86">
        <f t="shared" si="2759"/>
        <v>41066</v>
      </c>
      <c r="AM898" s="9">
        <f>AM899</f>
        <v>0</v>
      </c>
      <c r="AN898" s="9">
        <f t="shared" si="2759"/>
        <v>0</v>
      </c>
      <c r="AO898" s="9">
        <f t="shared" si="2759"/>
        <v>0</v>
      </c>
      <c r="AP898" s="9">
        <f t="shared" si="2759"/>
        <v>0</v>
      </c>
      <c r="AQ898" s="9">
        <f t="shared" si="2759"/>
        <v>41066</v>
      </c>
      <c r="AR898" s="9">
        <f t="shared" si="2759"/>
        <v>41066</v>
      </c>
      <c r="AS898" s="9">
        <f>AS899</f>
        <v>0</v>
      </c>
      <c r="AT898" s="9">
        <f t="shared" si="2760"/>
        <v>0</v>
      </c>
      <c r="AU898" s="9">
        <f t="shared" si="2760"/>
        <v>0</v>
      </c>
      <c r="AV898" s="9">
        <f t="shared" si="2760"/>
        <v>0</v>
      </c>
      <c r="AW898" s="9">
        <f t="shared" si="2760"/>
        <v>41066</v>
      </c>
      <c r="AX898" s="9">
        <f t="shared" si="2760"/>
        <v>41066</v>
      </c>
    </row>
    <row r="899" spans="1:50" ht="22.5" hidden="1" customHeight="1">
      <c r="A899" s="75" t="s">
        <v>14</v>
      </c>
      <c r="B899" s="63" t="s">
        <v>228</v>
      </c>
      <c r="C899" s="63" t="s">
        <v>7</v>
      </c>
      <c r="D899" s="63" t="s">
        <v>80</v>
      </c>
      <c r="E899" s="63" t="s">
        <v>658</v>
      </c>
      <c r="F899" s="27" t="s">
        <v>35</v>
      </c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>
        <v>41066</v>
      </c>
      <c r="S899" s="9">
        <f t="shared" ref="S899" si="2761">M899+O899+P899+Q899+R899</f>
        <v>41066</v>
      </c>
      <c r="T899" s="9">
        <f t="shared" ref="T899" si="2762">N899+R899</f>
        <v>41066</v>
      </c>
      <c r="U899" s="9"/>
      <c r="V899" s="9"/>
      <c r="W899" s="9"/>
      <c r="X899" s="9"/>
      <c r="Y899" s="9">
        <f t="shared" ref="Y899" si="2763">S899+U899+V899+W899+X899</f>
        <v>41066</v>
      </c>
      <c r="Z899" s="9">
        <f t="shared" ref="Z899" si="2764">T899+X899</f>
        <v>41066</v>
      </c>
      <c r="AA899" s="9"/>
      <c r="AB899" s="9"/>
      <c r="AC899" s="9"/>
      <c r="AD899" s="9"/>
      <c r="AE899" s="9">
        <f t="shared" ref="AE899" si="2765">Y899+AA899+AB899+AC899+AD899</f>
        <v>41066</v>
      </c>
      <c r="AF899" s="9">
        <f t="shared" ref="AF899" si="2766">Z899+AD899</f>
        <v>41066</v>
      </c>
      <c r="AG899" s="9"/>
      <c r="AH899" s="9"/>
      <c r="AI899" s="9"/>
      <c r="AJ899" s="9"/>
      <c r="AK899" s="86">
        <f t="shared" ref="AK899" si="2767">AE899+AG899+AH899+AI899+AJ899</f>
        <v>41066</v>
      </c>
      <c r="AL899" s="86">
        <f t="shared" ref="AL899" si="2768">AF899+AJ899</f>
        <v>41066</v>
      </c>
      <c r="AM899" s="9"/>
      <c r="AN899" s="9"/>
      <c r="AO899" s="9"/>
      <c r="AP899" s="9"/>
      <c r="AQ899" s="9">
        <f t="shared" ref="AQ899" si="2769">AK899+AM899+AN899+AO899+AP899</f>
        <v>41066</v>
      </c>
      <c r="AR899" s="9">
        <f t="shared" ref="AR899" si="2770">AL899+AP899</f>
        <v>41066</v>
      </c>
      <c r="AS899" s="9"/>
      <c r="AT899" s="9"/>
      <c r="AU899" s="9"/>
      <c r="AV899" s="9"/>
      <c r="AW899" s="9">
        <f t="shared" ref="AW899" si="2771">AQ899+AS899+AT899+AU899+AV899</f>
        <v>41066</v>
      </c>
      <c r="AX899" s="9">
        <f t="shared" ref="AX899" si="2772">AR899+AV899</f>
        <v>41066</v>
      </c>
    </row>
    <row r="900" spans="1:50" ht="53.25" hidden="1" customHeight="1">
      <c r="A900" s="75" t="s">
        <v>682</v>
      </c>
      <c r="B900" s="63" t="s">
        <v>228</v>
      </c>
      <c r="C900" s="63" t="s">
        <v>7</v>
      </c>
      <c r="D900" s="63" t="s">
        <v>80</v>
      </c>
      <c r="E900" s="63" t="s">
        <v>681</v>
      </c>
      <c r="F900" s="27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>
        <f>AA901</f>
        <v>119</v>
      </c>
      <c r="AB900" s="9">
        <f t="shared" ref="AB900:AQ901" si="2773">AB901</f>
        <v>0</v>
      </c>
      <c r="AC900" s="9">
        <f t="shared" si="2773"/>
        <v>0</v>
      </c>
      <c r="AD900" s="9">
        <f t="shared" si="2773"/>
        <v>2254</v>
      </c>
      <c r="AE900" s="9">
        <f t="shared" si="2773"/>
        <v>2373</v>
      </c>
      <c r="AF900" s="9">
        <f t="shared" si="2773"/>
        <v>2254</v>
      </c>
      <c r="AG900" s="9">
        <f>AG901</f>
        <v>0</v>
      </c>
      <c r="AH900" s="9">
        <f t="shared" si="2773"/>
        <v>0</v>
      </c>
      <c r="AI900" s="9">
        <f t="shared" si="2773"/>
        <v>0</v>
      </c>
      <c r="AJ900" s="9">
        <f t="shared" si="2773"/>
        <v>0</v>
      </c>
      <c r="AK900" s="86">
        <f t="shared" si="2773"/>
        <v>2373</v>
      </c>
      <c r="AL900" s="86">
        <f t="shared" si="2773"/>
        <v>2254</v>
      </c>
      <c r="AM900" s="9">
        <f>AM901</f>
        <v>0</v>
      </c>
      <c r="AN900" s="9">
        <f t="shared" si="2773"/>
        <v>0</v>
      </c>
      <c r="AO900" s="9">
        <f t="shared" si="2773"/>
        <v>0</v>
      </c>
      <c r="AP900" s="9">
        <f t="shared" si="2773"/>
        <v>0</v>
      </c>
      <c r="AQ900" s="9">
        <f t="shared" si="2773"/>
        <v>2373</v>
      </c>
      <c r="AR900" s="9">
        <f t="shared" ref="AN900:AR901" si="2774">AR901</f>
        <v>2254</v>
      </c>
      <c r="AS900" s="9">
        <f>AS901</f>
        <v>0</v>
      </c>
      <c r="AT900" s="9">
        <f t="shared" ref="AT900:AX901" si="2775">AT901</f>
        <v>0</v>
      </c>
      <c r="AU900" s="9">
        <f t="shared" si="2775"/>
        <v>0</v>
      </c>
      <c r="AV900" s="9">
        <f t="shared" si="2775"/>
        <v>0</v>
      </c>
      <c r="AW900" s="9">
        <f t="shared" si="2775"/>
        <v>2373</v>
      </c>
      <c r="AX900" s="9">
        <f t="shared" si="2775"/>
        <v>2254</v>
      </c>
    </row>
    <row r="901" spans="1:50" ht="33.75" hidden="1" customHeight="1">
      <c r="A901" s="39" t="s">
        <v>12</v>
      </c>
      <c r="B901" s="63" t="s">
        <v>228</v>
      </c>
      <c r="C901" s="63" t="s">
        <v>7</v>
      </c>
      <c r="D901" s="63" t="s">
        <v>80</v>
      </c>
      <c r="E901" s="63" t="s">
        <v>681</v>
      </c>
      <c r="F901" s="63" t="s">
        <v>13</v>
      </c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>
        <f>AA902</f>
        <v>119</v>
      </c>
      <c r="AB901" s="9">
        <f t="shared" si="2773"/>
        <v>0</v>
      </c>
      <c r="AC901" s="9">
        <f t="shared" si="2773"/>
        <v>0</v>
      </c>
      <c r="AD901" s="9">
        <f t="shared" si="2773"/>
        <v>2254</v>
      </c>
      <c r="AE901" s="9">
        <f t="shared" si="2773"/>
        <v>2373</v>
      </c>
      <c r="AF901" s="9">
        <f t="shared" si="2773"/>
        <v>2254</v>
      </c>
      <c r="AG901" s="9">
        <f>AG902</f>
        <v>0</v>
      </c>
      <c r="AH901" s="9">
        <f t="shared" si="2773"/>
        <v>0</v>
      </c>
      <c r="AI901" s="9">
        <f t="shared" si="2773"/>
        <v>0</v>
      </c>
      <c r="AJ901" s="9">
        <f t="shared" si="2773"/>
        <v>0</v>
      </c>
      <c r="AK901" s="86">
        <f t="shared" si="2773"/>
        <v>2373</v>
      </c>
      <c r="AL901" s="86">
        <f t="shared" si="2773"/>
        <v>2254</v>
      </c>
      <c r="AM901" s="9">
        <f>AM902</f>
        <v>0</v>
      </c>
      <c r="AN901" s="9">
        <f t="shared" si="2774"/>
        <v>0</v>
      </c>
      <c r="AO901" s="9">
        <f t="shared" si="2774"/>
        <v>0</v>
      </c>
      <c r="AP901" s="9">
        <f t="shared" si="2774"/>
        <v>0</v>
      </c>
      <c r="AQ901" s="9">
        <f t="shared" si="2774"/>
        <v>2373</v>
      </c>
      <c r="AR901" s="9">
        <f t="shared" si="2774"/>
        <v>2254</v>
      </c>
      <c r="AS901" s="9">
        <f>AS902</f>
        <v>0</v>
      </c>
      <c r="AT901" s="9">
        <f t="shared" si="2775"/>
        <v>0</v>
      </c>
      <c r="AU901" s="9">
        <f t="shared" si="2775"/>
        <v>0</v>
      </c>
      <c r="AV901" s="9">
        <f t="shared" si="2775"/>
        <v>0</v>
      </c>
      <c r="AW901" s="9">
        <f t="shared" si="2775"/>
        <v>2373</v>
      </c>
      <c r="AX901" s="9">
        <f t="shared" si="2775"/>
        <v>2254</v>
      </c>
    </row>
    <row r="902" spans="1:50" ht="22.5" hidden="1" customHeight="1">
      <c r="A902" s="75" t="s">
        <v>14</v>
      </c>
      <c r="B902" s="63" t="s">
        <v>228</v>
      </c>
      <c r="C902" s="63" t="s">
        <v>7</v>
      </c>
      <c r="D902" s="63" t="s">
        <v>80</v>
      </c>
      <c r="E902" s="63" t="s">
        <v>681</v>
      </c>
      <c r="F902" s="27" t="s">
        <v>35</v>
      </c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>
        <v>119</v>
      </c>
      <c r="AB902" s="9"/>
      <c r="AC902" s="9"/>
      <c r="AD902" s="9">
        <v>2254</v>
      </c>
      <c r="AE902" s="9">
        <f t="shared" ref="AE902" si="2776">Y902+AA902+AB902+AC902+AD902</f>
        <v>2373</v>
      </c>
      <c r="AF902" s="9">
        <f t="shared" ref="AF902" si="2777">Z902+AD902</f>
        <v>2254</v>
      </c>
      <c r="AG902" s="9"/>
      <c r="AH902" s="9"/>
      <c r="AI902" s="9"/>
      <c r="AJ902" s="9"/>
      <c r="AK902" s="86">
        <f t="shared" ref="AK902" si="2778">AE902+AG902+AH902+AI902+AJ902</f>
        <v>2373</v>
      </c>
      <c r="AL902" s="86">
        <f t="shared" ref="AL902" si="2779">AF902+AJ902</f>
        <v>2254</v>
      </c>
      <c r="AM902" s="9"/>
      <c r="AN902" s="9"/>
      <c r="AO902" s="9"/>
      <c r="AP902" s="9"/>
      <c r="AQ902" s="9">
        <f t="shared" ref="AQ902" si="2780">AK902+AM902+AN902+AO902+AP902</f>
        <v>2373</v>
      </c>
      <c r="AR902" s="9">
        <f t="shared" ref="AR902" si="2781">AL902+AP902</f>
        <v>2254</v>
      </c>
      <c r="AS902" s="9"/>
      <c r="AT902" s="9"/>
      <c r="AU902" s="9"/>
      <c r="AV902" s="9"/>
      <c r="AW902" s="9">
        <f t="shared" ref="AW902" si="2782">AQ902+AS902+AT902+AU902+AV902</f>
        <v>2373</v>
      </c>
      <c r="AX902" s="9">
        <f t="shared" ref="AX902" si="2783">AR902+AV902</f>
        <v>2254</v>
      </c>
    </row>
    <row r="903" spans="1:50" ht="55.5" hidden="1" customHeight="1">
      <c r="A903" s="75" t="s">
        <v>677</v>
      </c>
      <c r="B903" s="63" t="s">
        <v>228</v>
      </c>
      <c r="C903" s="63" t="s">
        <v>7</v>
      </c>
      <c r="D903" s="63" t="s">
        <v>80</v>
      </c>
      <c r="E903" s="63" t="s">
        <v>676</v>
      </c>
      <c r="F903" s="27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>
        <f>U904</f>
        <v>0</v>
      </c>
      <c r="V903" s="9">
        <f t="shared" ref="V903:AX903" si="2784">V904</f>
        <v>16017</v>
      </c>
      <c r="W903" s="9">
        <f t="shared" si="2784"/>
        <v>0</v>
      </c>
      <c r="X903" s="9">
        <f t="shared" si="2784"/>
        <v>92390</v>
      </c>
      <c r="Y903" s="9">
        <f t="shared" si="2784"/>
        <v>108407</v>
      </c>
      <c r="Z903" s="9">
        <f t="shared" si="2784"/>
        <v>92390</v>
      </c>
      <c r="AA903" s="9">
        <f>AA904</f>
        <v>0</v>
      </c>
      <c r="AB903" s="9">
        <f t="shared" si="2784"/>
        <v>0</v>
      </c>
      <c r="AC903" s="9">
        <f t="shared" si="2784"/>
        <v>0</v>
      </c>
      <c r="AD903" s="9">
        <f t="shared" si="2784"/>
        <v>0</v>
      </c>
      <c r="AE903" s="9">
        <f t="shared" si="2784"/>
        <v>108407</v>
      </c>
      <c r="AF903" s="9">
        <f t="shared" si="2784"/>
        <v>92390</v>
      </c>
      <c r="AG903" s="9">
        <f>AG904</f>
        <v>-4335</v>
      </c>
      <c r="AH903" s="9">
        <f t="shared" si="2784"/>
        <v>0</v>
      </c>
      <c r="AI903" s="9">
        <f t="shared" si="2784"/>
        <v>0</v>
      </c>
      <c r="AJ903" s="9">
        <f t="shared" si="2784"/>
        <v>0</v>
      </c>
      <c r="AK903" s="86">
        <f t="shared" si="2784"/>
        <v>104072</v>
      </c>
      <c r="AL903" s="86">
        <f t="shared" si="2784"/>
        <v>92390</v>
      </c>
      <c r="AM903" s="9">
        <f>AM904</f>
        <v>0</v>
      </c>
      <c r="AN903" s="9">
        <f t="shared" si="2784"/>
        <v>0</v>
      </c>
      <c r="AO903" s="9">
        <f t="shared" si="2784"/>
        <v>0</v>
      </c>
      <c r="AP903" s="9">
        <f t="shared" si="2784"/>
        <v>0</v>
      </c>
      <c r="AQ903" s="9">
        <f t="shared" si="2784"/>
        <v>104072</v>
      </c>
      <c r="AR903" s="9">
        <f t="shared" si="2784"/>
        <v>92390</v>
      </c>
      <c r="AS903" s="9">
        <f>AS904</f>
        <v>0</v>
      </c>
      <c r="AT903" s="9">
        <f t="shared" si="2784"/>
        <v>0</v>
      </c>
      <c r="AU903" s="9">
        <f t="shared" si="2784"/>
        <v>0</v>
      </c>
      <c r="AV903" s="9">
        <f t="shared" si="2784"/>
        <v>0</v>
      </c>
      <c r="AW903" s="9">
        <f t="shared" si="2784"/>
        <v>104072</v>
      </c>
      <c r="AX903" s="9">
        <f t="shared" si="2784"/>
        <v>92390</v>
      </c>
    </row>
    <row r="904" spans="1:50" ht="39.75" hidden="1" customHeight="1">
      <c r="A904" s="39" t="s">
        <v>12</v>
      </c>
      <c r="B904" s="63" t="s">
        <v>228</v>
      </c>
      <c r="C904" s="63" t="s">
        <v>7</v>
      </c>
      <c r="D904" s="63" t="s">
        <v>80</v>
      </c>
      <c r="E904" s="63" t="s">
        <v>676</v>
      </c>
      <c r="F904" s="63" t="s">
        <v>13</v>
      </c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>
        <f>U905</f>
        <v>0</v>
      </c>
      <c r="V904" s="9">
        <f t="shared" ref="V904:AX904" si="2785">V905</f>
        <v>16017</v>
      </c>
      <c r="W904" s="9">
        <f t="shared" si="2785"/>
        <v>0</v>
      </c>
      <c r="X904" s="9">
        <f t="shared" si="2785"/>
        <v>92390</v>
      </c>
      <c r="Y904" s="9">
        <f t="shared" si="2785"/>
        <v>108407</v>
      </c>
      <c r="Z904" s="9">
        <f t="shared" si="2785"/>
        <v>92390</v>
      </c>
      <c r="AA904" s="9">
        <f>AA905</f>
        <v>0</v>
      </c>
      <c r="AB904" s="9">
        <f t="shared" si="2785"/>
        <v>0</v>
      </c>
      <c r="AC904" s="9">
        <f t="shared" si="2785"/>
        <v>0</v>
      </c>
      <c r="AD904" s="9">
        <f t="shared" si="2785"/>
        <v>0</v>
      </c>
      <c r="AE904" s="9">
        <f t="shared" si="2785"/>
        <v>108407</v>
      </c>
      <c r="AF904" s="9">
        <f t="shared" si="2785"/>
        <v>92390</v>
      </c>
      <c r="AG904" s="9">
        <f>AG905</f>
        <v>-4335</v>
      </c>
      <c r="AH904" s="9">
        <f t="shared" si="2785"/>
        <v>0</v>
      </c>
      <c r="AI904" s="9">
        <f t="shared" si="2785"/>
        <v>0</v>
      </c>
      <c r="AJ904" s="9">
        <f t="shared" si="2785"/>
        <v>0</v>
      </c>
      <c r="AK904" s="86">
        <f t="shared" si="2785"/>
        <v>104072</v>
      </c>
      <c r="AL904" s="86">
        <f t="shared" si="2785"/>
        <v>92390</v>
      </c>
      <c r="AM904" s="9">
        <f>AM905</f>
        <v>0</v>
      </c>
      <c r="AN904" s="9">
        <f t="shared" si="2785"/>
        <v>0</v>
      </c>
      <c r="AO904" s="9">
        <f t="shared" si="2785"/>
        <v>0</v>
      </c>
      <c r="AP904" s="9">
        <f t="shared" si="2785"/>
        <v>0</v>
      </c>
      <c r="AQ904" s="9">
        <f t="shared" si="2785"/>
        <v>104072</v>
      </c>
      <c r="AR904" s="9">
        <f t="shared" si="2785"/>
        <v>92390</v>
      </c>
      <c r="AS904" s="9">
        <f>AS905</f>
        <v>0</v>
      </c>
      <c r="AT904" s="9">
        <f t="shared" si="2785"/>
        <v>0</v>
      </c>
      <c r="AU904" s="9">
        <f t="shared" si="2785"/>
        <v>0</v>
      </c>
      <c r="AV904" s="9">
        <f t="shared" si="2785"/>
        <v>0</v>
      </c>
      <c r="AW904" s="9">
        <f t="shared" si="2785"/>
        <v>104072</v>
      </c>
      <c r="AX904" s="9">
        <f t="shared" si="2785"/>
        <v>92390</v>
      </c>
    </row>
    <row r="905" spans="1:50" ht="22.5" hidden="1" customHeight="1">
      <c r="A905" s="75" t="s">
        <v>14</v>
      </c>
      <c r="B905" s="63" t="s">
        <v>228</v>
      </c>
      <c r="C905" s="63" t="s">
        <v>7</v>
      </c>
      <c r="D905" s="63" t="s">
        <v>80</v>
      </c>
      <c r="E905" s="63" t="s">
        <v>676</v>
      </c>
      <c r="F905" s="27" t="s">
        <v>35</v>
      </c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>
        <v>16017</v>
      </c>
      <c r="W905" s="9"/>
      <c r="X905" s="9">
        <v>92390</v>
      </c>
      <c r="Y905" s="9">
        <f t="shared" ref="Y905" si="2786">S905+U905+V905+W905+X905</f>
        <v>108407</v>
      </c>
      <c r="Z905" s="9">
        <f t="shared" ref="Z905" si="2787">T905+X905</f>
        <v>92390</v>
      </c>
      <c r="AA905" s="9"/>
      <c r="AB905" s="9"/>
      <c r="AC905" s="9"/>
      <c r="AD905" s="9"/>
      <c r="AE905" s="9">
        <f t="shared" ref="AE905" si="2788">Y905+AA905+AB905+AC905+AD905</f>
        <v>108407</v>
      </c>
      <c r="AF905" s="9">
        <f t="shared" ref="AF905" si="2789">Z905+AD905</f>
        <v>92390</v>
      </c>
      <c r="AG905" s="9">
        <v>-4335</v>
      </c>
      <c r="AH905" s="9"/>
      <c r="AI905" s="9"/>
      <c r="AJ905" s="9"/>
      <c r="AK905" s="86">
        <f t="shared" ref="AK905" si="2790">AE905+AG905+AH905+AI905+AJ905</f>
        <v>104072</v>
      </c>
      <c r="AL905" s="86">
        <f t="shared" ref="AL905" si="2791">AF905+AJ905</f>
        <v>92390</v>
      </c>
      <c r="AM905" s="9"/>
      <c r="AN905" s="9"/>
      <c r="AO905" s="9"/>
      <c r="AP905" s="9"/>
      <c r="AQ905" s="9">
        <f t="shared" ref="AQ905" si="2792">AK905+AM905+AN905+AO905+AP905</f>
        <v>104072</v>
      </c>
      <c r="AR905" s="9">
        <f t="shared" ref="AR905" si="2793">AL905+AP905</f>
        <v>92390</v>
      </c>
      <c r="AS905" s="9"/>
      <c r="AT905" s="9"/>
      <c r="AU905" s="9"/>
      <c r="AV905" s="9"/>
      <c r="AW905" s="9">
        <f t="shared" ref="AW905" si="2794">AQ905+AS905+AT905+AU905+AV905</f>
        <v>104072</v>
      </c>
      <c r="AX905" s="9">
        <f t="shared" ref="AX905" si="2795">AR905+AV905</f>
        <v>92390</v>
      </c>
    </row>
    <row r="906" spans="1:50" ht="69" hidden="1" customHeight="1">
      <c r="A906" s="39" t="s">
        <v>34</v>
      </c>
      <c r="B906" s="63">
        <v>917</v>
      </c>
      <c r="C906" s="63" t="s">
        <v>7</v>
      </c>
      <c r="D906" s="63" t="s">
        <v>80</v>
      </c>
      <c r="E906" s="63" t="s">
        <v>55</v>
      </c>
      <c r="F906" s="63"/>
      <c r="G906" s="18">
        <f t="shared" ref="G906:V909" si="2796">G907</f>
        <v>384</v>
      </c>
      <c r="H906" s="18">
        <f t="shared" si="2796"/>
        <v>0</v>
      </c>
      <c r="I906" s="18">
        <f t="shared" si="2796"/>
        <v>0</v>
      </c>
      <c r="J906" s="18">
        <f t="shared" si="2796"/>
        <v>0</v>
      </c>
      <c r="K906" s="18">
        <f t="shared" si="2796"/>
        <v>0</v>
      </c>
      <c r="L906" s="18">
        <f t="shared" si="2796"/>
        <v>0</v>
      </c>
      <c r="M906" s="18">
        <f t="shared" si="2796"/>
        <v>384</v>
      </c>
      <c r="N906" s="18">
        <f t="shared" si="2796"/>
        <v>0</v>
      </c>
      <c r="O906" s="18">
        <f t="shared" si="2796"/>
        <v>0</v>
      </c>
      <c r="P906" s="18">
        <f t="shared" si="2796"/>
        <v>0</v>
      </c>
      <c r="Q906" s="18">
        <f t="shared" si="2796"/>
        <v>0</v>
      </c>
      <c r="R906" s="18">
        <f t="shared" si="2796"/>
        <v>0</v>
      </c>
      <c r="S906" s="18">
        <f t="shared" si="2796"/>
        <v>384</v>
      </c>
      <c r="T906" s="18">
        <f t="shared" si="2796"/>
        <v>0</v>
      </c>
      <c r="U906" s="18">
        <f t="shared" si="2796"/>
        <v>0</v>
      </c>
      <c r="V906" s="18">
        <f t="shared" si="2796"/>
        <v>0</v>
      </c>
      <c r="W906" s="18">
        <f t="shared" ref="U906:AJ909" si="2797">W907</f>
        <v>0</v>
      </c>
      <c r="X906" s="18">
        <f t="shared" si="2797"/>
        <v>0</v>
      </c>
      <c r="Y906" s="18">
        <f t="shared" si="2797"/>
        <v>384</v>
      </c>
      <c r="Z906" s="18">
        <f t="shared" si="2797"/>
        <v>0</v>
      </c>
      <c r="AA906" s="18">
        <f t="shared" si="2797"/>
        <v>0</v>
      </c>
      <c r="AB906" s="18">
        <f t="shared" si="2797"/>
        <v>0</v>
      </c>
      <c r="AC906" s="18">
        <f t="shared" si="2797"/>
        <v>0</v>
      </c>
      <c r="AD906" s="18">
        <f t="shared" si="2797"/>
        <v>0</v>
      </c>
      <c r="AE906" s="18">
        <f t="shared" si="2797"/>
        <v>384</v>
      </c>
      <c r="AF906" s="18">
        <f t="shared" si="2797"/>
        <v>0</v>
      </c>
      <c r="AG906" s="18">
        <f t="shared" si="2797"/>
        <v>0</v>
      </c>
      <c r="AH906" s="18">
        <f t="shared" si="2797"/>
        <v>0</v>
      </c>
      <c r="AI906" s="18">
        <f t="shared" si="2797"/>
        <v>0</v>
      </c>
      <c r="AJ906" s="18">
        <f t="shared" si="2797"/>
        <v>0</v>
      </c>
      <c r="AK906" s="95">
        <f t="shared" ref="AG906:AV909" si="2798">AK907</f>
        <v>384</v>
      </c>
      <c r="AL906" s="95">
        <f t="shared" si="2798"/>
        <v>0</v>
      </c>
      <c r="AM906" s="18">
        <f t="shared" si="2798"/>
        <v>0</v>
      </c>
      <c r="AN906" s="18">
        <f t="shared" si="2798"/>
        <v>0</v>
      </c>
      <c r="AO906" s="18">
        <f t="shared" si="2798"/>
        <v>0</v>
      </c>
      <c r="AP906" s="18">
        <f t="shared" si="2798"/>
        <v>0</v>
      </c>
      <c r="AQ906" s="18">
        <f t="shared" si="2798"/>
        <v>384</v>
      </c>
      <c r="AR906" s="18">
        <f t="shared" si="2798"/>
        <v>0</v>
      </c>
      <c r="AS906" s="18">
        <f t="shared" si="2798"/>
        <v>0</v>
      </c>
      <c r="AT906" s="18">
        <f t="shared" si="2798"/>
        <v>0</v>
      </c>
      <c r="AU906" s="18">
        <f t="shared" si="2798"/>
        <v>0</v>
      </c>
      <c r="AV906" s="18">
        <f t="shared" si="2798"/>
        <v>0</v>
      </c>
      <c r="AW906" s="18">
        <f t="shared" ref="AS906:AX909" si="2799">AW907</f>
        <v>384</v>
      </c>
      <c r="AX906" s="18">
        <f t="shared" si="2799"/>
        <v>0</v>
      </c>
    </row>
    <row r="907" spans="1:50" ht="21" hidden="1" customHeight="1">
      <c r="A907" s="39" t="s">
        <v>15</v>
      </c>
      <c r="B907" s="63" t="s">
        <v>228</v>
      </c>
      <c r="C907" s="63" t="s">
        <v>7</v>
      </c>
      <c r="D907" s="63" t="s">
        <v>80</v>
      </c>
      <c r="E907" s="63" t="s">
        <v>56</v>
      </c>
      <c r="F907" s="63"/>
      <c r="G907" s="18">
        <f t="shared" si="2796"/>
        <v>384</v>
      </c>
      <c r="H907" s="18">
        <f t="shared" si="2796"/>
        <v>0</v>
      </c>
      <c r="I907" s="18">
        <f t="shared" si="2796"/>
        <v>0</v>
      </c>
      <c r="J907" s="18">
        <f t="shared" si="2796"/>
        <v>0</v>
      </c>
      <c r="K907" s="18">
        <f t="shared" si="2796"/>
        <v>0</v>
      </c>
      <c r="L907" s="18">
        <f t="shared" si="2796"/>
        <v>0</v>
      </c>
      <c r="M907" s="18">
        <f t="shared" si="2796"/>
        <v>384</v>
      </c>
      <c r="N907" s="18">
        <f t="shared" si="2796"/>
        <v>0</v>
      </c>
      <c r="O907" s="18">
        <f t="shared" si="2796"/>
        <v>0</v>
      </c>
      <c r="P907" s="18">
        <f t="shared" si="2796"/>
        <v>0</v>
      </c>
      <c r="Q907" s="18">
        <f t="shared" si="2796"/>
        <v>0</v>
      </c>
      <c r="R907" s="18">
        <f t="shared" si="2796"/>
        <v>0</v>
      </c>
      <c r="S907" s="18">
        <f t="shared" si="2796"/>
        <v>384</v>
      </c>
      <c r="T907" s="18">
        <f t="shared" si="2796"/>
        <v>0</v>
      </c>
      <c r="U907" s="18">
        <f t="shared" si="2797"/>
        <v>0</v>
      </c>
      <c r="V907" s="18">
        <f t="shared" si="2797"/>
        <v>0</v>
      </c>
      <c r="W907" s="18">
        <f t="shared" si="2797"/>
        <v>0</v>
      </c>
      <c r="X907" s="18">
        <f t="shared" si="2797"/>
        <v>0</v>
      </c>
      <c r="Y907" s="18">
        <f t="shared" si="2797"/>
        <v>384</v>
      </c>
      <c r="Z907" s="18">
        <f t="shared" si="2797"/>
        <v>0</v>
      </c>
      <c r="AA907" s="18">
        <f t="shared" si="2797"/>
        <v>0</v>
      </c>
      <c r="AB907" s="18">
        <f t="shared" si="2797"/>
        <v>0</v>
      </c>
      <c r="AC907" s="18">
        <f t="shared" si="2797"/>
        <v>0</v>
      </c>
      <c r="AD907" s="18">
        <f t="shared" si="2797"/>
        <v>0</v>
      </c>
      <c r="AE907" s="18">
        <f t="shared" si="2797"/>
        <v>384</v>
      </c>
      <c r="AF907" s="18">
        <f t="shared" si="2797"/>
        <v>0</v>
      </c>
      <c r="AG907" s="18">
        <f t="shared" si="2798"/>
        <v>0</v>
      </c>
      <c r="AH907" s="18">
        <f t="shared" si="2798"/>
        <v>0</v>
      </c>
      <c r="AI907" s="18">
        <f t="shared" si="2798"/>
        <v>0</v>
      </c>
      <c r="AJ907" s="18">
        <f t="shared" si="2798"/>
        <v>0</v>
      </c>
      <c r="AK907" s="95">
        <f t="shared" si="2798"/>
        <v>384</v>
      </c>
      <c r="AL907" s="95">
        <f t="shared" si="2798"/>
        <v>0</v>
      </c>
      <c r="AM907" s="18">
        <f t="shared" si="2798"/>
        <v>0</v>
      </c>
      <c r="AN907" s="18">
        <f t="shared" si="2798"/>
        <v>0</v>
      </c>
      <c r="AO907" s="18">
        <f t="shared" si="2798"/>
        <v>0</v>
      </c>
      <c r="AP907" s="18">
        <f t="shared" si="2798"/>
        <v>0</v>
      </c>
      <c r="AQ907" s="18">
        <f t="shared" si="2798"/>
        <v>384</v>
      </c>
      <c r="AR907" s="18">
        <f t="shared" si="2798"/>
        <v>0</v>
      </c>
      <c r="AS907" s="18">
        <f t="shared" si="2799"/>
        <v>0</v>
      </c>
      <c r="AT907" s="18">
        <f t="shared" si="2799"/>
        <v>0</v>
      </c>
      <c r="AU907" s="18">
        <f t="shared" si="2799"/>
        <v>0</v>
      </c>
      <c r="AV907" s="18">
        <f t="shared" si="2799"/>
        <v>0</v>
      </c>
      <c r="AW907" s="18">
        <f t="shared" si="2799"/>
        <v>384</v>
      </c>
      <c r="AX907" s="18">
        <f t="shared" si="2799"/>
        <v>0</v>
      </c>
    </row>
    <row r="908" spans="1:50" ht="21" hidden="1" customHeight="1">
      <c r="A908" s="39" t="s">
        <v>16</v>
      </c>
      <c r="B908" s="63" t="s">
        <v>228</v>
      </c>
      <c r="C908" s="63" t="s">
        <v>7</v>
      </c>
      <c r="D908" s="63" t="s">
        <v>80</v>
      </c>
      <c r="E908" s="63" t="s">
        <v>57</v>
      </c>
      <c r="F908" s="63"/>
      <c r="G908" s="18">
        <f t="shared" si="2796"/>
        <v>384</v>
      </c>
      <c r="H908" s="18">
        <f t="shared" si="2796"/>
        <v>0</v>
      </c>
      <c r="I908" s="18">
        <f t="shared" si="2796"/>
        <v>0</v>
      </c>
      <c r="J908" s="18">
        <f t="shared" si="2796"/>
        <v>0</v>
      </c>
      <c r="K908" s="18">
        <f t="shared" si="2796"/>
        <v>0</v>
      </c>
      <c r="L908" s="18">
        <f t="shared" si="2796"/>
        <v>0</v>
      </c>
      <c r="M908" s="18">
        <f t="shared" si="2796"/>
        <v>384</v>
      </c>
      <c r="N908" s="18">
        <f t="shared" si="2796"/>
        <v>0</v>
      </c>
      <c r="O908" s="18">
        <f t="shared" si="2796"/>
        <v>0</v>
      </c>
      <c r="P908" s="18">
        <f t="shared" si="2796"/>
        <v>0</v>
      </c>
      <c r="Q908" s="18">
        <f t="shared" si="2796"/>
        <v>0</v>
      </c>
      <c r="R908" s="18">
        <f t="shared" si="2796"/>
        <v>0</v>
      </c>
      <c r="S908" s="18">
        <f t="shared" si="2796"/>
        <v>384</v>
      </c>
      <c r="T908" s="18">
        <f t="shared" si="2796"/>
        <v>0</v>
      </c>
      <c r="U908" s="18">
        <f t="shared" si="2797"/>
        <v>0</v>
      </c>
      <c r="V908" s="18">
        <f t="shared" si="2797"/>
        <v>0</v>
      </c>
      <c r="W908" s="18">
        <f t="shared" si="2797"/>
        <v>0</v>
      </c>
      <c r="X908" s="18">
        <f t="shared" si="2797"/>
        <v>0</v>
      </c>
      <c r="Y908" s="18">
        <f t="shared" si="2797"/>
        <v>384</v>
      </c>
      <c r="Z908" s="18">
        <f t="shared" si="2797"/>
        <v>0</v>
      </c>
      <c r="AA908" s="18">
        <f t="shared" si="2797"/>
        <v>0</v>
      </c>
      <c r="AB908" s="18">
        <f t="shared" si="2797"/>
        <v>0</v>
      </c>
      <c r="AC908" s="18">
        <f t="shared" si="2797"/>
        <v>0</v>
      </c>
      <c r="AD908" s="18">
        <f t="shared" si="2797"/>
        <v>0</v>
      </c>
      <c r="AE908" s="18">
        <f t="shared" si="2797"/>
        <v>384</v>
      </c>
      <c r="AF908" s="18">
        <f t="shared" si="2797"/>
        <v>0</v>
      </c>
      <c r="AG908" s="18">
        <f t="shared" si="2798"/>
        <v>0</v>
      </c>
      <c r="AH908" s="18">
        <f t="shared" si="2798"/>
        <v>0</v>
      </c>
      <c r="AI908" s="18">
        <f t="shared" si="2798"/>
        <v>0</v>
      </c>
      <c r="AJ908" s="18">
        <f t="shared" si="2798"/>
        <v>0</v>
      </c>
      <c r="AK908" s="95">
        <f t="shared" si="2798"/>
        <v>384</v>
      </c>
      <c r="AL908" s="95">
        <f t="shared" si="2798"/>
        <v>0</v>
      </c>
      <c r="AM908" s="18">
        <f t="shared" si="2798"/>
        <v>0</v>
      </c>
      <c r="AN908" s="18">
        <f t="shared" si="2798"/>
        <v>0</v>
      </c>
      <c r="AO908" s="18">
        <f t="shared" si="2798"/>
        <v>0</v>
      </c>
      <c r="AP908" s="18">
        <f t="shared" si="2798"/>
        <v>0</v>
      </c>
      <c r="AQ908" s="18">
        <f t="shared" si="2798"/>
        <v>384</v>
      </c>
      <c r="AR908" s="18">
        <f t="shared" si="2798"/>
        <v>0</v>
      </c>
      <c r="AS908" s="18">
        <f t="shared" si="2799"/>
        <v>0</v>
      </c>
      <c r="AT908" s="18">
        <f t="shared" si="2799"/>
        <v>0</v>
      </c>
      <c r="AU908" s="18">
        <f t="shared" si="2799"/>
        <v>0</v>
      </c>
      <c r="AV908" s="18">
        <f t="shared" si="2799"/>
        <v>0</v>
      </c>
      <c r="AW908" s="18">
        <f t="shared" si="2799"/>
        <v>384</v>
      </c>
      <c r="AX908" s="18">
        <f t="shared" si="2799"/>
        <v>0</v>
      </c>
    </row>
    <row r="909" spans="1:50" ht="33.6" hidden="1">
      <c r="A909" s="39" t="s">
        <v>12</v>
      </c>
      <c r="B909" s="63" t="s">
        <v>228</v>
      </c>
      <c r="C909" s="63" t="s">
        <v>7</v>
      </c>
      <c r="D909" s="63" t="s">
        <v>80</v>
      </c>
      <c r="E909" s="63" t="s">
        <v>57</v>
      </c>
      <c r="F909" s="63" t="s">
        <v>13</v>
      </c>
      <c r="G909" s="19">
        <f t="shared" si="2796"/>
        <v>384</v>
      </c>
      <c r="H909" s="19">
        <f t="shared" si="2796"/>
        <v>0</v>
      </c>
      <c r="I909" s="19">
        <f t="shared" si="2796"/>
        <v>0</v>
      </c>
      <c r="J909" s="19">
        <f t="shared" si="2796"/>
        <v>0</v>
      </c>
      <c r="K909" s="19">
        <f t="shared" si="2796"/>
        <v>0</v>
      </c>
      <c r="L909" s="19">
        <f t="shared" si="2796"/>
        <v>0</v>
      </c>
      <c r="M909" s="19">
        <f t="shared" si="2796"/>
        <v>384</v>
      </c>
      <c r="N909" s="19">
        <f t="shared" si="2796"/>
        <v>0</v>
      </c>
      <c r="O909" s="19">
        <f t="shared" si="2796"/>
        <v>0</v>
      </c>
      <c r="P909" s="19">
        <f t="shared" si="2796"/>
        <v>0</v>
      </c>
      <c r="Q909" s="19">
        <f t="shared" si="2796"/>
        <v>0</v>
      </c>
      <c r="R909" s="19">
        <f t="shared" si="2796"/>
        <v>0</v>
      </c>
      <c r="S909" s="19">
        <f t="shared" si="2796"/>
        <v>384</v>
      </c>
      <c r="T909" s="19">
        <f t="shared" si="2796"/>
        <v>0</v>
      </c>
      <c r="U909" s="19">
        <f t="shared" si="2797"/>
        <v>0</v>
      </c>
      <c r="V909" s="19">
        <f t="shared" si="2797"/>
        <v>0</v>
      </c>
      <c r="W909" s="19">
        <f t="shared" si="2797"/>
        <v>0</v>
      </c>
      <c r="X909" s="19">
        <f t="shared" si="2797"/>
        <v>0</v>
      </c>
      <c r="Y909" s="19">
        <f t="shared" si="2797"/>
        <v>384</v>
      </c>
      <c r="Z909" s="19">
        <f t="shared" si="2797"/>
        <v>0</v>
      </c>
      <c r="AA909" s="19">
        <f t="shared" si="2797"/>
        <v>0</v>
      </c>
      <c r="AB909" s="19">
        <f t="shared" si="2797"/>
        <v>0</v>
      </c>
      <c r="AC909" s="19">
        <f t="shared" si="2797"/>
        <v>0</v>
      </c>
      <c r="AD909" s="19">
        <f t="shared" si="2797"/>
        <v>0</v>
      </c>
      <c r="AE909" s="19">
        <f t="shared" si="2797"/>
        <v>384</v>
      </c>
      <c r="AF909" s="19">
        <f t="shared" si="2797"/>
        <v>0</v>
      </c>
      <c r="AG909" s="19">
        <f t="shared" si="2798"/>
        <v>0</v>
      </c>
      <c r="AH909" s="19">
        <f t="shared" si="2798"/>
        <v>0</v>
      </c>
      <c r="AI909" s="19">
        <f t="shared" si="2798"/>
        <v>0</v>
      </c>
      <c r="AJ909" s="19">
        <f t="shared" si="2798"/>
        <v>0</v>
      </c>
      <c r="AK909" s="98">
        <f t="shared" si="2798"/>
        <v>384</v>
      </c>
      <c r="AL909" s="98">
        <f t="shared" si="2798"/>
        <v>0</v>
      </c>
      <c r="AM909" s="19">
        <f t="shared" si="2798"/>
        <v>0</v>
      </c>
      <c r="AN909" s="19">
        <f t="shared" si="2798"/>
        <v>0</v>
      </c>
      <c r="AO909" s="19">
        <f t="shared" si="2798"/>
        <v>0</v>
      </c>
      <c r="AP909" s="19">
        <f t="shared" si="2798"/>
        <v>0</v>
      </c>
      <c r="AQ909" s="19">
        <f t="shared" si="2798"/>
        <v>384</v>
      </c>
      <c r="AR909" s="19">
        <f t="shared" si="2798"/>
        <v>0</v>
      </c>
      <c r="AS909" s="19">
        <f t="shared" si="2799"/>
        <v>0</v>
      </c>
      <c r="AT909" s="19">
        <f t="shared" si="2799"/>
        <v>0</v>
      </c>
      <c r="AU909" s="19">
        <f t="shared" si="2799"/>
        <v>0</v>
      </c>
      <c r="AV909" s="19">
        <f t="shared" si="2799"/>
        <v>0</v>
      </c>
      <c r="AW909" s="19">
        <f t="shared" si="2799"/>
        <v>384</v>
      </c>
      <c r="AX909" s="19">
        <f t="shared" si="2799"/>
        <v>0</v>
      </c>
    </row>
    <row r="910" spans="1:50" ht="18.75" hidden="1" customHeight="1">
      <c r="A910" s="39" t="s">
        <v>14</v>
      </c>
      <c r="B910" s="63" t="s">
        <v>228</v>
      </c>
      <c r="C910" s="63" t="s">
        <v>7</v>
      </c>
      <c r="D910" s="63" t="s">
        <v>80</v>
      </c>
      <c r="E910" s="63" t="s">
        <v>57</v>
      </c>
      <c r="F910" s="9">
        <v>610</v>
      </c>
      <c r="G910" s="9">
        <v>384</v>
      </c>
      <c r="H910" s="9"/>
      <c r="I910" s="9"/>
      <c r="J910" s="9"/>
      <c r="K910" s="9"/>
      <c r="L910" s="9"/>
      <c r="M910" s="9">
        <f t="shared" ref="M910" si="2800">G910+I910+J910+K910+L910</f>
        <v>384</v>
      </c>
      <c r="N910" s="9">
        <f t="shared" ref="N910" si="2801">H910+L910</f>
        <v>0</v>
      </c>
      <c r="O910" s="9"/>
      <c r="P910" s="9"/>
      <c r="Q910" s="9"/>
      <c r="R910" s="9"/>
      <c r="S910" s="9">
        <f t="shared" ref="S910" si="2802">M910+O910+P910+Q910+R910</f>
        <v>384</v>
      </c>
      <c r="T910" s="9">
        <f t="shared" ref="T910" si="2803">N910+R910</f>
        <v>0</v>
      </c>
      <c r="U910" s="9"/>
      <c r="V910" s="9"/>
      <c r="W910" s="9"/>
      <c r="X910" s="9"/>
      <c r="Y910" s="9">
        <f t="shared" ref="Y910" si="2804">S910+U910+V910+W910+X910</f>
        <v>384</v>
      </c>
      <c r="Z910" s="9">
        <f t="shared" ref="Z910" si="2805">T910+X910</f>
        <v>0</v>
      </c>
      <c r="AA910" s="9"/>
      <c r="AB910" s="9"/>
      <c r="AC910" s="9"/>
      <c r="AD910" s="9"/>
      <c r="AE910" s="9">
        <f t="shared" ref="AE910" si="2806">Y910+AA910+AB910+AC910+AD910</f>
        <v>384</v>
      </c>
      <c r="AF910" s="9">
        <f t="shared" ref="AF910" si="2807">Z910+AD910</f>
        <v>0</v>
      </c>
      <c r="AG910" s="9"/>
      <c r="AH910" s="9"/>
      <c r="AI910" s="9"/>
      <c r="AJ910" s="9"/>
      <c r="AK910" s="86">
        <f t="shared" ref="AK910" si="2808">AE910+AG910+AH910+AI910+AJ910</f>
        <v>384</v>
      </c>
      <c r="AL910" s="86">
        <f t="shared" ref="AL910" si="2809">AF910+AJ910</f>
        <v>0</v>
      </c>
      <c r="AM910" s="9"/>
      <c r="AN910" s="9"/>
      <c r="AO910" s="9"/>
      <c r="AP910" s="9"/>
      <c r="AQ910" s="9">
        <f t="shared" ref="AQ910" si="2810">AK910+AM910+AN910+AO910+AP910</f>
        <v>384</v>
      </c>
      <c r="AR910" s="9">
        <f t="shared" ref="AR910" si="2811">AL910+AP910</f>
        <v>0</v>
      </c>
      <c r="AS910" s="9"/>
      <c r="AT910" s="9"/>
      <c r="AU910" s="9"/>
      <c r="AV910" s="9"/>
      <c r="AW910" s="9">
        <f t="shared" ref="AW910" si="2812">AQ910+AS910+AT910+AU910+AV910</f>
        <v>384</v>
      </c>
      <c r="AX910" s="9">
        <f t="shared" ref="AX910" si="2813">AR910+AV910</f>
        <v>0</v>
      </c>
    </row>
    <row r="911" spans="1:50" ht="84" hidden="1">
      <c r="A911" s="26" t="s">
        <v>119</v>
      </c>
      <c r="B911" s="63" t="s">
        <v>228</v>
      </c>
      <c r="C911" s="63" t="s">
        <v>7</v>
      </c>
      <c r="D911" s="63" t="s">
        <v>80</v>
      </c>
      <c r="E911" s="63" t="s">
        <v>120</v>
      </c>
      <c r="F911" s="63"/>
      <c r="G911" s="9">
        <f t="shared" ref="G911:V914" si="2814">G912</f>
        <v>898</v>
      </c>
      <c r="H911" s="9">
        <f t="shared" si="2814"/>
        <v>0</v>
      </c>
      <c r="I911" s="9">
        <f t="shared" si="2814"/>
        <v>0</v>
      </c>
      <c r="J911" s="9">
        <f t="shared" si="2814"/>
        <v>0</v>
      </c>
      <c r="K911" s="9">
        <f t="shared" si="2814"/>
        <v>0</v>
      </c>
      <c r="L911" s="9">
        <f t="shared" si="2814"/>
        <v>0</v>
      </c>
      <c r="M911" s="9">
        <f t="shared" si="2814"/>
        <v>898</v>
      </c>
      <c r="N911" s="9">
        <f t="shared" si="2814"/>
        <v>0</v>
      </c>
      <c r="O911" s="9">
        <f t="shared" si="2814"/>
        <v>0</v>
      </c>
      <c r="P911" s="9">
        <f t="shared" si="2814"/>
        <v>0</v>
      </c>
      <c r="Q911" s="9">
        <f t="shared" si="2814"/>
        <v>0</v>
      </c>
      <c r="R911" s="9">
        <f t="shared" si="2814"/>
        <v>0</v>
      </c>
      <c r="S911" s="9">
        <f t="shared" si="2814"/>
        <v>898</v>
      </c>
      <c r="T911" s="9">
        <f t="shared" si="2814"/>
        <v>0</v>
      </c>
      <c r="U911" s="9">
        <f t="shared" si="2814"/>
        <v>0</v>
      </c>
      <c r="V911" s="9">
        <f t="shared" si="2814"/>
        <v>0</v>
      </c>
      <c r="W911" s="9">
        <f t="shared" ref="U911:AJ914" si="2815">W912</f>
        <v>0</v>
      </c>
      <c r="X911" s="9">
        <f t="shared" si="2815"/>
        <v>0</v>
      </c>
      <c r="Y911" s="9">
        <f t="shared" si="2815"/>
        <v>898</v>
      </c>
      <c r="Z911" s="9">
        <f t="shared" si="2815"/>
        <v>0</v>
      </c>
      <c r="AA911" s="9">
        <f t="shared" si="2815"/>
        <v>0</v>
      </c>
      <c r="AB911" s="9">
        <f t="shared" si="2815"/>
        <v>0</v>
      </c>
      <c r="AC911" s="9">
        <f t="shared" si="2815"/>
        <v>0</v>
      </c>
      <c r="AD911" s="9">
        <f t="shared" si="2815"/>
        <v>0</v>
      </c>
      <c r="AE911" s="9">
        <f t="shared" si="2815"/>
        <v>898</v>
      </c>
      <c r="AF911" s="9">
        <f t="shared" si="2815"/>
        <v>0</v>
      </c>
      <c r="AG911" s="9">
        <f t="shared" si="2815"/>
        <v>0</v>
      </c>
      <c r="AH911" s="9">
        <f t="shared" si="2815"/>
        <v>0</v>
      </c>
      <c r="AI911" s="9">
        <f t="shared" si="2815"/>
        <v>0</v>
      </c>
      <c r="AJ911" s="9">
        <f t="shared" si="2815"/>
        <v>0</v>
      </c>
      <c r="AK911" s="86">
        <f t="shared" ref="AG911:AV914" si="2816">AK912</f>
        <v>898</v>
      </c>
      <c r="AL911" s="86">
        <f t="shared" si="2816"/>
        <v>0</v>
      </c>
      <c r="AM911" s="9">
        <f t="shared" si="2816"/>
        <v>0</v>
      </c>
      <c r="AN911" s="9">
        <f t="shared" si="2816"/>
        <v>0</v>
      </c>
      <c r="AO911" s="9">
        <f t="shared" si="2816"/>
        <v>0</v>
      </c>
      <c r="AP911" s="9">
        <f t="shared" si="2816"/>
        <v>0</v>
      </c>
      <c r="AQ911" s="9">
        <f t="shared" si="2816"/>
        <v>898</v>
      </c>
      <c r="AR911" s="9">
        <f t="shared" si="2816"/>
        <v>0</v>
      </c>
      <c r="AS911" s="9">
        <f t="shared" si="2816"/>
        <v>0</v>
      </c>
      <c r="AT911" s="9">
        <f t="shared" si="2816"/>
        <v>0</v>
      </c>
      <c r="AU911" s="9">
        <f t="shared" si="2816"/>
        <v>0</v>
      </c>
      <c r="AV911" s="9">
        <f t="shared" si="2816"/>
        <v>0</v>
      </c>
      <c r="AW911" s="9">
        <f t="shared" ref="AS911:AX914" si="2817">AW912</f>
        <v>898</v>
      </c>
      <c r="AX911" s="9">
        <f t="shared" si="2817"/>
        <v>0</v>
      </c>
    </row>
    <row r="912" spans="1:50" ht="21" hidden="1" customHeight="1">
      <c r="A912" s="39" t="s">
        <v>15</v>
      </c>
      <c r="B912" s="63" t="s">
        <v>228</v>
      </c>
      <c r="C912" s="63" t="s">
        <v>7</v>
      </c>
      <c r="D912" s="63" t="s">
        <v>80</v>
      </c>
      <c r="E912" s="63" t="s">
        <v>151</v>
      </c>
      <c r="F912" s="63"/>
      <c r="G912" s="9">
        <f t="shared" si="2814"/>
        <v>898</v>
      </c>
      <c r="H912" s="9">
        <f t="shared" si="2814"/>
        <v>0</v>
      </c>
      <c r="I912" s="9">
        <f t="shared" si="2814"/>
        <v>0</v>
      </c>
      <c r="J912" s="9">
        <f t="shared" si="2814"/>
        <v>0</v>
      </c>
      <c r="K912" s="9">
        <f t="shared" si="2814"/>
        <v>0</v>
      </c>
      <c r="L912" s="9">
        <f t="shared" si="2814"/>
        <v>0</v>
      </c>
      <c r="M912" s="9">
        <f t="shared" si="2814"/>
        <v>898</v>
      </c>
      <c r="N912" s="9">
        <f t="shared" si="2814"/>
        <v>0</v>
      </c>
      <c r="O912" s="9">
        <f t="shared" si="2814"/>
        <v>0</v>
      </c>
      <c r="P912" s="9">
        <f t="shared" si="2814"/>
        <v>0</v>
      </c>
      <c r="Q912" s="9">
        <f t="shared" si="2814"/>
        <v>0</v>
      </c>
      <c r="R912" s="9">
        <f t="shared" si="2814"/>
        <v>0</v>
      </c>
      <c r="S912" s="9">
        <f t="shared" si="2814"/>
        <v>898</v>
      </c>
      <c r="T912" s="9">
        <f t="shared" si="2814"/>
        <v>0</v>
      </c>
      <c r="U912" s="9">
        <f t="shared" si="2815"/>
        <v>0</v>
      </c>
      <c r="V912" s="9">
        <f t="shared" si="2815"/>
        <v>0</v>
      </c>
      <c r="W912" s="9">
        <f t="shared" si="2815"/>
        <v>0</v>
      </c>
      <c r="X912" s="9">
        <f t="shared" si="2815"/>
        <v>0</v>
      </c>
      <c r="Y912" s="9">
        <f t="shared" si="2815"/>
        <v>898</v>
      </c>
      <c r="Z912" s="9">
        <f t="shared" si="2815"/>
        <v>0</v>
      </c>
      <c r="AA912" s="9">
        <f t="shared" si="2815"/>
        <v>0</v>
      </c>
      <c r="AB912" s="9">
        <f t="shared" si="2815"/>
        <v>0</v>
      </c>
      <c r="AC912" s="9">
        <f t="shared" si="2815"/>
        <v>0</v>
      </c>
      <c r="AD912" s="9">
        <f t="shared" si="2815"/>
        <v>0</v>
      </c>
      <c r="AE912" s="9">
        <f t="shared" si="2815"/>
        <v>898</v>
      </c>
      <c r="AF912" s="9">
        <f t="shared" si="2815"/>
        <v>0</v>
      </c>
      <c r="AG912" s="9">
        <f t="shared" si="2816"/>
        <v>0</v>
      </c>
      <c r="AH912" s="9">
        <f t="shared" si="2816"/>
        <v>0</v>
      </c>
      <c r="AI912" s="9">
        <f t="shared" si="2816"/>
        <v>0</v>
      </c>
      <c r="AJ912" s="9">
        <f t="shared" si="2816"/>
        <v>0</v>
      </c>
      <c r="AK912" s="86">
        <f t="shared" si="2816"/>
        <v>898</v>
      </c>
      <c r="AL912" s="86">
        <f t="shared" si="2816"/>
        <v>0</v>
      </c>
      <c r="AM912" s="9">
        <f t="shared" si="2816"/>
        <v>0</v>
      </c>
      <c r="AN912" s="9">
        <f t="shared" si="2816"/>
        <v>0</v>
      </c>
      <c r="AO912" s="9">
        <f t="shared" si="2816"/>
        <v>0</v>
      </c>
      <c r="AP912" s="9">
        <f t="shared" si="2816"/>
        <v>0</v>
      </c>
      <c r="AQ912" s="9">
        <f t="shared" si="2816"/>
        <v>898</v>
      </c>
      <c r="AR912" s="9">
        <f t="shared" si="2816"/>
        <v>0</v>
      </c>
      <c r="AS912" s="9">
        <f t="shared" si="2817"/>
        <v>0</v>
      </c>
      <c r="AT912" s="9">
        <f t="shared" si="2817"/>
        <v>0</v>
      </c>
      <c r="AU912" s="9">
        <f t="shared" si="2817"/>
        <v>0</v>
      </c>
      <c r="AV912" s="9">
        <f t="shared" si="2817"/>
        <v>0</v>
      </c>
      <c r="AW912" s="9">
        <f t="shared" si="2817"/>
        <v>898</v>
      </c>
      <c r="AX912" s="9">
        <f t="shared" si="2817"/>
        <v>0</v>
      </c>
    </row>
    <row r="913" spans="1:50" ht="21" hidden="1" customHeight="1">
      <c r="A913" s="39" t="s">
        <v>16</v>
      </c>
      <c r="B913" s="63" t="s">
        <v>228</v>
      </c>
      <c r="C913" s="63" t="s">
        <v>7</v>
      </c>
      <c r="D913" s="63" t="s">
        <v>80</v>
      </c>
      <c r="E913" s="63" t="s">
        <v>438</v>
      </c>
      <c r="F913" s="63"/>
      <c r="G913" s="9">
        <f t="shared" si="2814"/>
        <v>898</v>
      </c>
      <c r="H913" s="9">
        <f t="shared" si="2814"/>
        <v>0</v>
      </c>
      <c r="I913" s="9">
        <f t="shared" si="2814"/>
        <v>0</v>
      </c>
      <c r="J913" s="9">
        <f t="shared" si="2814"/>
        <v>0</v>
      </c>
      <c r="K913" s="9">
        <f t="shared" si="2814"/>
        <v>0</v>
      </c>
      <c r="L913" s="9">
        <f t="shared" si="2814"/>
        <v>0</v>
      </c>
      <c r="M913" s="9">
        <f t="shared" si="2814"/>
        <v>898</v>
      </c>
      <c r="N913" s="9">
        <f t="shared" si="2814"/>
        <v>0</v>
      </c>
      <c r="O913" s="9">
        <f t="shared" si="2814"/>
        <v>0</v>
      </c>
      <c r="P913" s="9">
        <f t="shared" si="2814"/>
        <v>0</v>
      </c>
      <c r="Q913" s="9">
        <f t="shared" si="2814"/>
        <v>0</v>
      </c>
      <c r="R913" s="9">
        <f t="shared" si="2814"/>
        <v>0</v>
      </c>
      <c r="S913" s="9">
        <f t="shared" si="2814"/>
        <v>898</v>
      </c>
      <c r="T913" s="9">
        <f t="shared" si="2814"/>
        <v>0</v>
      </c>
      <c r="U913" s="9">
        <f t="shared" si="2815"/>
        <v>0</v>
      </c>
      <c r="V913" s="9">
        <f t="shared" si="2815"/>
        <v>0</v>
      </c>
      <c r="W913" s="9">
        <f t="shared" si="2815"/>
        <v>0</v>
      </c>
      <c r="X913" s="9">
        <f t="shared" si="2815"/>
        <v>0</v>
      </c>
      <c r="Y913" s="9">
        <f t="shared" si="2815"/>
        <v>898</v>
      </c>
      <c r="Z913" s="9">
        <f t="shared" si="2815"/>
        <v>0</v>
      </c>
      <c r="AA913" s="9">
        <f t="shared" si="2815"/>
        <v>0</v>
      </c>
      <c r="AB913" s="9">
        <f t="shared" si="2815"/>
        <v>0</v>
      </c>
      <c r="AC913" s="9">
        <f t="shared" si="2815"/>
        <v>0</v>
      </c>
      <c r="AD913" s="9">
        <f t="shared" si="2815"/>
        <v>0</v>
      </c>
      <c r="AE913" s="9">
        <f t="shared" si="2815"/>
        <v>898</v>
      </c>
      <c r="AF913" s="9">
        <f t="shared" si="2815"/>
        <v>0</v>
      </c>
      <c r="AG913" s="9">
        <f t="shared" si="2816"/>
        <v>0</v>
      </c>
      <c r="AH913" s="9">
        <f t="shared" si="2816"/>
        <v>0</v>
      </c>
      <c r="AI913" s="9">
        <f t="shared" si="2816"/>
        <v>0</v>
      </c>
      <c r="AJ913" s="9">
        <f t="shared" si="2816"/>
        <v>0</v>
      </c>
      <c r="AK913" s="86">
        <f t="shared" si="2816"/>
        <v>898</v>
      </c>
      <c r="AL913" s="86">
        <f t="shared" si="2816"/>
        <v>0</v>
      </c>
      <c r="AM913" s="9">
        <f t="shared" si="2816"/>
        <v>0</v>
      </c>
      <c r="AN913" s="9">
        <f t="shared" si="2816"/>
        <v>0</v>
      </c>
      <c r="AO913" s="9">
        <f t="shared" si="2816"/>
        <v>0</v>
      </c>
      <c r="AP913" s="9">
        <f t="shared" si="2816"/>
        <v>0</v>
      </c>
      <c r="AQ913" s="9">
        <f t="shared" si="2816"/>
        <v>898</v>
      </c>
      <c r="AR913" s="9">
        <f t="shared" si="2816"/>
        <v>0</v>
      </c>
      <c r="AS913" s="9">
        <f t="shared" si="2817"/>
        <v>0</v>
      </c>
      <c r="AT913" s="9">
        <f t="shared" si="2817"/>
        <v>0</v>
      </c>
      <c r="AU913" s="9">
        <f t="shared" si="2817"/>
        <v>0</v>
      </c>
      <c r="AV913" s="9">
        <f t="shared" si="2817"/>
        <v>0</v>
      </c>
      <c r="AW913" s="9">
        <f t="shared" si="2817"/>
        <v>898</v>
      </c>
      <c r="AX913" s="9">
        <f t="shared" si="2817"/>
        <v>0</v>
      </c>
    </row>
    <row r="914" spans="1:50" ht="33.6" hidden="1">
      <c r="A914" s="39" t="s">
        <v>12</v>
      </c>
      <c r="B914" s="63" t="s">
        <v>228</v>
      </c>
      <c r="C914" s="63" t="s">
        <v>7</v>
      </c>
      <c r="D914" s="63" t="s">
        <v>80</v>
      </c>
      <c r="E914" s="63" t="s">
        <v>439</v>
      </c>
      <c r="F914" s="63" t="s">
        <v>13</v>
      </c>
      <c r="G914" s="9">
        <f t="shared" si="2814"/>
        <v>898</v>
      </c>
      <c r="H914" s="9">
        <f t="shared" si="2814"/>
        <v>0</v>
      </c>
      <c r="I914" s="9">
        <f t="shared" si="2814"/>
        <v>0</v>
      </c>
      <c r="J914" s="9">
        <f t="shared" si="2814"/>
        <v>0</v>
      </c>
      <c r="K914" s="9">
        <f t="shared" si="2814"/>
        <v>0</v>
      </c>
      <c r="L914" s="9">
        <f t="shared" si="2814"/>
        <v>0</v>
      </c>
      <c r="M914" s="9">
        <f t="shared" si="2814"/>
        <v>898</v>
      </c>
      <c r="N914" s="9">
        <f t="shared" si="2814"/>
        <v>0</v>
      </c>
      <c r="O914" s="9">
        <f t="shared" si="2814"/>
        <v>0</v>
      </c>
      <c r="P914" s="9">
        <f t="shared" si="2814"/>
        <v>0</v>
      </c>
      <c r="Q914" s="9">
        <f t="shared" si="2814"/>
        <v>0</v>
      </c>
      <c r="R914" s="9">
        <f t="shared" si="2814"/>
        <v>0</v>
      </c>
      <c r="S914" s="9">
        <f t="shared" si="2814"/>
        <v>898</v>
      </c>
      <c r="T914" s="9">
        <f t="shared" si="2814"/>
        <v>0</v>
      </c>
      <c r="U914" s="9">
        <f t="shared" si="2815"/>
        <v>0</v>
      </c>
      <c r="V914" s="9">
        <f t="shared" si="2815"/>
        <v>0</v>
      </c>
      <c r="W914" s="9">
        <f t="shared" si="2815"/>
        <v>0</v>
      </c>
      <c r="X914" s="9">
        <f t="shared" si="2815"/>
        <v>0</v>
      </c>
      <c r="Y914" s="9">
        <f t="shared" si="2815"/>
        <v>898</v>
      </c>
      <c r="Z914" s="9">
        <f t="shared" si="2815"/>
        <v>0</v>
      </c>
      <c r="AA914" s="9">
        <f t="shared" si="2815"/>
        <v>0</v>
      </c>
      <c r="AB914" s="9">
        <f t="shared" si="2815"/>
        <v>0</v>
      </c>
      <c r="AC914" s="9">
        <f t="shared" si="2815"/>
        <v>0</v>
      </c>
      <c r="AD914" s="9">
        <f t="shared" si="2815"/>
        <v>0</v>
      </c>
      <c r="AE914" s="9">
        <f t="shared" si="2815"/>
        <v>898</v>
      </c>
      <c r="AF914" s="9">
        <f t="shared" si="2815"/>
        <v>0</v>
      </c>
      <c r="AG914" s="9">
        <f t="shared" si="2816"/>
        <v>0</v>
      </c>
      <c r="AH914" s="9">
        <f t="shared" si="2816"/>
        <v>0</v>
      </c>
      <c r="AI914" s="9">
        <f t="shared" si="2816"/>
        <v>0</v>
      </c>
      <c r="AJ914" s="9">
        <f t="shared" si="2816"/>
        <v>0</v>
      </c>
      <c r="AK914" s="86">
        <f t="shared" si="2816"/>
        <v>898</v>
      </c>
      <c r="AL914" s="86">
        <f t="shared" si="2816"/>
        <v>0</v>
      </c>
      <c r="AM914" s="9">
        <f t="shared" si="2816"/>
        <v>0</v>
      </c>
      <c r="AN914" s="9">
        <f t="shared" si="2816"/>
        <v>0</v>
      </c>
      <c r="AO914" s="9">
        <f t="shared" si="2816"/>
        <v>0</v>
      </c>
      <c r="AP914" s="9">
        <f t="shared" si="2816"/>
        <v>0</v>
      </c>
      <c r="AQ914" s="9">
        <f t="shared" si="2816"/>
        <v>898</v>
      </c>
      <c r="AR914" s="9">
        <f t="shared" si="2816"/>
        <v>0</v>
      </c>
      <c r="AS914" s="9">
        <f t="shared" si="2817"/>
        <v>0</v>
      </c>
      <c r="AT914" s="9">
        <f t="shared" si="2817"/>
        <v>0</v>
      </c>
      <c r="AU914" s="9">
        <f t="shared" si="2817"/>
        <v>0</v>
      </c>
      <c r="AV914" s="9">
        <f t="shared" si="2817"/>
        <v>0</v>
      </c>
      <c r="AW914" s="9">
        <f t="shared" si="2817"/>
        <v>898</v>
      </c>
      <c r="AX914" s="9">
        <f t="shared" si="2817"/>
        <v>0</v>
      </c>
    </row>
    <row r="915" spans="1:50" ht="18.75" hidden="1" customHeight="1">
      <c r="A915" s="39" t="s">
        <v>14</v>
      </c>
      <c r="B915" s="63" t="s">
        <v>228</v>
      </c>
      <c r="C915" s="63" t="s">
        <v>7</v>
      </c>
      <c r="D915" s="63" t="s">
        <v>80</v>
      </c>
      <c r="E915" s="63" t="s">
        <v>439</v>
      </c>
      <c r="F915" s="27" t="s">
        <v>35</v>
      </c>
      <c r="G915" s="9">
        <v>898</v>
      </c>
      <c r="H915" s="9"/>
      <c r="I915" s="9"/>
      <c r="J915" s="9"/>
      <c r="K915" s="9"/>
      <c r="L915" s="9"/>
      <c r="M915" s="9">
        <f t="shared" ref="M915" si="2818">G915+I915+J915+K915+L915</f>
        <v>898</v>
      </c>
      <c r="N915" s="9">
        <f t="shared" ref="N915" si="2819">H915+L915</f>
        <v>0</v>
      </c>
      <c r="O915" s="9"/>
      <c r="P915" s="9"/>
      <c r="Q915" s="9"/>
      <c r="R915" s="9"/>
      <c r="S915" s="9">
        <f t="shared" ref="S915" si="2820">M915+O915+P915+Q915+R915</f>
        <v>898</v>
      </c>
      <c r="T915" s="9">
        <f t="shared" ref="T915" si="2821">N915+R915</f>
        <v>0</v>
      </c>
      <c r="U915" s="9"/>
      <c r="V915" s="9"/>
      <c r="W915" s="9"/>
      <c r="X915" s="9"/>
      <c r="Y915" s="9">
        <f t="shared" ref="Y915" si="2822">S915+U915+V915+W915+X915</f>
        <v>898</v>
      </c>
      <c r="Z915" s="9">
        <f t="shared" ref="Z915" si="2823">T915+X915</f>
        <v>0</v>
      </c>
      <c r="AA915" s="9"/>
      <c r="AB915" s="9"/>
      <c r="AC915" s="9"/>
      <c r="AD915" s="9"/>
      <c r="AE915" s="9">
        <f t="shared" ref="AE915" si="2824">Y915+AA915+AB915+AC915+AD915</f>
        <v>898</v>
      </c>
      <c r="AF915" s="9">
        <f t="shared" ref="AF915" si="2825">Z915+AD915</f>
        <v>0</v>
      </c>
      <c r="AG915" s="9"/>
      <c r="AH915" s="9"/>
      <c r="AI915" s="9"/>
      <c r="AJ915" s="9"/>
      <c r="AK915" s="86">
        <f t="shared" ref="AK915" si="2826">AE915+AG915+AH915+AI915+AJ915</f>
        <v>898</v>
      </c>
      <c r="AL915" s="86">
        <f t="shared" ref="AL915" si="2827">AF915+AJ915</f>
        <v>0</v>
      </c>
      <c r="AM915" s="9"/>
      <c r="AN915" s="9"/>
      <c r="AO915" s="9"/>
      <c r="AP915" s="9"/>
      <c r="AQ915" s="9">
        <f t="shared" ref="AQ915" si="2828">AK915+AM915+AN915+AO915+AP915</f>
        <v>898</v>
      </c>
      <c r="AR915" s="9">
        <f t="shared" ref="AR915" si="2829">AL915+AP915</f>
        <v>0</v>
      </c>
      <c r="AS915" s="9"/>
      <c r="AT915" s="9"/>
      <c r="AU915" s="9"/>
      <c r="AV915" s="9"/>
      <c r="AW915" s="9">
        <f t="shared" ref="AW915" si="2830">AQ915+AS915+AT915+AU915+AV915</f>
        <v>898</v>
      </c>
      <c r="AX915" s="9">
        <f t="shared" ref="AX915" si="2831">AR915+AV915</f>
        <v>0</v>
      </c>
    </row>
    <row r="916" spans="1:50" ht="36.75" hidden="1" customHeight="1">
      <c r="A916" s="26" t="s">
        <v>327</v>
      </c>
      <c r="B916" s="63" t="s">
        <v>228</v>
      </c>
      <c r="C916" s="63" t="s">
        <v>7</v>
      </c>
      <c r="D916" s="63" t="s">
        <v>80</v>
      </c>
      <c r="E916" s="63" t="s">
        <v>397</v>
      </c>
      <c r="F916" s="27"/>
      <c r="G916" s="9">
        <f t="shared" ref="G916:V918" si="2832">G917</f>
        <v>677</v>
      </c>
      <c r="H916" s="9">
        <f t="shared" si="2832"/>
        <v>0</v>
      </c>
      <c r="I916" s="9">
        <f t="shared" si="2832"/>
        <v>0</v>
      </c>
      <c r="J916" s="9">
        <f t="shared" si="2832"/>
        <v>0</v>
      </c>
      <c r="K916" s="9">
        <f t="shared" si="2832"/>
        <v>0</v>
      </c>
      <c r="L916" s="9">
        <f t="shared" si="2832"/>
        <v>0</v>
      </c>
      <c r="M916" s="9">
        <f t="shared" si="2832"/>
        <v>677</v>
      </c>
      <c r="N916" s="9">
        <f t="shared" si="2832"/>
        <v>0</v>
      </c>
      <c r="O916" s="9">
        <f t="shared" si="2832"/>
        <v>0</v>
      </c>
      <c r="P916" s="9">
        <f t="shared" si="2832"/>
        <v>0</v>
      </c>
      <c r="Q916" s="9">
        <f t="shared" si="2832"/>
        <v>0</v>
      </c>
      <c r="R916" s="9">
        <f t="shared" si="2832"/>
        <v>0</v>
      </c>
      <c r="S916" s="9">
        <f t="shared" si="2832"/>
        <v>677</v>
      </c>
      <c r="T916" s="9">
        <f t="shared" si="2832"/>
        <v>0</v>
      </c>
      <c r="U916" s="9">
        <f t="shared" si="2832"/>
        <v>0</v>
      </c>
      <c r="V916" s="9">
        <f t="shared" si="2832"/>
        <v>0</v>
      </c>
      <c r="W916" s="9">
        <f t="shared" ref="U916:AJ918" si="2833">W917</f>
        <v>0</v>
      </c>
      <c r="X916" s="9">
        <f t="shared" si="2833"/>
        <v>0</v>
      </c>
      <c r="Y916" s="9">
        <f t="shared" si="2833"/>
        <v>677</v>
      </c>
      <c r="Z916" s="9">
        <f t="shared" si="2833"/>
        <v>0</v>
      </c>
      <c r="AA916" s="9">
        <f t="shared" si="2833"/>
        <v>0</v>
      </c>
      <c r="AB916" s="9">
        <f t="shared" si="2833"/>
        <v>0</v>
      </c>
      <c r="AC916" s="9">
        <f t="shared" si="2833"/>
        <v>0</v>
      </c>
      <c r="AD916" s="9">
        <f t="shared" si="2833"/>
        <v>0</v>
      </c>
      <c r="AE916" s="9">
        <f t="shared" si="2833"/>
        <v>677</v>
      </c>
      <c r="AF916" s="9">
        <f t="shared" si="2833"/>
        <v>0</v>
      </c>
      <c r="AG916" s="9">
        <f t="shared" si="2833"/>
        <v>0</v>
      </c>
      <c r="AH916" s="9">
        <f t="shared" si="2833"/>
        <v>0</v>
      </c>
      <c r="AI916" s="9">
        <f t="shared" si="2833"/>
        <v>0</v>
      </c>
      <c r="AJ916" s="9">
        <f t="shared" si="2833"/>
        <v>0</v>
      </c>
      <c r="AK916" s="86">
        <f t="shared" ref="AG916:AV918" si="2834">AK917</f>
        <v>677</v>
      </c>
      <c r="AL916" s="86">
        <f t="shared" si="2834"/>
        <v>0</v>
      </c>
      <c r="AM916" s="9">
        <f t="shared" si="2834"/>
        <v>0</v>
      </c>
      <c r="AN916" s="9">
        <f t="shared" si="2834"/>
        <v>0</v>
      </c>
      <c r="AO916" s="9">
        <f t="shared" si="2834"/>
        <v>0</v>
      </c>
      <c r="AP916" s="9">
        <f t="shared" si="2834"/>
        <v>0</v>
      </c>
      <c r="AQ916" s="9">
        <f t="shared" si="2834"/>
        <v>677</v>
      </c>
      <c r="AR916" s="9">
        <f t="shared" si="2834"/>
        <v>0</v>
      </c>
      <c r="AS916" s="9">
        <f t="shared" si="2834"/>
        <v>0</v>
      </c>
      <c r="AT916" s="9">
        <f t="shared" si="2834"/>
        <v>0</v>
      </c>
      <c r="AU916" s="9">
        <f t="shared" si="2834"/>
        <v>0</v>
      </c>
      <c r="AV916" s="9">
        <f t="shared" si="2834"/>
        <v>0</v>
      </c>
      <c r="AW916" s="9">
        <f t="shared" ref="AS916:AX918" si="2835">AW917</f>
        <v>677</v>
      </c>
      <c r="AX916" s="9">
        <f t="shared" si="2835"/>
        <v>0</v>
      </c>
    </row>
    <row r="917" spans="1:50" ht="68.25" hidden="1" customHeight="1">
      <c r="A917" s="26" t="s">
        <v>514</v>
      </c>
      <c r="B917" s="63" t="s">
        <v>228</v>
      </c>
      <c r="C917" s="63" t="s">
        <v>7</v>
      </c>
      <c r="D917" s="63" t="s">
        <v>80</v>
      </c>
      <c r="E917" s="63" t="s">
        <v>513</v>
      </c>
      <c r="F917" s="27"/>
      <c r="G917" s="9">
        <f t="shared" si="2832"/>
        <v>677</v>
      </c>
      <c r="H917" s="9">
        <f t="shared" si="2832"/>
        <v>0</v>
      </c>
      <c r="I917" s="9">
        <f t="shared" si="2832"/>
        <v>0</v>
      </c>
      <c r="J917" s="9">
        <f t="shared" si="2832"/>
        <v>0</v>
      </c>
      <c r="K917" s="9">
        <f t="shared" si="2832"/>
        <v>0</v>
      </c>
      <c r="L917" s="9">
        <f t="shared" si="2832"/>
        <v>0</v>
      </c>
      <c r="M917" s="9">
        <f t="shared" si="2832"/>
        <v>677</v>
      </c>
      <c r="N917" s="9">
        <f t="shared" si="2832"/>
        <v>0</v>
      </c>
      <c r="O917" s="9">
        <f t="shared" si="2832"/>
        <v>0</v>
      </c>
      <c r="P917" s="9">
        <f t="shared" si="2832"/>
        <v>0</v>
      </c>
      <c r="Q917" s="9">
        <f t="shared" si="2832"/>
        <v>0</v>
      </c>
      <c r="R917" s="9">
        <f t="shared" si="2832"/>
        <v>0</v>
      </c>
      <c r="S917" s="9">
        <f t="shared" si="2832"/>
        <v>677</v>
      </c>
      <c r="T917" s="9">
        <f t="shared" si="2832"/>
        <v>0</v>
      </c>
      <c r="U917" s="9">
        <f t="shared" si="2833"/>
        <v>0</v>
      </c>
      <c r="V917" s="9">
        <f t="shared" si="2833"/>
        <v>0</v>
      </c>
      <c r="W917" s="9">
        <f t="shared" si="2833"/>
        <v>0</v>
      </c>
      <c r="X917" s="9">
        <f t="shared" si="2833"/>
        <v>0</v>
      </c>
      <c r="Y917" s="9">
        <f t="shared" si="2833"/>
        <v>677</v>
      </c>
      <c r="Z917" s="9">
        <f t="shared" si="2833"/>
        <v>0</v>
      </c>
      <c r="AA917" s="9">
        <f t="shared" si="2833"/>
        <v>0</v>
      </c>
      <c r="AB917" s="9">
        <f t="shared" si="2833"/>
        <v>0</v>
      </c>
      <c r="AC917" s="9">
        <f t="shared" si="2833"/>
        <v>0</v>
      </c>
      <c r="AD917" s="9">
        <f t="shared" si="2833"/>
        <v>0</v>
      </c>
      <c r="AE917" s="9">
        <f t="shared" si="2833"/>
        <v>677</v>
      </c>
      <c r="AF917" s="9">
        <f t="shared" si="2833"/>
        <v>0</v>
      </c>
      <c r="AG917" s="9">
        <f t="shared" si="2834"/>
        <v>0</v>
      </c>
      <c r="AH917" s="9">
        <f t="shared" si="2834"/>
        <v>0</v>
      </c>
      <c r="AI917" s="9">
        <f t="shared" si="2834"/>
        <v>0</v>
      </c>
      <c r="AJ917" s="9">
        <f t="shared" si="2834"/>
        <v>0</v>
      </c>
      <c r="AK917" s="86">
        <f t="shared" si="2834"/>
        <v>677</v>
      </c>
      <c r="AL917" s="86">
        <f t="shared" si="2834"/>
        <v>0</v>
      </c>
      <c r="AM917" s="9">
        <f t="shared" si="2834"/>
        <v>0</v>
      </c>
      <c r="AN917" s="9">
        <f t="shared" si="2834"/>
        <v>0</v>
      </c>
      <c r="AO917" s="9">
        <f t="shared" si="2834"/>
        <v>0</v>
      </c>
      <c r="AP917" s="9">
        <f t="shared" si="2834"/>
        <v>0</v>
      </c>
      <c r="AQ917" s="9">
        <f t="shared" si="2834"/>
        <v>677</v>
      </c>
      <c r="AR917" s="9">
        <f t="shared" si="2834"/>
        <v>0</v>
      </c>
      <c r="AS917" s="9">
        <f t="shared" si="2835"/>
        <v>0</v>
      </c>
      <c r="AT917" s="9">
        <f t="shared" si="2835"/>
        <v>0</v>
      </c>
      <c r="AU917" s="9">
        <f t="shared" si="2835"/>
        <v>0</v>
      </c>
      <c r="AV917" s="9">
        <f t="shared" si="2835"/>
        <v>0</v>
      </c>
      <c r="AW917" s="9">
        <f t="shared" si="2835"/>
        <v>677</v>
      </c>
      <c r="AX917" s="9">
        <f t="shared" si="2835"/>
        <v>0</v>
      </c>
    </row>
    <row r="918" spans="1:50" ht="36" hidden="1" customHeight="1">
      <c r="A918" s="39" t="s">
        <v>12</v>
      </c>
      <c r="B918" s="63" t="s">
        <v>228</v>
      </c>
      <c r="C918" s="63" t="s">
        <v>7</v>
      </c>
      <c r="D918" s="63" t="s">
        <v>80</v>
      </c>
      <c r="E918" s="63" t="s">
        <v>513</v>
      </c>
      <c r="F918" s="63" t="s">
        <v>13</v>
      </c>
      <c r="G918" s="9">
        <f t="shared" si="2832"/>
        <v>677</v>
      </c>
      <c r="H918" s="9">
        <f t="shared" si="2832"/>
        <v>0</v>
      </c>
      <c r="I918" s="9">
        <f t="shared" si="2832"/>
        <v>0</v>
      </c>
      <c r="J918" s="9">
        <f t="shared" si="2832"/>
        <v>0</v>
      </c>
      <c r="K918" s="9">
        <f t="shared" si="2832"/>
        <v>0</v>
      </c>
      <c r="L918" s="9">
        <f t="shared" si="2832"/>
        <v>0</v>
      </c>
      <c r="M918" s="9">
        <f t="shared" si="2832"/>
        <v>677</v>
      </c>
      <c r="N918" s="9">
        <f t="shared" si="2832"/>
        <v>0</v>
      </c>
      <c r="O918" s="9">
        <f t="shared" si="2832"/>
        <v>0</v>
      </c>
      <c r="P918" s="9">
        <f t="shared" si="2832"/>
        <v>0</v>
      </c>
      <c r="Q918" s="9">
        <f t="shared" si="2832"/>
        <v>0</v>
      </c>
      <c r="R918" s="9">
        <f t="shared" si="2832"/>
        <v>0</v>
      </c>
      <c r="S918" s="9">
        <f t="shared" si="2832"/>
        <v>677</v>
      </c>
      <c r="T918" s="9">
        <f t="shared" si="2832"/>
        <v>0</v>
      </c>
      <c r="U918" s="9">
        <f t="shared" si="2833"/>
        <v>0</v>
      </c>
      <c r="V918" s="9">
        <f t="shared" si="2833"/>
        <v>0</v>
      </c>
      <c r="W918" s="9">
        <f t="shared" si="2833"/>
        <v>0</v>
      </c>
      <c r="X918" s="9">
        <f t="shared" si="2833"/>
        <v>0</v>
      </c>
      <c r="Y918" s="9">
        <f t="shared" si="2833"/>
        <v>677</v>
      </c>
      <c r="Z918" s="9">
        <f t="shared" si="2833"/>
        <v>0</v>
      </c>
      <c r="AA918" s="9">
        <f t="shared" si="2833"/>
        <v>0</v>
      </c>
      <c r="AB918" s="9">
        <f t="shared" si="2833"/>
        <v>0</v>
      </c>
      <c r="AC918" s="9">
        <f t="shared" si="2833"/>
        <v>0</v>
      </c>
      <c r="AD918" s="9">
        <f t="shared" si="2833"/>
        <v>0</v>
      </c>
      <c r="AE918" s="9">
        <f t="shared" si="2833"/>
        <v>677</v>
      </c>
      <c r="AF918" s="9">
        <f t="shared" si="2833"/>
        <v>0</v>
      </c>
      <c r="AG918" s="9">
        <f t="shared" si="2834"/>
        <v>0</v>
      </c>
      <c r="AH918" s="9">
        <f t="shared" si="2834"/>
        <v>0</v>
      </c>
      <c r="AI918" s="9">
        <f t="shared" si="2834"/>
        <v>0</v>
      </c>
      <c r="AJ918" s="9">
        <f t="shared" si="2834"/>
        <v>0</v>
      </c>
      <c r="AK918" s="86">
        <f t="shared" si="2834"/>
        <v>677</v>
      </c>
      <c r="AL918" s="86">
        <f t="shared" si="2834"/>
        <v>0</v>
      </c>
      <c r="AM918" s="9">
        <f t="shared" si="2834"/>
        <v>0</v>
      </c>
      <c r="AN918" s="9">
        <f t="shared" si="2834"/>
        <v>0</v>
      </c>
      <c r="AO918" s="9">
        <f t="shared" si="2834"/>
        <v>0</v>
      </c>
      <c r="AP918" s="9">
        <f t="shared" si="2834"/>
        <v>0</v>
      </c>
      <c r="AQ918" s="9">
        <f t="shared" si="2834"/>
        <v>677</v>
      </c>
      <c r="AR918" s="9">
        <f t="shared" si="2834"/>
        <v>0</v>
      </c>
      <c r="AS918" s="9">
        <f t="shared" si="2835"/>
        <v>0</v>
      </c>
      <c r="AT918" s="9">
        <f t="shared" si="2835"/>
        <v>0</v>
      </c>
      <c r="AU918" s="9">
        <f t="shared" si="2835"/>
        <v>0</v>
      </c>
      <c r="AV918" s="9">
        <f t="shared" si="2835"/>
        <v>0</v>
      </c>
      <c r="AW918" s="9">
        <f t="shared" si="2835"/>
        <v>677</v>
      </c>
      <c r="AX918" s="9">
        <f t="shared" si="2835"/>
        <v>0</v>
      </c>
    </row>
    <row r="919" spans="1:50" ht="22.5" hidden="1" customHeight="1">
      <c r="A919" s="39" t="s">
        <v>14</v>
      </c>
      <c r="B919" s="63" t="s">
        <v>228</v>
      </c>
      <c r="C919" s="63" t="s">
        <v>7</v>
      </c>
      <c r="D919" s="63" t="s">
        <v>80</v>
      </c>
      <c r="E919" s="63" t="s">
        <v>513</v>
      </c>
      <c r="F919" s="27" t="s">
        <v>35</v>
      </c>
      <c r="G919" s="9">
        <v>677</v>
      </c>
      <c r="H919" s="9"/>
      <c r="I919" s="9"/>
      <c r="J919" s="9"/>
      <c r="K919" s="9"/>
      <c r="L919" s="9"/>
      <c r="M919" s="9">
        <f t="shared" ref="M919" si="2836">G919+I919+J919+K919+L919</f>
        <v>677</v>
      </c>
      <c r="N919" s="9">
        <f t="shared" ref="N919" si="2837">H919+L919</f>
        <v>0</v>
      </c>
      <c r="O919" s="9"/>
      <c r="P919" s="9"/>
      <c r="Q919" s="9"/>
      <c r="R919" s="9"/>
      <c r="S919" s="9">
        <f t="shared" ref="S919" si="2838">M919+O919+P919+Q919+R919</f>
        <v>677</v>
      </c>
      <c r="T919" s="9">
        <f t="shared" ref="T919" si="2839">N919+R919</f>
        <v>0</v>
      </c>
      <c r="U919" s="9"/>
      <c r="V919" s="9"/>
      <c r="W919" s="9"/>
      <c r="X919" s="9"/>
      <c r="Y919" s="9">
        <f t="shared" ref="Y919" si="2840">S919+U919+V919+W919+X919</f>
        <v>677</v>
      </c>
      <c r="Z919" s="9">
        <f t="shared" ref="Z919" si="2841">T919+X919</f>
        <v>0</v>
      </c>
      <c r="AA919" s="9"/>
      <c r="AB919" s="9"/>
      <c r="AC919" s="9"/>
      <c r="AD919" s="9"/>
      <c r="AE919" s="9">
        <f t="shared" ref="AE919" si="2842">Y919+AA919+AB919+AC919+AD919</f>
        <v>677</v>
      </c>
      <c r="AF919" s="9">
        <f t="shared" ref="AF919" si="2843">Z919+AD919</f>
        <v>0</v>
      </c>
      <c r="AG919" s="9"/>
      <c r="AH919" s="9"/>
      <c r="AI919" s="9"/>
      <c r="AJ919" s="9"/>
      <c r="AK919" s="86">
        <f t="shared" ref="AK919" si="2844">AE919+AG919+AH919+AI919+AJ919</f>
        <v>677</v>
      </c>
      <c r="AL919" s="86">
        <f t="shared" ref="AL919" si="2845">AF919+AJ919</f>
        <v>0</v>
      </c>
      <c r="AM919" s="9"/>
      <c r="AN919" s="9"/>
      <c r="AO919" s="9"/>
      <c r="AP919" s="9"/>
      <c r="AQ919" s="9">
        <f t="shared" ref="AQ919" si="2846">AK919+AM919+AN919+AO919+AP919</f>
        <v>677</v>
      </c>
      <c r="AR919" s="9">
        <f t="shared" ref="AR919" si="2847">AL919+AP919</f>
        <v>0</v>
      </c>
      <c r="AS919" s="9"/>
      <c r="AT919" s="9"/>
      <c r="AU919" s="9"/>
      <c r="AV919" s="9"/>
      <c r="AW919" s="9">
        <f t="shared" ref="AW919" si="2848">AQ919+AS919+AT919+AU919+AV919</f>
        <v>677</v>
      </c>
      <c r="AX919" s="9">
        <f t="shared" ref="AX919" si="2849">AR919+AV919</f>
        <v>0</v>
      </c>
    </row>
    <row r="920" spans="1:50" ht="22.5" hidden="1" customHeight="1">
      <c r="A920" s="26" t="s">
        <v>62</v>
      </c>
      <c r="B920" s="63" t="s">
        <v>228</v>
      </c>
      <c r="C920" s="63" t="s">
        <v>7</v>
      </c>
      <c r="D920" s="63" t="s">
        <v>80</v>
      </c>
      <c r="E920" s="63" t="s">
        <v>63</v>
      </c>
      <c r="F920" s="27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86">
        <f>AK921</f>
        <v>0</v>
      </c>
      <c r="AL920" s="86">
        <f t="shared" ref="AL920:AP922" si="2850">AL921</f>
        <v>0</v>
      </c>
      <c r="AM920" s="9">
        <f t="shared" si="2850"/>
        <v>0</v>
      </c>
      <c r="AN920" s="9">
        <f t="shared" si="2850"/>
        <v>1263</v>
      </c>
      <c r="AO920" s="9">
        <f t="shared" si="2850"/>
        <v>0</v>
      </c>
      <c r="AP920" s="9">
        <f t="shared" si="2850"/>
        <v>0</v>
      </c>
      <c r="AQ920" s="9">
        <f t="shared" ref="AQ920:AQ922" si="2851">AQ921</f>
        <v>1263</v>
      </c>
      <c r="AR920" s="9">
        <f t="shared" ref="AR920:AX922" si="2852">AR921</f>
        <v>0</v>
      </c>
      <c r="AS920" s="9">
        <f t="shared" si="2852"/>
        <v>0</v>
      </c>
      <c r="AT920" s="9">
        <f t="shared" si="2852"/>
        <v>2124</v>
      </c>
      <c r="AU920" s="9">
        <f t="shared" si="2852"/>
        <v>0</v>
      </c>
      <c r="AV920" s="9">
        <f t="shared" si="2852"/>
        <v>0</v>
      </c>
      <c r="AW920" s="9">
        <f t="shared" si="2852"/>
        <v>3387</v>
      </c>
      <c r="AX920" s="9">
        <f t="shared" si="2852"/>
        <v>0</v>
      </c>
    </row>
    <row r="921" spans="1:50" ht="22.5" hidden="1" customHeight="1">
      <c r="A921" s="39" t="s">
        <v>16</v>
      </c>
      <c r="B921" s="63" t="s">
        <v>228</v>
      </c>
      <c r="C921" s="63" t="s">
        <v>7</v>
      </c>
      <c r="D921" s="63" t="s">
        <v>80</v>
      </c>
      <c r="E921" s="63" t="s">
        <v>716</v>
      </c>
      <c r="F921" s="27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86">
        <f>AK922</f>
        <v>0</v>
      </c>
      <c r="AL921" s="86">
        <f t="shared" si="2850"/>
        <v>0</v>
      </c>
      <c r="AM921" s="9">
        <f t="shared" si="2850"/>
        <v>0</v>
      </c>
      <c r="AN921" s="9">
        <f t="shared" si="2850"/>
        <v>1263</v>
      </c>
      <c r="AO921" s="9">
        <f t="shared" si="2850"/>
        <v>0</v>
      </c>
      <c r="AP921" s="9">
        <f t="shared" si="2850"/>
        <v>0</v>
      </c>
      <c r="AQ921" s="9">
        <f t="shared" si="2851"/>
        <v>1263</v>
      </c>
      <c r="AR921" s="9">
        <f t="shared" si="2852"/>
        <v>0</v>
      </c>
      <c r="AS921" s="9">
        <f t="shared" si="2852"/>
        <v>0</v>
      </c>
      <c r="AT921" s="9">
        <f t="shared" si="2852"/>
        <v>2124</v>
      </c>
      <c r="AU921" s="9">
        <f t="shared" si="2852"/>
        <v>0</v>
      </c>
      <c r="AV921" s="9">
        <f t="shared" si="2852"/>
        <v>0</v>
      </c>
      <c r="AW921" s="9">
        <f t="shared" si="2852"/>
        <v>3387</v>
      </c>
      <c r="AX921" s="9">
        <f t="shared" si="2852"/>
        <v>0</v>
      </c>
    </row>
    <row r="922" spans="1:50" ht="34.5" hidden="1" customHeight="1">
      <c r="A922" s="39" t="s">
        <v>12</v>
      </c>
      <c r="B922" s="63" t="s">
        <v>228</v>
      </c>
      <c r="C922" s="63" t="s">
        <v>7</v>
      </c>
      <c r="D922" s="63" t="s">
        <v>80</v>
      </c>
      <c r="E922" s="63" t="s">
        <v>716</v>
      </c>
      <c r="F922" s="27" t="s">
        <v>13</v>
      </c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86">
        <f>AK923</f>
        <v>0</v>
      </c>
      <c r="AL922" s="86">
        <f t="shared" si="2850"/>
        <v>0</v>
      </c>
      <c r="AM922" s="9">
        <f t="shared" si="2850"/>
        <v>0</v>
      </c>
      <c r="AN922" s="9">
        <f t="shared" si="2850"/>
        <v>1263</v>
      </c>
      <c r="AO922" s="9">
        <f t="shared" si="2850"/>
        <v>0</v>
      </c>
      <c r="AP922" s="9">
        <f t="shared" si="2850"/>
        <v>0</v>
      </c>
      <c r="AQ922" s="9">
        <f t="shared" si="2851"/>
        <v>1263</v>
      </c>
      <c r="AR922" s="9">
        <f t="shared" si="2852"/>
        <v>0</v>
      </c>
      <c r="AS922" s="9">
        <f t="shared" si="2852"/>
        <v>0</v>
      </c>
      <c r="AT922" s="9">
        <f t="shared" si="2852"/>
        <v>2124</v>
      </c>
      <c r="AU922" s="9">
        <f t="shared" si="2852"/>
        <v>0</v>
      </c>
      <c r="AV922" s="9">
        <f t="shared" si="2852"/>
        <v>0</v>
      </c>
      <c r="AW922" s="9">
        <f t="shared" si="2852"/>
        <v>3387</v>
      </c>
      <c r="AX922" s="9">
        <f t="shared" si="2852"/>
        <v>0</v>
      </c>
    </row>
    <row r="923" spans="1:50" ht="22.5" hidden="1" customHeight="1">
      <c r="A923" s="39" t="s">
        <v>14</v>
      </c>
      <c r="B923" s="63" t="s">
        <v>228</v>
      </c>
      <c r="C923" s="63" t="s">
        <v>7</v>
      </c>
      <c r="D923" s="63" t="s">
        <v>80</v>
      </c>
      <c r="E923" s="63" t="s">
        <v>716</v>
      </c>
      <c r="F923" s="27" t="s">
        <v>35</v>
      </c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86"/>
      <c r="AL923" s="86"/>
      <c r="AM923" s="9"/>
      <c r="AN923" s="9">
        <v>1263</v>
      </c>
      <c r="AO923" s="9"/>
      <c r="AP923" s="9"/>
      <c r="AQ923" s="9">
        <f>AK923+AM923+AN923+AO923+AP923</f>
        <v>1263</v>
      </c>
      <c r="AR923" s="9">
        <f>AL923+AP923</f>
        <v>0</v>
      </c>
      <c r="AS923" s="9"/>
      <c r="AT923" s="9">
        <v>2124</v>
      </c>
      <c r="AU923" s="9"/>
      <c r="AV923" s="9"/>
      <c r="AW923" s="9">
        <f>AQ923+AS923+AT923+AU923+AV923</f>
        <v>3387</v>
      </c>
      <c r="AX923" s="9">
        <f>AR923+AV923</f>
        <v>0</v>
      </c>
    </row>
    <row r="924" spans="1:50" ht="17.25" hidden="1" customHeight="1">
      <c r="A924" s="39"/>
      <c r="B924" s="63"/>
      <c r="C924" s="63"/>
      <c r="D924" s="63"/>
      <c r="E924" s="63"/>
      <c r="F924" s="27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86"/>
      <c r="AL924" s="86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</row>
    <row r="925" spans="1:50" ht="17.399999999999999" hidden="1">
      <c r="A925" s="55" t="s">
        <v>234</v>
      </c>
      <c r="B925" s="62" t="s">
        <v>228</v>
      </c>
      <c r="C925" s="62" t="s">
        <v>154</v>
      </c>
      <c r="D925" s="62" t="s">
        <v>22</v>
      </c>
      <c r="E925" s="62"/>
      <c r="F925" s="62"/>
      <c r="G925" s="15">
        <f>G926+G938</f>
        <v>13177</v>
      </c>
      <c r="H925" s="15">
        <f>H926+H938</f>
        <v>0</v>
      </c>
      <c r="I925" s="15">
        <f t="shared" ref="I925:N925" si="2853">I926+I938</f>
        <v>0</v>
      </c>
      <c r="J925" s="15">
        <f t="shared" si="2853"/>
        <v>641</v>
      </c>
      <c r="K925" s="15">
        <f t="shared" si="2853"/>
        <v>0</v>
      </c>
      <c r="L925" s="15">
        <f t="shared" si="2853"/>
        <v>0</v>
      </c>
      <c r="M925" s="15">
        <f t="shared" si="2853"/>
        <v>13818</v>
      </c>
      <c r="N925" s="15">
        <f t="shared" si="2853"/>
        <v>0</v>
      </c>
      <c r="O925" s="15">
        <f t="shared" ref="O925:T925" si="2854">O926+O938</f>
        <v>0</v>
      </c>
      <c r="P925" s="15">
        <f t="shared" si="2854"/>
        <v>0</v>
      </c>
      <c r="Q925" s="15">
        <f t="shared" si="2854"/>
        <v>0</v>
      </c>
      <c r="R925" s="15">
        <f t="shared" si="2854"/>
        <v>0</v>
      </c>
      <c r="S925" s="15">
        <f t="shared" si="2854"/>
        <v>13818</v>
      </c>
      <c r="T925" s="15">
        <f t="shared" si="2854"/>
        <v>0</v>
      </c>
      <c r="U925" s="15">
        <f t="shared" ref="U925:Z925" si="2855">U926+U938</f>
        <v>0</v>
      </c>
      <c r="V925" s="15">
        <f t="shared" si="2855"/>
        <v>300</v>
      </c>
      <c r="W925" s="15">
        <f t="shared" si="2855"/>
        <v>0</v>
      </c>
      <c r="X925" s="15">
        <f t="shared" si="2855"/>
        <v>0</v>
      </c>
      <c r="Y925" s="15">
        <f t="shared" si="2855"/>
        <v>14118</v>
      </c>
      <c r="Z925" s="15">
        <f t="shared" si="2855"/>
        <v>0</v>
      </c>
      <c r="AA925" s="15">
        <f t="shared" ref="AA925:AF925" si="2856">AA926+AA938</f>
        <v>0</v>
      </c>
      <c r="AB925" s="15">
        <f t="shared" si="2856"/>
        <v>0</v>
      </c>
      <c r="AC925" s="15">
        <f t="shared" si="2856"/>
        <v>0</v>
      </c>
      <c r="AD925" s="15">
        <f t="shared" si="2856"/>
        <v>0</v>
      </c>
      <c r="AE925" s="15">
        <f t="shared" si="2856"/>
        <v>14118</v>
      </c>
      <c r="AF925" s="15">
        <f t="shared" si="2856"/>
        <v>0</v>
      </c>
      <c r="AG925" s="15">
        <f t="shared" ref="AG925:AL925" si="2857">AG926+AG938</f>
        <v>0</v>
      </c>
      <c r="AH925" s="15">
        <f t="shared" si="2857"/>
        <v>0</v>
      </c>
      <c r="AI925" s="15">
        <f t="shared" si="2857"/>
        <v>0</v>
      </c>
      <c r="AJ925" s="15">
        <f t="shared" si="2857"/>
        <v>0</v>
      </c>
      <c r="AK925" s="92">
        <f t="shared" si="2857"/>
        <v>14118</v>
      </c>
      <c r="AL925" s="92">
        <f t="shared" si="2857"/>
        <v>0</v>
      </c>
      <c r="AM925" s="15">
        <f t="shared" ref="AM925:AR925" si="2858">AM926+AM938</f>
        <v>0</v>
      </c>
      <c r="AN925" s="15">
        <f t="shared" si="2858"/>
        <v>0</v>
      </c>
      <c r="AO925" s="15">
        <f t="shared" si="2858"/>
        <v>0</v>
      </c>
      <c r="AP925" s="15">
        <f t="shared" si="2858"/>
        <v>0</v>
      </c>
      <c r="AQ925" s="15">
        <f t="shared" si="2858"/>
        <v>14118</v>
      </c>
      <c r="AR925" s="15">
        <f t="shared" si="2858"/>
        <v>0</v>
      </c>
      <c r="AS925" s="15">
        <f t="shared" ref="AS925:AX925" si="2859">AS926+AS938</f>
        <v>0</v>
      </c>
      <c r="AT925" s="15">
        <f t="shared" si="2859"/>
        <v>0</v>
      </c>
      <c r="AU925" s="15">
        <f t="shared" si="2859"/>
        <v>0</v>
      </c>
      <c r="AV925" s="15">
        <f t="shared" si="2859"/>
        <v>0</v>
      </c>
      <c r="AW925" s="15">
        <f t="shared" si="2859"/>
        <v>14118</v>
      </c>
      <c r="AX925" s="15">
        <f t="shared" si="2859"/>
        <v>0</v>
      </c>
    </row>
    <row r="926" spans="1:50" ht="39" hidden="1" customHeight="1">
      <c r="A926" s="29" t="s">
        <v>433</v>
      </c>
      <c r="B926" s="63" t="s">
        <v>228</v>
      </c>
      <c r="C926" s="63" t="s">
        <v>154</v>
      </c>
      <c r="D926" s="63" t="s">
        <v>22</v>
      </c>
      <c r="E926" s="63" t="s">
        <v>229</v>
      </c>
      <c r="F926" s="63"/>
      <c r="G926" s="18">
        <f t="shared" ref="G926:H926" si="2860">G927+G931</f>
        <v>12852</v>
      </c>
      <c r="H926" s="18">
        <f t="shared" si="2860"/>
        <v>0</v>
      </c>
      <c r="I926" s="18">
        <f t="shared" ref="I926:N926" si="2861">I927+I931</f>
        <v>0</v>
      </c>
      <c r="J926" s="18">
        <f t="shared" si="2861"/>
        <v>641</v>
      </c>
      <c r="K926" s="18">
        <f t="shared" si="2861"/>
        <v>0</v>
      </c>
      <c r="L926" s="18">
        <f t="shared" si="2861"/>
        <v>0</v>
      </c>
      <c r="M926" s="18">
        <f t="shared" si="2861"/>
        <v>13493</v>
      </c>
      <c r="N926" s="18">
        <f t="shared" si="2861"/>
        <v>0</v>
      </c>
      <c r="O926" s="18">
        <f t="shared" ref="O926:T926" si="2862">O927+O931</f>
        <v>0</v>
      </c>
      <c r="P926" s="18">
        <f t="shared" si="2862"/>
        <v>0</v>
      </c>
      <c r="Q926" s="18">
        <f t="shared" si="2862"/>
        <v>0</v>
      </c>
      <c r="R926" s="18">
        <f t="shared" si="2862"/>
        <v>0</v>
      </c>
      <c r="S926" s="18">
        <f t="shared" si="2862"/>
        <v>13493</v>
      </c>
      <c r="T926" s="18">
        <f t="shared" si="2862"/>
        <v>0</v>
      </c>
      <c r="U926" s="18">
        <f t="shared" ref="U926:Z926" si="2863">U927+U931</f>
        <v>0</v>
      </c>
      <c r="V926" s="18">
        <f t="shared" si="2863"/>
        <v>300</v>
      </c>
      <c r="W926" s="18">
        <f t="shared" si="2863"/>
        <v>0</v>
      </c>
      <c r="X926" s="18">
        <f t="shared" si="2863"/>
        <v>0</v>
      </c>
      <c r="Y926" s="18">
        <f t="shared" si="2863"/>
        <v>13793</v>
      </c>
      <c r="Z926" s="18">
        <f t="shared" si="2863"/>
        <v>0</v>
      </c>
      <c r="AA926" s="18">
        <f t="shared" ref="AA926:AF926" si="2864">AA927+AA931</f>
        <v>0</v>
      </c>
      <c r="AB926" s="18">
        <f t="shared" si="2864"/>
        <v>0</v>
      </c>
      <c r="AC926" s="18">
        <f t="shared" si="2864"/>
        <v>0</v>
      </c>
      <c r="AD926" s="18">
        <f t="shared" si="2864"/>
        <v>0</v>
      </c>
      <c r="AE926" s="18">
        <f t="shared" si="2864"/>
        <v>13793</v>
      </c>
      <c r="AF926" s="18">
        <f t="shared" si="2864"/>
        <v>0</v>
      </c>
      <c r="AG926" s="18">
        <f t="shared" ref="AG926:AL926" si="2865">AG927+AG931</f>
        <v>0</v>
      </c>
      <c r="AH926" s="18">
        <f t="shared" si="2865"/>
        <v>0</v>
      </c>
      <c r="AI926" s="18">
        <f t="shared" si="2865"/>
        <v>0</v>
      </c>
      <c r="AJ926" s="18">
        <f t="shared" si="2865"/>
        <v>0</v>
      </c>
      <c r="AK926" s="95">
        <f t="shared" si="2865"/>
        <v>13793</v>
      </c>
      <c r="AL926" s="95">
        <f t="shared" si="2865"/>
        <v>0</v>
      </c>
      <c r="AM926" s="18">
        <f t="shared" ref="AM926:AR926" si="2866">AM927+AM931</f>
        <v>0</v>
      </c>
      <c r="AN926" s="18">
        <f t="shared" si="2866"/>
        <v>0</v>
      </c>
      <c r="AO926" s="18">
        <f t="shared" si="2866"/>
        <v>0</v>
      </c>
      <c r="AP926" s="18">
        <f t="shared" si="2866"/>
        <v>0</v>
      </c>
      <c r="AQ926" s="18">
        <f t="shared" si="2866"/>
        <v>13793</v>
      </c>
      <c r="AR926" s="18">
        <f t="shared" si="2866"/>
        <v>0</v>
      </c>
      <c r="AS926" s="18">
        <f t="shared" ref="AS926:AX926" si="2867">AS927+AS931</f>
        <v>0</v>
      </c>
      <c r="AT926" s="18">
        <f t="shared" si="2867"/>
        <v>0</v>
      </c>
      <c r="AU926" s="18">
        <f t="shared" si="2867"/>
        <v>0</v>
      </c>
      <c r="AV926" s="18">
        <f t="shared" si="2867"/>
        <v>0</v>
      </c>
      <c r="AW926" s="18">
        <f t="shared" si="2867"/>
        <v>13793</v>
      </c>
      <c r="AX926" s="18">
        <f t="shared" si="2867"/>
        <v>0</v>
      </c>
    </row>
    <row r="927" spans="1:50" ht="33.6" hidden="1">
      <c r="A927" s="26" t="s">
        <v>10</v>
      </c>
      <c r="B927" s="63" t="s">
        <v>228</v>
      </c>
      <c r="C927" s="63" t="s">
        <v>154</v>
      </c>
      <c r="D927" s="63" t="s">
        <v>22</v>
      </c>
      <c r="E927" s="63" t="s">
        <v>230</v>
      </c>
      <c r="F927" s="63"/>
      <c r="G927" s="18">
        <f t="shared" ref="G927:V929" si="2868">G928</f>
        <v>12725</v>
      </c>
      <c r="H927" s="18">
        <f t="shared" si="2868"/>
        <v>0</v>
      </c>
      <c r="I927" s="18">
        <f t="shared" si="2868"/>
        <v>0</v>
      </c>
      <c r="J927" s="18">
        <f t="shared" si="2868"/>
        <v>641</v>
      </c>
      <c r="K927" s="18">
        <f t="shared" si="2868"/>
        <v>0</v>
      </c>
      <c r="L927" s="18">
        <f t="shared" si="2868"/>
        <v>0</v>
      </c>
      <c r="M927" s="18">
        <f t="shared" si="2868"/>
        <v>13366</v>
      </c>
      <c r="N927" s="18">
        <f t="shared" si="2868"/>
        <v>0</v>
      </c>
      <c r="O927" s="18">
        <f t="shared" si="2868"/>
        <v>0</v>
      </c>
      <c r="P927" s="18">
        <f t="shared" si="2868"/>
        <v>0</v>
      </c>
      <c r="Q927" s="18">
        <f t="shared" si="2868"/>
        <v>0</v>
      </c>
      <c r="R927" s="18">
        <f t="shared" si="2868"/>
        <v>0</v>
      </c>
      <c r="S927" s="18">
        <f t="shared" si="2868"/>
        <v>13366</v>
      </c>
      <c r="T927" s="18">
        <f t="shared" si="2868"/>
        <v>0</v>
      </c>
      <c r="U927" s="18">
        <f t="shared" si="2868"/>
        <v>0</v>
      </c>
      <c r="V927" s="18">
        <f t="shared" si="2868"/>
        <v>300</v>
      </c>
      <c r="W927" s="18">
        <f t="shared" ref="U927:AJ929" si="2869">W928</f>
        <v>0</v>
      </c>
      <c r="X927" s="18">
        <f t="shared" si="2869"/>
        <v>0</v>
      </c>
      <c r="Y927" s="18">
        <f t="shared" si="2869"/>
        <v>13666</v>
      </c>
      <c r="Z927" s="18">
        <f t="shared" si="2869"/>
        <v>0</v>
      </c>
      <c r="AA927" s="18">
        <f t="shared" si="2869"/>
        <v>0</v>
      </c>
      <c r="AB927" s="18">
        <f t="shared" si="2869"/>
        <v>0</v>
      </c>
      <c r="AC927" s="18">
        <f t="shared" si="2869"/>
        <v>0</v>
      </c>
      <c r="AD927" s="18">
        <f t="shared" si="2869"/>
        <v>0</v>
      </c>
      <c r="AE927" s="18">
        <f t="shared" si="2869"/>
        <v>13666</v>
      </c>
      <c r="AF927" s="18">
        <f t="shared" si="2869"/>
        <v>0</v>
      </c>
      <c r="AG927" s="18">
        <f t="shared" si="2869"/>
        <v>0</v>
      </c>
      <c r="AH927" s="18">
        <f t="shared" si="2869"/>
        <v>0</v>
      </c>
      <c r="AI927" s="18">
        <f t="shared" si="2869"/>
        <v>0</v>
      </c>
      <c r="AJ927" s="18">
        <f t="shared" si="2869"/>
        <v>0</v>
      </c>
      <c r="AK927" s="95">
        <f t="shared" ref="AG927:AV929" si="2870">AK928</f>
        <v>13666</v>
      </c>
      <c r="AL927" s="95">
        <f t="shared" si="2870"/>
        <v>0</v>
      </c>
      <c r="AM927" s="18">
        <f t="shared" si="2870"/>
        <v>0</v>
      </c>
      <c r="AN927" s="18">
        <f t="shared" si="2870"/>
        <v>0</v>
      </c>
      <c r="AO927" s="18">
        <f t="shared" si="2870"/>
        <v>0</v>
      </c>
      <c r="AP927" s="18">
        <f t="shared" si="2870"/>
        <v>0</v>
      </c>
      <c r="AQ927" s="18">
        <f t="shared" si="2870"/>
        <v>13666</v>
      </c>
      <c r="AR927" s="18">
        <f t="shared" si="2870"/>
        <v>0</v>
      </c>
      <c r="AS927" s="18">
        <f t="shared" si="2870"/>
        <v>0</v>
      </c>
      <c r="AT927" s="18">
        <f t="shared" si="2870"/>
        <v>0</v>
      </c>
      <c r="AU927" s="18">
        <f t="shared" si="2870"/>
        <v>0</v>
      </c>
      <c r="AV927" s="18">
        <f t="shared" si="2870"/>
        <v>0</v>
      </c>
      <c r="AW927" s="18">
        <f t="shared" ref="AS927:AX929" si="2871">AW928</f>
        <v>13666</v>
      </c>
      <c r="AX927" s="18">
        <f t="shared" si="2871"/>
        <v>0</v>
      </c>
    </row>
    <row r="928" spans="1:50" ht="33.6" hidden="1">
      <c r="A928" s="39" t="s">
        <v>235</v>
      </c>
      <c r="B928" s="63" t="s">
        <v>228</v>
      </c>
      <c r="C928" s="63" t="s">
        <v>154</v>
      </c>
      <c r="D928" s="63" t="s">
        <v>22</v>
      </c>
      <c r="E928" s="63" t="s">
        <v>236</v>
      </c>
      <c r="F928" s="63"/>
      <c r="G928" s="18">
        <f t="shared" si="2868"/>
        <v>12725</v>
      </c>
      <c r="H928" s="18">
        <f t="shared" si="2868"/>
        <v>0</v>
      </c>
      <c r="I928" s="18">
        <f t="shared" si="2868"/>
        <v>0</v>
      </c>
      <c r="J928" s="18">
        <f t="shared" si="2868"/>
        <v>641</v>
      </c>
      <c r="K928" s="18">
        <f t="shared" si="2868"/>
        <v>0</v>
      </c>
      <c r="L928" s="18">
        <f t="shared" si="2868"/>
        <v>0</v>
      </c>
      <c r="M928" s="18">
        <f t="shared" si="2868"/>
        <v>13366</v>
      </c>
      <c r="N928" s="18">
        <f t="shared" si="2868"/>
        <v>0</v>
      </c>
      <c r="O928" s="18">
        <f t="shared" si="2868"/>
        <v>0</v>
      </c>
      <c r="P928" s="18">
        <f t="shared" si="2868"/>
        <v>0</v>
      </c>
      <c r="Q928" s="18">
        <f t="shared" si="2868"/>
        <v>0</v>
      </c>
      <c r="R928" s="18">
        <f t="shared" si="2868"/>
        <v>0</v>
      </c>
      <c r="S928" s="18">
        <f t="shared" si="2868"/>
        <v>13366</v>
      </c>
      <c r="T928" s="18">
        <f t="shared" si="2868"/>
        <v>0</v>
      </c>
      <c r="U928" s="18">
        <f t="shared" si="2869"/>
        <v>0</v>
      </c>
      <c r="V928" s="18">
        <f t="shared" si="2869"/>
        <v>300</v>
      </c>
      <c r="W928" s="18">
        <f t="shared" si="2869"/>
        <v>0</v>
      </c>
      <c r="X928" s="18">
        <f t="shared" si="2869"/>
        <v>0</v>
      </c>
      <c r="Y928" s="18">
        <f t="shared" si="2869"/>
        <v>13666</v>
      </c>
      <c r="Z928" s="18">
        <f t="shared" si="2869"/>
        <v>0</v>
      </c>
      <c r="AA928" s="18">
        <f t="shared" si="2869"/>
        <v>0</v>
      </c>
      <c r="AB928" s="18">
        <f t="shared" si="2869"/>
        <v>0</v>
      </c>
      <c r="AC928" s="18">
        <f t="shared" si="2869"/>
        <v>0</v>
      </c>
      <c r="AD928" s="18">
        <f t="shared" si="2869"/>
        <v>0</v>
      </c>
      <c r="AE928" s="18">
        <f t="shared" si="2869"/>
        <v>13666</v>
      </c>
      <c r="AF928" s="18">
        <f t="shared" si="2869"/>
        <v>0</v>
      </c>
      <c r="AG928" s="18">
        <f t="shared" si="2870"/>
        <v>0</v>
      </c>
      <c r="AH928" s="18">
        <f t="shared" si="2870"/>
        <v>0</v>
      </c>
      <c r="AI928" s="18">
        <f t="shared" si="2870"/>
        <v>0</v>
      </c>
      <c r="AJ928" s="18">
        <f t="shared" si="2870"/>
        <v>0</v>
      </c>
      <c r="AK928" s="95">
        <f t="shared" si="2870"/>
        <v>13666</v>
      </c>
      <c r="AL928" s="95">
        <f t="shared" si="2870"/>
        <v>0</v>
      </c>
      <c r="AM928" s="18">
        <f t="shared" si="2870"/>
        <v>0</v>
      </c>
      <c r="AN928" s="18">
        <f t="shared" si="2870"/>
        <v>0</v>
      </c>
      <c r="AO928" s="18">
        <f t="shared" si="2870"/>
        <v>0</v>
      </c>
      <c r="AP928" s="18">
        <f t="shared" si="2870"/>
        <v>0</v>
      </c>
      <c r="AQ928" s="18">
        <f t="shared" si="2870"/>
        <v>13666</v>
      </c>
      <c r="AR928" s="18">
        <f t="shared" si="2870"/>
        <v>0</v>
      </c>
      <c r="AS928" s="18">
        <f t="shared" si="2871"/>
        <v>0</v>
      </c>
      <c r="AT928" s="18">
        <f t="shared" si="2871"/>
        <v>0</v>
      </c>
      <c r="AU928" s="18">
        <f t="shared" si="2871"/>
        <v>0</v>
      </c>
      <c r="AV928" s="18">
        <f t="shared" si="2871"/>
        <v>0</v>
      </c>
      <c r="AW928" s="18">
        <f t="shared" si="2871"/>
        <v>13666</v>
      </c>
      <c r="AX928" s="18">
        <f t="shared" si="2871"/>
        <v>0</v>
      </c>
    </row>
    <row r="929" spans="1:50" ht="33.6" hidden="1">
      <c r="A929" s="39" t="s">
        <v>12</v>
      </c>
      <c r="B929" s="63" t="s">
        <v>228</v>
      </c>
      <c r="C929" s="63" t="s">
        <v>154</v>
      </c>
      <c r="D929" s="63" t="s">
        <v>22</v>
      </c>
      <c r="E929" s="63" t="s">
        <v>236</v>
      </c>
      <c r="F929" s="63" t="s">
        <v>13</v>
      </c>
      <c r="G929" s="19">
        <f t="shared" si="2868"/>
        <v>12725</v>
      </c>
      <c r="H929" s="19">
        <f t="shared" si="2868"/>
        <v>0</v>
      </c>
      <c r="I929" s="19">
        <f t="shared" si="2868"/>
        <v>0</v>
      </c>
      <c r="J929" s="19">
        <f t="shared" si="2868"/>
        <v>641</v>
      </c>
      <c r="K929" s="19">
        <f t="shared" si="2868"/>
        <v>0</v>
      </c>
      <c r="L929" s="19">
        <f t="shared" si="2868"/>
        <v>0</v>
      </c>
      <c r="M929" s="19">
        <f t="shared" si="2868"/>
        <v>13366</v>
      </c>
      <c r="N929" s="19">
        <f t="shared" si="2868"/>
        <v>0</v>
      </c>
      <c r="O929" s="19">
        <f t="shared" si="2868"/>
        <v>0</v>
      </c>
      <c r="P929" s="19">
        <f t="shared" si="2868"/>
        <v>0</v>
      </c>
      <c r="Q929" s="19">
        <f t="shared" si="2868"/>
        <v>0</v>
      </c>
      <c r="R929" s="19">
        <f t="shared" si="2868"/>
        <v>0</v>
      </c>
      <c r="S929" s="19">
        <f t="shared" si="2868"/>
        <v>13366</v>
      </c>
      <c r="T929" s="19">
        <f t="shared" si="2868"/>
        <v>0</v>
      </c>
      <c r="U929" s="19">
        <f t="shared" si="2869"/>
        <v>0</v>
      </c>
      <c r="V929" s="19">
        <f t="shared" si="2869"/>
        <v>300</v>
      </c>
      <c r="W929" s="19">
        <f t="shared" si="2869"/>
        <v>0</v>
      </c>
      <c r="X929" s="19">
        <f t="shared" si="2869"/>
        <v>0</v>
      </c>
      <c r="Y929" s="19">
        <f t="shared" si="2869"/>
        <v>13666</v>
      </c>
      <c r="Z929" s="19">
        <f t="shared" si="2869"/>
        <v>0</v>
      </c>
      <c r="AA929" s="19">
        <f t="shared" si="2869"/>
        <v>0</v>
      </c>
      <c r="AB929" s="19">
        <f t="shared" si="2869"/>
        <v>0</v>
      </c>
      <c r="AC929" s="19">
        <f t="shared" si="2869"/>
        <v>0</v>
      </c>
      <c r="AD929" s="19">
        <f t="shared" si="2869"/>
        <v>0</v>
      </c>
      <c r="AE929" s="19">
        <f t="shared" si="2869"/>
        <v>13666</v>
      </c>
      <c r="AF929" s="19">
        <f t="shared" si="2869"/>
        <v>0</v>
      </c>
      <c r="AG929" s="19">
        <f t="shared" si="2870"/>
        <v>0</v>
      </c>
      <c r="AH929" s="19">
        <f t="shared" si="2870"/>
        <v>0</v>
      </c>
      <c r="AI929" s="19">
        <f t="shared" si="2870"/>
        <v>0</v>
      </c>
      <c r="AJ929" s="19">
        <f t="shared" si="2870"/>
        <v>0</v>
      </c>
      <c r="AK929" s="98">
        <f t="shared" si="2870"/>
        <v>13666</v>
      </c>
      <c r="AL929" s="98">
        <f t="shared" si="2870"/>
        <v>0</v>
      </c>
      <c r="AM929" s="19">
        <f t="shared" si="2870"/>
        <v>0</v>
      </c>
      <c r="AN929" s="19">
        <f t="shared" si="2870"/>
        <v>0</v>
      </c>
      <c r="AO929" s="19">
        <f t="shared" si="2870"/>
        <v>0</v>
      </c>
      <c r="AP929" s="19">
        <f t="shared" si="2870"/>
        <v>0</v>
      </c>
      <c r="AQ929" s="19">
        <f t="shared" si="2870"/>
        <v>13666</v>
      </c>
      <c r="AR929" s="19">
        <f t="shared" si="2870"/>
        <v>0</v>
      </c>
      <c r="AS929" s="19">
        <f t="shared" si="2871"/>
        <v>0</v>
      </c>
      <c r="AT929" s="19">
        <f t="shared" si="2871"/>
        <v>0</v>
      </c>
      <c r="AU929" s="19">
        <f t="shared" si="2871"/>
        <v>0</v>
      </c>
      <c r="AV929" s="19">
        <f t="shared" si="2871"/>
        <v>0</v>
      </c>
      <c r="AW929" s="19">
        <f t="shared" si="2871"/>
        <v>13666</v>
      </c>
      <c r="AX929" s="19">
        <f t="shared" si="2871"/>
        <v>0</v>
      </c>
    </row>
    <row r="930" spans="1:50" ht="20.25" hidden="1" customHeight="1">
      <c r="A930" s="39" t="s">
        <v>14</v>
      </c>
      <c r="B930" s="63" t="s">
        <v>228</v>
      </c>
      <c r="C930" s="63" t="s">
        <v>154</v>
      </c>
      <c r="D930" s="63" t="s">
        <v>22</v>
      </c>
      <c r="E930" s="63" t="s">
        <v>236</v>
      </c>
      <c r="F930" s="9">
        <v>610</v>
      </c>
      <c r="G930" s="9">
        <v>12725</v>
      </c>
      <c r="H930" s="9"/>
      <c r="I930" s="9"/>
      <c r="J930" s="9">
        <v>641</v>
      </c>
      <c r="K930" s="9"/>
      <c r="L930" s="9"/>
      <c r="M930" s="9">
        <f t="shared" ref="M930" si="2872">G930+I930+J930+K930+L930</f>
        <v>13366</v>
      </c>
      <c r="N930" s="9">
        <f t="shared" ref="N930" si="2873">H930+L930</f>
        <v>0</v>
      </c>
      <c r="O930" s="9"/>
      <c r="P930" s="9"/>
      <c r="Q930" s="9"/>
      <c r="R930" s="9"/>
      <c r="S930" s="9">
        <f t="shared" ref="S930" si="2874">M930+O930+P930+Q930+R930</f>
        <v>13366</v>
      </c>
      <c r="T930" s="9">
        <f t="shared" ref="T930" si="2875">N930+R930</f>
        <v>0</v>
      </c>
      <c r="U930" s="9"/>
      <c r="V930" s="9">
        <v>300</v>
      </c>
      <c r="W930" s="9"/>
      <c r="X930" s="9"/>
      <c r="Y930" s="9">
        <f t="shared" ref="Y930" si="2876">S930+U930+V930+W930+X930</f>
        <v>13666</v>
      </c>
      <c r="Z930" s="9">
        <f t="shared" ref="Z930" si="2877">T930+X930</f>
        <v>0</v>
      </c>
      <c r="AA930" s="9"/>
      <c r="AB930" s="9"/>
      <c r="AC930" s="9"/>
      <c r="AD930" s="9"/>
      <c r="AE930" s="9">
        <f t="shared" ref="AE930" si="2878">Y930+AA930+AB930+AC930+AD930</f>
        <v>13666</v>
      </c>
      <c r="AF930" s="9">
        <f t="shared" ref="AF930" si="2879">Z930+AD930</f>
        <v>0</v>
      </c>
      <c r="AG930" s="9"/>
      <c r="AH930" s="9"/>
      <c r="AI930" s="9"/>
      <c r="AJ930" s="9"/>
      <c r="AK930" s="86">
        <f t="shared" ref="AK930" si="2880">AE930+AG930+AH930+AI930+AJ930</f>
        <v>13666</v>
      </c>
      <c r="AL930" s="86">
        <f t="shared" ref="AL930" si="2881">AF930+AJ930</f>
        <v>0</v>
      </c>
      <c r="AM930" s="9"/>
      <c r="AN930" s="9"/>
      <c r="AO930" s="9"/>
      <c r="AP930" s="9"/>
      <c r="AQ930" s="9">
        <f t="shared" ref="AQ930" si="2882">AK930+AM930+AN930+AO930+AP930</f>
        <v>13666</v>
      </c>
      <c r="AR930" s="9">
        <f t="shared" ref="AR930" si="2883">AL930+AP930</f>
        <v>0</v>
      </c>
      <c r="AS930" s="9"/>
      <c r="AT930" s="9"/>
      <c r="AU930" s="9"/>
      <c r="AV930" s="9"/>
      <c r="AW930" s="9">
        <f t="shared" ref="AW930" si="2884">AQ930+AS930+AT930+AU930+AV930</f>
        <v>13666</v>
      </c>
      <c r="AX930" s="9">
        <f t="shared" ref="AX930" si="2885">AR930+AV930</f>
        <v>0</v>
      </c>
    </row>
    <row r="931" spans="1:50" ht="21" hidden="1" customHeight="1">
      <c r="A931" s="39" t="s">
        <v>15</v>
      </c>
      <c r="B931" s="63" t="s">
        <v>228</v>
      </c>
      <c r="C931" s="63" t="s">
        <v>154</v>
      </c>
      <c r="D931" s="63" t="s">
        <v>22</v>
      </c>
      <c r="E931" s="63" t="s">
        <v>232</v>
      </c>
      <c r="F931" s="63"/>
      <c r="G931" s="19">
        <f t="shared" ref="G931:H931" si="2886">G932+G935</f>
        <v>127</v>
      </c>
      <c r="H931" s="19">
        <f t="shared" si="2886"/>
        <v>0</v>
      </c>
      <c r="I931" s="19">
        <f t="shared" ref="I931:N931" si="2887">I932+I935</f>
        <v>0</v>
      </c>
      <c r="J931" s="19">
        <f t="shared" si="2887"/>
        <v>0</v>
      </c>
      <c r="K931" s="19">
        <f t="shared" si="2887"/>
        <v>0</v>
      </c>
      <c r="L931" s="19">
        <f t="shared" si="2887"/>
        <v>0</v>
      </c>
      <c r="M931" s="19">
        <f t="shared" si="2887"/>
        <v>127</v>
      </c>
      <c r="N931" s="19">
        <f t="shared" si="2887"/>
        <v>0</v>
      </c>
      <c r="O931" s="19">
        <f t="shared" ref="O931:T931" si="2888">O932+O935</f>
        <v>0</v>
      </c>
      <c r="P931" s="19">
        <f t="shared" si="2888"/>
        <v>0</v>
      </c>
      <c r="Q931" s="19">
        <f t="shared" si="2888"/>
        <v>0</v>
      </c>
      <c r="R931" s="19">
        <f t="shared" si="2888"/>
        <v>0</v>
      </c>
      <c r="S931" s="19">
        <f t="shared" si="2888"/>
        <v>127</v>
      </c>
      <c r="T931" s="19">
        <f t="shared" si="2888"/>
        <v>0</v>
      </c>
      <c r="U931" s="19">
        <f t="shared" ref="U931:Z931" si="2889">U932+U935</f>
        <v>0</v>
      </c>
      <c r="V931" s="19">
        <f t="shared" si="2889"/>
        <v>0</v>
      </c>
      <c r="W931" s="19">
        <f t="shared" si="2889"/>
        <v>0</v>
      </c>
      <c r="X931" s="19">
        <f t="shared" si="2889"/>
        <v>0</v>
      </c>
      <c r="Y931" s="19">
        <f t="shared" si="2889"/>
        <v>127</v>
      </c>
      <c r="Z931" s="19">
        <f t="shared" si="2889"/>
        <v>0</v>
      </c>
      <c r="AA931" s="19">
        <f t="shared" ref="AA931:AF931" si="2890">AA932+AA935</f>
        <v>0</v>
      </c>
      <c r="AB931" s="19">
        <f t="shared" si="2890"/>
        <v>0</v>
      </c>
      <c r="AC931" s="19">
        <f t="shared" si="2890"/>
        <v>0</v>
      </c>
      <c r="AD931" s="19">
        <f t="shared" si="2890"/>
        <v>0</v>
      </c>
      <c r="AE931" s="19">
        <f t="shared" si="2890"/>
        <v>127</v>
      </c>
      <c r="AF931" s="19">
        <f t="shared" si="2890"/>
        <v>0</v>
      </c>
      <c r="AG931" s="19">
        <f t="shared" ref="AG931:AL931" si="2891">AG932+AG935</f>
        <v>0</v>
      </c>
      <c r="AH931" s="19">
        <f t="shared" si="2891"/>
        <v>0</v>
      </c>
      <c r="AI931" s="19">
        <f t="shared" si="2891"/>
        <v>0</v>
      </c>
      <c r="AJ931" s="19">
        <f t="shared" si="2891"/>
        <v>0</v>
      </c>
      <c r="AK931" s="98">
        <f t="shared" si="2891"/>
        <v>127</v>
      </c>
      <c r="AL931" s="98">
        <f t="shared" si="2891"/>
        <v>0</v>
      </c>
      <c r="AM931" s="19">
        <f t="shared" ref="AM931:AR931" si="2892">AM932+AM935</f>
        <v>0</v>
      </c>
      <c r="AN931" s="19">
        <f t="shared" si="2892"/>
        <v>0</v>
      </c>
      <c r="AO931" s="19">
        <f t="shared" si="2892"/>
        <v>0</v>
      </c>
      <c r="AP931" s="19">
        <f t="shared" si="2892"/>
        <v>0</v>
      </c>
      <c r="AQ931" s="19">
        <f t="shared" si="2892"/>
        <v>127</v>
      </c>
      <c r="AR931" s="19">
        <f t="shared" si="2892"/>
        <v>0</v>
      </c>
      <c r="AS931" s="19">
        <f t="shared" ref="AS931:AX931" si="2893">AS932+AS935</f>
        <v>0</v>
      </c>
      <c r="AT931" s="19">
        <f t="shared" si="2893"/>
        <v>0</v>
      </c>
      <c r="AU931" s="19">
        <f t="shared" si="2893"/>
        <v>0</v>
      </c>
      <c r="AV931" s="19">
        <f t="shared" si="2893"/>
        <v>0</v>
      </c>
      <c r="AW931" s="19">
        <f t="shared" si="2893"/>
        <v>127</v>
      </c>
      <c r="AX931" s="19">
        <f t="shared" si="2893"/>
        <v>0</v>
      </c>
    </row>
    <row r="932" spans="1:50" ht="22.5" hidden="1" customHeight="1">
      <c r="A932" s="39" t="s">
        <v>237</v>
      </c>
      <c r="B932" s="63" t="s">
        <v>228</v>
      </c>
      <c r="C932" s="63" t="s">
        <v>154</v>
      </c>
      <c r="D932" s="63" t="s">
        <v>22</v>
      </c>
      <c r="E932" s="63" t="s">
        <v>238</v>
      </c>
      <c r="F932" s="63"/>
      <c r="G932" s="19">
        <f>G933</f>
        <v>21</v>
      </c>
      <c r="H932" s="19">
        <f>H933</f>
        <v>0</v>
      </c>
      <c r="I932" s="19">
        <f t="shared" ref="I932:X933" si="2894">I933</f>
        <v>0</v>
      </c>
      <c r="J932" s="19">
        <f t="shared" si="2894"/>
        <v>0</v>
      </c>
      <c r="K932" s="19">
        <f t="shared" si="2894"/>
        <v>0</v>
      </c>
      <c r="L932" s="19">
        <f t="shared" si="2894"/>
        <v>0</v>
      </c>
      <c r="M932" s="19">
        <f t="shared" si="2894"/>
        <v>21</v>
      </c>
      <c r="N932" s="19">
        <f t="shared" si="2894"/>
        <v>0</v>
      </c>
      <c r="O932" s="19">
        <f t="shared" si="2894"/>
        <v>0</v>
      </c>
      <c r="P932" s="19">
        <f t="shared" si="2894"/>
        <v>0</v>
      </c>
      <c r="Q932" s="19">
        <f t="shared" si="2894"/>
        <v>0</v>
      </c>
      <c r="R932" s="19">
        <f t="shared" si="2894"/>
        <v>0</v>
      </c>
      <c r="S932" s="19">
        <f t="shared" si="2894"/>
        <v>21</v>
      </c>
      <c r="T932" s="19">
        <f t="shared" si="2894"/>
        <v>0</v>
      </c>
      <c r="U932" s="19">
        <f t="shared" si="2894"/>
        <v>0</v>
      </c>
      <c r="V932" s="19">
        <f t="shared" si="2894"/>
        <v>0</v>
      </c>
      <c r="W932" s="19">
        <f t="shared" si="2894"/>
        <v>0</v>
      </c>
      <c r="X932" s="19">
        <f t="shared" si="2894"/>
        <v>0</v>
      </c>
      <c r="Y932" s="19">
        <f t="shared" ref="U932:AJ933" si="2895">Y933</f>
        <v>21</v>
      </c>
      <c r="Z932" s="19">
        <f t="shared" si="2895"/>
        <v>0</v>
      </c>
      <c r="AA932" s="19">
        <f t="shared" si="2895"/>
        <v>0</v>
      </c>
      <c r="AB932" s="19">
        <f t="shared" si="2895"/>
        <v>0</v>
      </c>
      <c r="AC932" s="19">
        <f t="shared" si="2895"/>
        <v>0</v>
      </c>
      <c r="AD932" s="19">
        <f t="shared" si="2895"/>
        <v>0</v>
      </c>
      <c r="AE932" s="19">
        <f t="shared" si="2895"/>
        <v>21</v>
      </c>
      <c r="AF932" s="19">
        <f t="shared" si="2895"/>
        <v>0</v>
      </c>
      <c r="AG932" s="19">
        <f t="shared" si="2895"/>
        <v>0</v>
      </c>
      <c r="AH932" s="19">
        <f t="shared" si="2895"/>
        <v>0</v>
      </c>
      <c r="AI932" s="19">
        <f t="shared" si="2895"/>
        <v>0</v>
      </c>
      <c r="AJ932" s="19">
        <f t="shared" si="2895"/>
        <v>0</v>
      </c>
      <c r="AK932" s="98">
        <f t="shared" ref="AG932:AV933" si="2896">AK933</f>
        <v>21</v>
      </c>
      <c r="AL932" s="98">
        <f t="shared" si="2896"/>
        <v>0</v>
      </c>
      <c r="AM932" s="19">
        <f t="shared" si="2896"/>
        <v>0</v>
      </c>
      <c r="AN932" s="19">
        <f t="shared" si="2896"/>
        <v>0</v>
      </c>
      <c r="AO932" s="19">
        <f t="shared" si="2896"/>
        <v>0</v>
      </c>
      <c r="AP932" s="19">
        <f t="shared" si="2896"/>
        <v>0</v>
      </c>
      <c r="AQ932" s="19">
        <f t="shared" si="2896"/>
        <v>21</v>
      </c>
      <c r="AR932" s="19">
        <f t="shared" si="2896"/>
        <v>0</v>
      </c>
      <c r="AS932" s="19">
        <f t="shared" si="2896"/>
        <v>0</v>
      </c>
      <c r="AT932" s="19">
        <f t="shared" si="2896"/>
        <v>0</v>
      </c>
      <c r="AU932" s="19">
        <f t="shared" si="2896"/>
        <v>0</v>
      </c>
      <c r="AV932" s="19">
        <f t="shared" si="2896"/>
        <v>0</v>
      </c>
      <c r="AW932" s="19">
        <f t="shared" ref="AS932:AX933" si="2897">AW933</f>
        <v>21</v>
      </c>
      <c r="AX932" s="19">
        <f t="shared" si="2897"/>
        <v>0</v>
      </c>
    </row>
    <row r="933" spans="1:50" ht="33.6" hidden="1">
      <c r="A933" s="39" t="s">
        <v>12</v>
      </c>
      <c r="B933" s="63">
        <v>917</v>
      </c>
      <c r="C933" s="63" t="s">
        <v>154</v>
      </c>
      <c r="D933" s="63" t="s">
        <v>22</v>
      </c>
      <c r="E933" s="63" t="s">
        <v>238</v>
      </c>
      <c r="F933" s="63" t="s">
        <v>13</v>
      </c>
      <c r="G933" s="19">
        <f>G934</f>
        <v>21</v>
      </c>
      <c r="H933" s="19">
        <f>H934</f>
        <v>0</v>
      </c>
      <c r="I933" s="19">
        <f t="shared" si="2894"/>
        <v>0</v>
      </c>
      <c r="J933" s="19">
        <f t="shared" si="2894"/>
        <v>0</v>
      </c>
      <c r="K933" s="19">
        <f t="shared" si="2894"/>
        <v>0</v>
      </c>
      <c r="L933" s="19">
        <f t="shared" si="2894"/>
        <v>0</v>
      </c>
      <c r="M933" s="19">
        <f t="shared" si="2894"/>
        <v>21</v>
      </c>
      <c r="N933" s="19">
        <f t="shared" si="2894"/>
        <v>0</v>
      </c>
      <c r="O933" s="19">
        <f t="shared" si="2894"/>
        <v>0</v>
      </c>
      <c r="P933" s="19">
        <f t="shared" si="2894"/>
        <v>0</v>
      </c>
      <c r="Q933" s="19">
        <f t="shared" si="2894"/>
        <v>0</v>
      </c>
      <c r="R933" s="19">
        <f t="shared" si="2894"/>
        <v>0</v>
      </c>
      <c r="S933" s="19">
        <f t="shared" si="2894"/>
        <v>21</v>
      </c>
      <c r="T933" s="19">
        <f t="shared" si="2894"/>
        <v>0</v>
      </c>
      <c r="U933" s="19">
        <f t="shared" si="2895"/>
        <v>0</v>
      </c>
      <c r="V933" s="19">
        <f t="shared" si="2895"/>
        <v>0</v>
      </c>
      <c r="W933" s="19">
        <f t="shared" si="2895"/>
        <v>0</v>
      </c>
      <c r="X933" s="19">
        <f t="shared" si="2895"/>
        <v>0</v>
      </c>
      <c r="Y933" s="19">
        <f t="shared" si="2895"/>
        <v>21</v>
      </c>
      <c r="Z933" s="19">
        <f t="shared" si="2895"/>
        <v>0</v>
      </c>
      <c r="AA933" s="19">
        <f t="shared" si="2895"/>
        <v>0</v>
      </c>
      <c r="AB933" s="19">
        <f t="shared" si="2895"/>
        <v>0</v>
      </c>
      <c r="AC933" s="19">
        <f t="shared" si="2895"/>
        <v>0</v>
      </c>
      <c r="AD933" s="19">
        <f t="shared" si="2895"/>
        <v>0</v>
      </c>
      <c r="AE933" s="19">
        <f t="shared" si="2895"/>
        <v>21</v>
      </c>
      <c r="AF933" s="19">
        <f t="shared" si="2895"/>
        <v>0</v>
      </c>
      <c r="AG933" s="19">
        <f t="shared" si="2896"/>
        <v>0</v>
      </c>
      <c r="AH933" s="19">
        <f t="shared" si="2896"/>
        <v>0</v>
      </c>
      <c r="AI933" s="19">
        <f t="shared" si="2896"/>
        <v>0</v>
      </c>
      <c r="AJ933" s="19">
        <f t="shared" si="2896"/>
        <v>0</v>
      </c>
      <c r="AK933" s="98">
        <f t="shared" si="2896"/>
        <v>21</v>
      </c>
      <c r="AL933" s="98">
        <f t="shared" si="2896"/>
        <v>0</v>
      </c>
      <c r="AM933" s="19">
        <f t="shared" si="2896"/>
        <v>0</v>
      </c>
      <c r="AN933" s="19">
        <f t="shared" si="2896"/>
        <v>0</v>
      </c>
      <c r="AO933" s="19">
        <f t="shared" si="2896"/>
        <v>0</v>
      </c>
      <c r="AP933" s="19">
        <f t="shared" si="2896"/>
        <v>0</v>
      </c>
      <c r="AQ933" s="19">
        <f t="shared" si="2896"/>
        <v>21</v>
      </c>
      <c r="AR933" s="19">
        <f t="shared" si="2896"/>
        <v>0</v>
      </c>
      <c r="AS933" s="19">
        <f t="shared" si="2897"/>
        <v>0</v>
      </c>
      <c r="AT933" s="19">
        <f t="shared" si="2897"/>
        <v>0</v>
      </c>
      <c r="AU933" s="19">
        <f t="shared" si="2897"/>
        <v>0</v>
      </c>
      <c r="AV933" s="19">
        <f t="shared" si="2897"/>
        <v>0</v>
      </c>
      <c r="AW933" s="19">
        <f t="shared" si="2897"/>
        <v>21</v>
      </c>
      <c r="AX933" s="19">
        <f t="shared" si="2897"/>
        <v>0</v>
      </c>
    </row>
    <row r="934" spans="1:50" ht="20.25" hidden="1" customHeight="1">
      <c r="A934" s="39" t="s">
        <v>14</v>
      </c>
      <c r="B934" s="63" t="s">
        <v>228</v>
      </c>
      <c r="C934" s="63" t="s">
        <v>154</v>
      </c>
      <c r="D934" s="63" t="s">
        <v>22</v>
      </c>
      <c r="E934" s="63" t="s">
        <v>238</v>
      </c>
      <c r="F934" s="9">
        <v>610</v>
      </c>
      <c r="G934" s="9">
        <v>21</v>
      </c>
      <c r="H934" s="9"/>
      <c r="I934" s="9"/>
      <c r="J934" s="9"/>
      <c r="K934" s="9"/>
      <c r="L934" s="9"/>
      <c r="M934" s="9">
        <f t="shared" ref="M934" si="2898">G934+I934+J934+K934+L934</f>
        <v>21</v>
      </c>
      <c r="N934" s="9">
        <f t="shared" ref="N934" si="2899">H934+L934</f>
        <v>0</v>
      </c>
      <c r="O934" s="9"/>
      <c r="P934" s="9"/>
      <c r="Q934" s="9"/>
      <c r="R934" s="9"/>
      <c r="S934" s="9">
        <f t="shared" ref="S934" si="2900">M934+O934+P934+Q934+R934</f>
        <v>21</v>
      </c>
      <c r="T934" s="9">
        <f t="shared" ref="T934" si="2901">N934+R934</f>
        <v>0</v>
      </c>
      <c r="U934" s="9"/>
      <c r="V934" s="9"/>
      <c r="W934" s="9"/>
      <c r="X934" s="9"/>
      <c r="Y934" s="9">
        <f t="shared" ref="Y934" si="2902">S934+U934+V934+W934+X934</f>
        <v>21</v>
      </c>
      <c r="Z934" s="9">
        <f t="shared" ref="Z934" si="2903">T934+X934</f>
        <v>0</v>
      </c>
      <c r="AA934" s="9"/>
      <c r="AB934" s="9"/>
      <c r="AC934" s="9"/>
      <c r="AD934" s="9"/>
      <c r="AE934" s="9">
        <f t="shared" ref="AE934" si="2904">Y934+AA934+AB934+AC934+AD934</f>
        <v>21</v>
      </c>
      <c r="AF934" s="9">
        <f t="shared" ref="AF934" si="2905">Z934+AD934</f>
        <v>0</v>
      </c>
      <c r="AG934" s="9"/>
      <c r="AH934" s="9"/>
      <c r="AI934" s="9"/>
      <c r="AJ934" s="9"/>
      <c r="AK934" s="86">
        <f t="shared" ref="AK934" si="2906">AE934+AG934+AH934+AI934+AJ934</f>
        <v>21</v>
      </c>
      <c r="AL934" s="86">
        <f t="shared" ref="AL934" si="2907">AF934+AJ934</f>
        <v>0</v>
      </c>
      <c r="AM934" s="9"/>
      <c r="AN934" s="9"/>
      <c r="AO934" s="9"/>
      <c r="AP934" s="9"/>
      <c r="AQ934" s="9">
        <f t="shared" ref="AQ934" si="2908">AK934+AM934+AN934+AO934+AP934</f>
        <v>21</v>
      </c>
      <c r="AR934" s="9">
        <f t="shared" ref="AR934" si="2909">AL934+AP934</f>
        <v>0</v>
      </c>
      <c r="AS934" s="9"/>
      <c r="AT934" s="9"/>
      <c r="AU934" s="9"/>
      <c r="AV934" s="9"/>
      <c r="AW934" s="9">
        <f t="shared" ref="AW934" si="2910">AQ934+AS934+AT934+AU934+AV934</f>
        <v>21</v>
      </c>
      <c r="AX934" s="9">
        <f t="shared" ref="AX934" si="2911">AR934+AV934</f>
        <v>0</v>
      </c>
    </row>
    <row r="935" spans="1:50" ht="32.25" hidden="1" customHeight="1">
      <c r="A935" s="26" t="s">
        <v>239</v>
      </c>
      <c r="B935" s="63" t="s">
        <v>228</v>
      </c>
      <c r="C935" s="63" t="s">
        <v>154</v>
      </c>
      <c r="D935" s="63" t="s">
        <v>22</v>
      </c>
      <c r="E935" s="63" t="s">
        <v>406</v>
      </c>
      <c r="F935" s="27"/>
      <c r="G935" s="9">
        <f>G936</f>
        <v>106</v>
      </c>
      <c r="H935" s="9">
        <f>H936</f>
        <v>0</v>
      </c>
      <c r="I935" s="9">
        <f t="shared" ref="I935:X936" si="2912">I936</f>
        <v>0</v>
      </c>
      <c r="J935" s="9">
        <f t="shared" si="2912"/>
        <v>0</v>
      </c>
      <c r="K935" s="9">
        <f t="shared" si="2912"/>
        <v>0</v>
      </c>
      <c r="L935" s="9">
        <f t="shared" si="2912"/>
        <v>0</v>
      </c>
      <c r="M935" s="9">
        <f t="shared" si="2912"/>
        <v>106</v>
      </c>
      <c r="N935" s="9">
        <f t="shared" si="2912"/>
        <v>0</v>
      </c>
      <c r="O935" s="9">
        <f t="shared" si="2912"/>
        <v>0</v>
      </c>
      <c r="P935" s="9">
        <f t="shared" si="2912"/>
        <v>0</v>
      </c>
      <c r="Q935" s="9">
        <f t="shared" si="2912"/>
        <v>0</v>
      </c>
      <c r="R935" s="9">
        <f t="shared" si="2912"/>
        <v>0</v>
      </c>
      <c r="S935" s="9">
        <f t="shared" si="2912"/>
        <v>106</v>
      </c>
      <c r="T935" s="9">
        <f t="shared" si="2912"/>
        <v>0</v>
      </c>
      <c r="U935" s="9">
        <f t="shared" si="2912"/>
        <v>0</v>
      </c>
      <c r="V935" s="9">
        <f t="shared" si="2912"/>
        <v>0</v>
      </c>
      <c r="W935" s="9">
        <f t="shared" si="2912"/>
        <v>0</v>
      </c>
      <c r="X935" s="9">
        <f t="shared" si="2912"/>
        <v>0</v>
      </c>
      <c r="Y935" s="9">
        <f t="shared" ref="U935:AJ936" si="2913">Y936</f>
        <v>106</v>
      </c>
      <c r="Z935" s="9">
        <f t="shared" si="2913"/>
        <v>0</v>
      </c>
      <c r="AA935" s="9">
        <f t="shared" si="2913"/>
        <v>0</v>
      </c>
      <c r="AB935" s="9">
        <f t="shared" si="2913"/>
        <v>0</v>
      </c>
      <c r="AC935" s="9">
        <f t="shared" si="2913"/>
        <v>0</v>
      </c>
      <c r="AD935" s="9">
        <f t="shared" si="2913"/>
        <v>0</v>
      </c>
      <c r="AE935" s="9">
        <f t="shared" si="2913"/>
        <v>106</v>
      </c>
      <c r="AF935" s="9">
        <f t="shared" si="2913"/>
        <v>0</v>
      </c>
      <c r="AG935" s="9">
        <f t="shared" si="2913"/>
        <v>0</v>
      </c>
      <c r="AH935" s="9">
        <f t="shared" si="2913"/>
        <v>0</v>
      </c>
      <c r="AI935" s="9">
        <f t="shared" si="2913"/>
        <v>0</v>
      </c>
      <c r="AJ935" s="9">
        <f t="shared" si="2913"/>
        <v>0</v>
      </c>
      <c r="AK935" s="86">
        <f t="shared" ref="AG935:AV936" si="2914">AK936</f>
        <v>106</v>
      </c>
      <c r="AL935" s="86">
        <f t="shared" si="2914"/>
        <v>0</v>
      </c>
      <c r="AM935" s="9">
        <f t="shared" si="2914"/>
        <v>0</v>
      </c>
      <c r="AN935" s="9">
        <f t="shared" si="2914"/>
        <v>0</v>
      </c>
      <c r="AO935" s="9">
        <f t="shared" si="2914"/>
        <v>0</v>
      </c>
      <c r="AP935" s="9">
        <f t="shared" si="2914"/>
        <v>0</v>
      </c>
      <c r="AQ935" s="9">
        <f t="shared" si="2914"/>
        <v>106</v>
      </c>
      <c r="AR935" s="9">
        <f t="shared" si="2914"/>
        <v>0</v>
      </c>
      <c r="AS935" s="9">
        <f t="shared" si="2914"/>
        <v>0</v>
      </c>
      <c r="AT935" s="9">
        <f t="shared" si="2914"/>
        <v>0</v>
      </c>
      <c r="AU935" s="9">
        <f t="shared" si="2914"/>
        <v>0</v>
      </c>
      <c r="AV935" s="9">
        <f t="shared" si="2914"/>
        <v>0</v>
      </c>
      <c r="AW935" s="9">
        <f t="shared" ref="AS935:AX936" si="2915">AW936</f>
        <v>106</v>
      </c>
      <c r="AX935" s="9">
        <f t="shared" si="2915"/>
        <v>0</v>
      </c>
    </row>
    <row r="936" spans="1:50" ht="33.6" hidden="1">
      <c r="A936" s="26" t="s">
        <v>244</v>
      </c>
      <c r="B936" s="63" t="s">
        <v>228</v>
      </c>
      <c r="C936" s="63" t="s">
        <v>154</v>
      </c>
      <c r="D936" s="63" t="s">
        <v>22</v>
      </c>
      <c r="E936" s="63" t="s">
        <v>406</v>
      </c>
      <c r="F936" s="27" t="s">
        <v>31</v>
      </c>
      <c r="G936" s="9">
        <f>G937</f>
        <v>106</v>
      </c>
      <c r="H936" s="9">
        <f>H937</f>
        <v>0</v>
      </c>
      <c r="I936" s="9">
        <f t="shared" si="2912"/>
        <v>0</v>
      </c>
      <c r="J936" s="9">
        <f t="shared" si="2912"/>
        <v>0</v>
      </c>
      <c r="K936" s="9">
        <f t="shared" si="2912"/>
        <v>0</v>
      </c>
      <c r="L936" s="9">
        <f t="shared" si="2912"/>
        <v>0</v>
      </c>
      <c r="M936" s="9">
        <f t="shared" si="2912"/>
        <v>106</v>
      </c>
      <c r="N936" s="9">
        <f t="shared" si="2912"/>
        <v>0</v>
      </c>
      <c r="O936" s="9">
        <f t="shared" si="2912"/>
        <v>0</v>
      </c>
      <c r="P936" s="9">
        <f t="shared" si="2912"/>
        <v>0</v>
      </c>
      <c r="Q936" s="9">
        <f t="shared" si="2912"/>
        <v>0</v>
      </c>
      <c r="R936" s="9">
        <f t="shared" si="2912"/>
        <v>0</v>
      </c>
      <c r="S936" s="9">
        <f t="shared" si="2912"/>
        <v>106</v>
      </c>
      <c r="T936" s="9">
        <f t="shared" si="2912"/>
        <v>0</v>
      </c>
      <c r="U936" s="9">
        <f t="shared" si="2913"/>
        <v>0</v>
      </c>
      <c r="V936" s="9">
        <f t="shared" si="2913"/>
        <v>0</v>
      </c>
      <c r="W936" s="9">
        <f t="shared" si="2913"/>
        <v>0</v>
      </c>
      <c r="X936" s="9">
        <f t="shared" si="2913"/>
        <v>0</v>
      </c>
      <c r="Y936" s="9">
        <f t="shared" si="2913"/>
        <v>106</v>
      </c>
      <c r="Z936" s="9">
        <f t="shared" si="2913"/>
        <v>0</v>
      </c>
      <c r="AA936" s="9">
        <f t="shared" si="2913"/>
        <v>0</v>
      </c>
      <c r="AB936" s="9">
        <f t="shared" si="2913"/>
        <v>0</v>
      </c>
      <c r="AC936" s="9">
        <f t="shared" si="2913"/>
        <v>0</v>
      </c>
      <c r="AD936" s="9">
        <f t="shared" si="2913"/>
        <v>0</v>
      </c>
      <c r="AE936" s="9">
        <f t="shared" si="2913"/>
        <v>106</v>
      </c>
      <c r="AF936" s="9">
        <f t="shared" si="2913"/>
        <v>0</v>
      </c>
      <c r="AG936" s="9">
        <f t="shared" si="2914"/>
        <v>0</v>
      </c>
      <c r="AH936" s="9">
        <f t="shared" si="2914"/>
        <v>0</v>
      </c>
      <c r="AI936" s="9">
        <f t="shared" si="2914"/>
        <v>0</v>
      </c>
      <c r="AJ936" s="9">
        <f t="shared" si="2914"/>
        <v>0</v>
      </c>
      <c r="AK936" s="86">
        <f t="shared" si="2914"/>
        <v>106</v>
      </c>
      <c r="AL936" s="86">
        <f t="shared" si="2914"/>
        <v>0</v>
      </c>
      <c r="AM936" s="9">
        <f t="shared" si="2914"/>
        <v>0</v>
      </c>
      <c r="AN936" s="9">
        <f t="shared" si="2914"/>
        <v>0</v>
      </c>
      <c r="AO936" s="9">
        <f t="shared" si="2914"/>
        <v>0</v>
      </c>
      <c r="AP936" s="9">
        <f t="shared" si="2914"/>
        <v>0</v>
      </c>
      <c r="AQ936" s="9">
        <f t="shared" si="2914"/>
        <v>106</v>
      </c>
      <c r="AR936" s="9">
        <f t="shared" si="2914"/>
        <v>0</v>
      </c>
      <c r="AS936" s="9">
        <f t="shared" si="2915"/>
        <v>0</v>
      </c>
      <c r="AT936" s="9">
        <f t="shared" si="2915"/>
        <v>0</v>
      </c>
      <c r="AU936" s="9">
        <f t="shared" si="2915"/>
        <v>0</v>
      </c>
      <c r="AV936" s="9">
        <f t="shared" si="2915"/>
        <v>0</v>
      </c>
      <c r="AW936" s="9">
        <f t="shared" si="2915"/>
        <v>106</v>
      </c>
      <c r="AX936" s="9">
        <f t="shared" si="2915"/>
        <v>0</v>
      </c>
    </row>
    <row r="937" spans="1:50" ht="33.6" hidden="1">
      <c r="A937" s="45" t="s">
        <v>37</v>
      </c>
      <c r="B937" s="63" t="s">
        <v>228</v>
      </c>
      <c r="C937" s="63" t="s">
        <v>154</v>
      </c>
      <c r="D937" s="63" t="s">
        <v>22</v>
      </c>
      <c r="E937" s="63" t="s">
        <v>406</v>
      </c>
      <c r="F937" s="27" t="s">
        <v>38</v>
      </c>
      <c r="G937" s="9">
        <v>106</v>
      </c>
      <c r="H937" s="9"/>
      <c r="I937" s="9"/>
      <c r="J937" s="9"/>
      <c r="K937" s="9"/>
      <c r="L937" s="9"/>
      <c r="M937" s="9">
        <f t="shared" ref="M937" si="2916">G937+I937+J937+K937+L937</f>
        <v>106</v>
      </c>
      <c r="N937" s="9">
        <f t="shared" ref="N937" si="2917">H937+L937</f>
        <v>0</v>
      </c>
      <c r="O937" s="9"/>
      <c r="P937" s="9"/>
      <c r="Q937" s="9"/>
      <c r="R937" s="9"/>
      <c r="S937" s="9">
        <f t="shared" ref="S937" si="2918">M937+O937+P937+Q937+R937</f>
        <v>106</v>
      </c>
      <c r="T937" s="9">
        <f t="shared" ref="T937" si="2919">N937+R937</f>
        <v>0</v>
      </c>
      <c r="U937" s="9"/>
      <c r="V937" s="9"/>
      <c r="W937" s="9"/>
      <c r="X937" s="9"/>
      <c r="Y937" s="9">
        <f t="shared" ref="Y937" si="2920">S937+U937+V937+W937+X937</f>
        <v>106</v>
      </c>
      <c r="Z937" s="9">
        <f t="shared" ref="Z937" si="2921">T937+X937</f>
        <v>0</v>
      </c>
      <c r="AA937" s="9"/>
      <c r="AB937" s="9"/>
      <c r="AC937" s="9"/>
      <c r="AD937" s="9"/>
      <c r="AE937" s="9">
        <f t="shared" ref="AE937" si="2922">Y937+AA937+AB937+AC937+AD937</f>
        <v>106</v>
      </c>
      <c r="AF937" s="9">
        <f t="shared" ref="AF937" si="2923">Z937+AD937</f>
        <v>0</v>
      </c>
      <c r="AG937" s="9"/>
      <c r="AH937" s="9"/>
      <c r="AI937" s="9"/>
      <c r="AJ937" s="9"/>
      <c r="AK937" s="86">
        <f t="shared" ref="AK937" si="2924">AE937+AG937+AH937+AI937+AJ937</f>
        <v>106</v>
      </c>
      <c r="AL937" s="86">
        <f t="shared" ref="AL937" si="2925">AF937+AJ937</f>
        <v>0</v>
      </c>
      <c r="AM937" s="9"/>
      <c r="AN937" s="9"/>
      <c r="AO937" s="9"/>
      <c r="AP937" s="9"/>
      <c r="AQ937" s="9">
        <f t="shared" ref="AQ937" si="2926">AK937+AM937+AN937+AO937+AP937</f>
        <v>106</v>
      </c>
      <c r="AR937" s="9">
        <f t="shared" ref="AR937" si="2927">AL937+AP937</f>
        <v>0</v>
      </c>
      <c r="AS937" s="9"/>
      <c r="AT937" s="9"/>
      <c r="AU937" s="9"/>
      <c r="AV937" s="9"/>
      <c r="AW937" s="9">
        <f t="shared" ref="AW937" si="2928">AQ937+AS937+AT937+AU937+AV937</f>
        <v>106</v>
      </c>
      <c r="AX937" s="9">
        <f t="shared" ref="AX937" si="2929">AR937+AV937</f>
        <v>0</v>
      </c>
    </row>
    <row r="938" spans="1:50" ht="70.5" hidden="1" customHeight="1">
      <c r="A938" s="45" t="s">
        <v>558</v>
      </c>
      <c r="B938" s="31" t="s">
        <v>228</v>
      </c>
      <c r="C938" s="32" t="s">
        <v>154</v>
      </c>
      <c r="D938" s="32" t="s">
        <v>22</v>
      </c>
      <c r="E938" s="64" t="s">
        <v>126</v>
      </c>
      <c r="F938" s="63"/>
      <c r="G938" s="19">
        <f t="shared" ref="G938:V941" si="2930">G939</f>
        <v>325</v>
      </c>
      <c r="H938" s="19">
        <f t="shared" si="2930"/>
        <v>0</v>
      </c>
      <c r="I938" s="19">
        <f t="shared" si="2930"/>
        <v>0</v>
      </c>
      <c r="J938" s="19">
        <f t="shared" si="2930"/>
        <v>0</v>
      </c>
      <c r="K938" s="19">
        <f t="shared" si="2930"/>
        <v>0</v>
      </c>
      <c r="L938" s="19">
        <f t="shared" si="2930"/>
        <v>0</v>
      </c>
      <c r="M938" s="19">
        <f t="shared" si="2930"/>
        <v>325</v>
      </c>
      <c r="N938" s="19">
        <f t="shared" si="2930"/>
        <v>0</v>
      </c>
      <c r="O938" s="19">
        <f t="shared" si="2930"/>
        <v>0</v>
      </c>
      <c r="P938" s="19">
        <f t="shared" si="2930"/>
        <v>0</v>
      </c>
      <c r="Q938" s="19">
        <f t="shared" si="2930"/>
        <v>0</v>
      </c>
      <c r="R938" s="19">
        <f t="shared" si="2930"/>
        <v>0</v>
      </c>
      <c r="S938" s="19">
        <f t="shared" si="2930"/>
        <v>325</v>
      </c>
      <c r="T938" s="19">
        <f t="shared" si="2930"/>
        <v>0</v>
      </c>
      <c r="U938" s="19">
        <f t="shared" si="2930"/>
        <v>0</v>
      </c>
      <c r="V938" s="19">
        <f t="shared" si="2930"/>
        <v>0</v>
      </c>
      <c r="W938" s="19">
        <f t="shared" ref="U938:AJ941" si="2931">W939</f>
        <v>0</v>
      </c>
      <c r="X938" s="19">
        <f t="shared" si="2931"/>
        <v>0</v>
      </c>
      <c r="Y938" s="19">
        <f t="shared" si="2931"/>
        <v>325</v>
      </c>
      <c r="Z938" s="19">
        <f t="shared" si="2931"/>
        <v>0</v>
      </c>
      <c r="AA938" s="19">
        <f t="shared" si="2931"/>
        <v>0</v>
      </c>
      <c r="AB938" s="19">
        <f t="shared" si="2931"/>
        <v>0</v>
      </c>
      <c r="AC938" s="19">
        <f t="shared" si="2931"/>
        <v>0</v>
      </c>
      <c r="AD938" s="19">
        <f t="shared" si="2931"/>
        <v>0</v>
      </c>
      <c r="AE938" s="19">
        <f t="shared" si="2931"/>
        <v>325</v>
      </c>
      <c r="AF938" s="19">
        <f t="shared" si="2931"/>
        <v>0</v>
      </c>
      <c r="AG938" s="19">
        <f t="shared" si="2931"/>
        <v>0</v>
      </c>
      <c r="AH938" s="19">
        <f t="shared" si="2931"/>
        <v>0</v>
      </c>
      <c r="AI938" s="19">
        <f t="shared" si="2931"/>
        <v>0</v>
      </c>
      <c r="AJ938" s="19">
        <f t="shared" si="2931"/>
        <v>0</v>
      </c>
      <c r="AK938" s="98">
        <f t="shared" ref="AG938:AV941" si="2932">AK939</f>
        <v>325</v>
      </c>
      <c r="AL938" s="98">
        <f t="shared" si="2932"/>
        <v>0</v>
      </c>
      <c r="AM938" s="19">
        <f t="shared" si="2932"/>
        <v>0</v>
      </c>
      <c r="AN938" s="19">
        <f t="shared" si="2932"/>
        <v>0</v>
      </c>
      <c r="AO938" s="19">
        <f t="shared" si="2932"/>
        <v>0</v>
      </c>
      <c r="AP938" s="19">
        <f t="shared" si="2932"/>
        <v>0</v>
      </c>
      <c r="AQ938" s="19">
        <f t="shared" si="2932"/>
        <v>325</v>
      </c>
      <c r="AR938" s="19">
        <f t="shared" si="2932"/>
        <v>0</v>
      </c>
      <c r="AS938" s="19">
        <f t="shared" si="2932"/>
        <v>0</v>
      </c>
      <c r="AT938" s="19">
        <f t="shared" si="2932"/>
        <v>0</v>
      </c>
      <c r="AU938" s="19">
        <f t="shared" si="2932"/>
        <v>0</v>
      </c>
      <c r="AV938" s="19">
        <f t="shared" si="2932"/>
        <v>0</v>
      </c>
      <c r="AW938" s="19">
        <f t="shared" ref="AS938:AX941" si="2933">AW939</f>
        <v>325</v>
      </c>
      <c r="AX938" s="19">
        <f t="shared" si="2933"/>
        <v>0</v>
      </c>
    </row>
    <row r="939" spans="1:50" hidden="1">
      <c r="A939" s="26" t="s">
        <v>139</v>
      </c>
      <c r="B939" s="31" t="s">
        <v>228</v>
      </c>
      <c r="C939" s="32" t="s">
        <v>154</v>
      </c>
      <c r="D939" s="32" t="s">
        <v>22</v>
      </c>
      <c r="E939" s="64" t="s">
        <v>128</v>
      </c>
      <c r="F939" s="63"/>
      <c r="G939" s="19">
        <f t="shared" si="2930"/>
        <v>325</v>
      </c>
      <c r="H939" s="19">
        <f t="shared" si="2930"/>
        <v>0</v>
      </c>
      <c r="I939" s="19">
        <f t="shared" si="2930"/>
        <v>0</v>
      </c>
      <c r="J939" s="19">
        <f t="shared" si="2930"/>
        <v>0</v>
      </c>
      <c r="K939" s="19">
        <f t="shared" si="2930"/>
        <v>0</v>
      </c>
      <c r="L939" s="19">
        <f t="shared" si="2930"/>
        <v>0</v>
      </c>
      <c r="M939" s="19">
        <f t="shared" si="2930"/>
        <v>325</v>
      </c>
      <c r="N939" s="19">
        <f t="shared" si="2930"/>
        <v>0</v>
      </c>
      <c r="O939" s="19">
        <f t="shared" si="2930"/>
        <v>0</v>
      </c>
      <c r="P939" s="19">
        <f t="shared" si="2930"/>
        <v>0</v>
      </c>
      <c r="Q939" s="19">
        <f t="shared" si="2930"/>
        <v>0</v>
      </c>
      <c r="R939" s="19">
        <f t="shared" si="2930"/>
        <v>0</v>
      </c>
      <c r="S939" s="19">
        <f t="shared" si="2930"/>
        <v>325</v>
      </c>
      <c r="T939" s="19">
        <f t="shared" si="2930"/>
        <v>0</v>
      </c>
      <c r="U939" s="19">
        <f t="shared" si="2931"/>
        <v>0</v>
      </c>
      <c r="V939" s="19">
        <f t="shared" si="2931"/>
        <v>0</v>
      </c>
      <c r="W939" s="19">
        <f t="shared" si="2931"/>
        <v>0</v>
      </c>
      <c r="X939" s="19">
        <f t="shared" si="2931"/>
        <v>0</v>
      </c>
      <c r="Y939" s="19">
        <f t="shared" si="2931"/>
        <v>325</v>
      </c>
      <c r="Z939" s="19">
        <f t="shared" si="2931"/>
        <v>0</v>
      </c>
      <c r="AA939" s="19">
        <f t="shared" si="2931"/>
        <v>0</v>
      </c>
      <c r="AB939" s="19">
        <f t="shared" si="2931"/>
        <v>0</v>
      </c>
      <c r="AC939" s="19">
        <f t="shared" si="2931"/>
        <v>0</v>
      </c>
      <c r="AD939" s="19">
        <f t="shared" si="2931"/>
        <v>0</v>
      </c>
      <c r="AE939" s="19">
        <f t="shared" si="2931"/>
        <v>325</v>
      </c>
      <c r="AF939" s="19">
        <f t="shared" si="2931"/>
        <v>0</v>
      </c>
      <c r="AG939" s="19">
        <f t="shared" si="2932"/>
        <v>0</v>
      </c>
      <c r="AH939" s="19">
        <f t="shared" si="2932"/>
        <v>0</v>
      </c>
      <c r="AI939" s="19">
        <f t="shared" si="2932"/>
        <v>0</v>
      </c>
      <c r="AJ939" s="19">
        <f t="shared" si="2932"/>
        <v>0</v>
      </c>
      <c r="AK939" s="98">
        <f t="shared" si="2932"/>
        <v>325</v>
      </c>
      <c r="AL939" s="98">
        <f t="shared" si="2932"/>
        <v>0</v>
      </c>
      <c r="AM939" s="19">
        <f t="shared" si="2932"/>
        <v>0</v>
      </c>
      <c r="AN939" s="19">
        <f t="shared" si="2932"/>
        <v>0</v>
      </c>
      <c r="AO939" s="19">
        <f t="shared" si="2932"/>
        <v>0</v>
      </c>
      <c r="AP939" s="19">
        <f t="shared" si="2932"/>
        <v>0</v>
      </c>
      <c r="AQ939" s="19">
        <f t="shared" si="2932"/>
        <v>325</v>
      </c>
      <c r="AR939" s="19">
        <f t="shared" si="2932"/>
        <v>0</v>
      </c>
      <c r="AS939" s="19">
        <f t="shared" si="2933"/>
        <v>0</v>
      </c>
      <c r="AT939" s="19">
        <f t="shared" si="2933"/>
        <v>0</v>
      </c>
      <c r="AU939" s="19">
        <f t="shared" si="2933"/>
        <v>0</v>
      </c>
      <c r="AV939" s="19">
        <f t="shared" si="2933"/>
        <v>0</v>
      </c>
      <c r="AW939" s="19">
        <f t="shared" si="2933"/>
        <v>325</v>
      </c>
      <c r="AX939" s="19">
        <f t="shared" si="2933"/>
        <v>0</v>
      </c>
    </row>
    <row r="940" spans="1:50" ht="33.6" hidden="1">
      <c r="A940" s="39" t="s">
        <v>240</v>
      </c>
      <c r="B940" s="31" t="s">
        <v>228</v>
      </c>
      <c r="C940" s="32" t="s">
        <v>154</v>
      </c>
      <c r="D940" s="32" t="s">
        <v>22</v>
      </c>
      <c r="E940" s="64" t="s">
        <v>241</v>
      </c>
      <c r="F940" s="63"/>
      <c r="G940" s="19">
        <f t="shared" si="2930"/>
        <v>325</v>
      </c>
      <c r="H940" s="19">
        <f t="shared" si="2930"/>
        <v>0</v>
      </c>
      <c r="I940" s="19">
        <f t="shared" si="2930"/>
        <v>0</v>
      </c>
      <c r="J940" s="19">
        <f t="shared" si="2930"/>
        <v>0</v>
      </c>
      <c r="K940" s="19">
        <f t="shared" si="2930"/>
        <v>0</v>
      </c>
      <c r="L940" s="19">
        <f t="shared" si="2930"/>
        <v>0</v>
      </c>
      <c r="M940" s="19">
        <f t="shared" si="2930"/>
        <v>325</v>
      </c>
      <c r="N940" s="19">
        <f t="shared" si="2930"/>
        <v>0</v>
      </c>
      <c r="O940" s="19">
        <f t="shared" si="2930"/>
        <v>0</v>
      </c>
      <c r="P940" s="19">
        <f t="shared" si="2930"/>
        <v>0</v>
      </c>
      <c r="Q940" s="19">
        <f t="shared" si="2930"/>
        <v>0</v>
      </c>
      <c r="R940" s="19">
        <f t="shared" si="2930"/>
        <v>0</v>
      </c>
      <c r="S940" s="19">
        <f t="shared" si="2930"/>
        <v>325</v>
      </c>
      <c r="T940" s="19">
        <f t="shared" si="2930"/>
        <v>0</v>
      </c>
      <c r="U940" s="19">
        <f t="shared" si="2931"/>
        <v>0</v>
      </c>
      <c r="V940" s="19">
        <f t="shared" si="2931"/>
        <v>0</v>
      </c>
      <c r="W940" s="19">
        <f t="shared" si="2931"/>
        <v>0</v>
      </c>
      <c r="X940" s="19">
        <f t="shared" si="2931"/>
        <v>0</v>
      </c>
      <c r="Y940" s="19">
        <f t="shared" si="2931"/>
        <v>325</v>
      </c>
      <c r="Z940" s="19">
        <f t="shared" si="2931"/>
        <v>0</v>
      </c>
      <c r="AA940" s="19">
        <f t="shared" si="2931"/>
        <v>0</v>
      </c>
      <c r="AB940" s="19">
        <f t="shared" si="2931"/>
        <v>0</v>
      </c>
      <c r="AC940" s="19">
        <f t="shared" si="2931"/>
        <v>0</v>
      </c>
      <c r="AD940" s="19">
        <f t="shared" si="2931"/>
        <v>0</v>
      </c>
      <c r="AE940" s="19">
        <f t="shared" si="2931"/>
        <v>325</v>
      </c>
      <c r="AF940" s="19">
        <f t="shared" si="2931"/>
        <v>0</v>
      </c>
      <c r="AG940" s="19">
        <f t="shared" si="2932"/>
        <v>0</v>
      </c>
      <c r="AH940" s="19">
        <f t="shared" si="2932"/>
        <v>0</v>
      </c>
      <c r="AI940" s="19">
        <f t="shared" si="2932"/>
        <v>0</v>
      </c>
      <c r="AJ940" s="19">
        <f t="shared" si="2932"/>
        <v>0</v>
      </c>
      <c r="AK940" s="98">
        <f t="shared" si="2932"/>
        <v>325</v>
      </c>
      <c r="AL940" s="98">
        <f t="shared" si="2932"/>
        <v>0</v>
      </c>
      <c r="AM940" s="19">
        <f t="shared" si="2932"/>
        <v>0</v>
      </c>
      <c r="AN940" s="19">
        <f t="shared" si="2932"/>
        <v>0</v>
      </c>
      <c r="AO940" s="19">
        <f t="shared" si="2932"/>
        <v>0</v>
      </c>
      <c r="AP940" s="19">
        <f t="shared" si="2932"/>
        <v>0</v>
      </c>
      <c r="AQ940" s="19">
        <f t="shared" si="2932"/>
        <v>325</v>
      </c>
      <c r="AR940" s="19">
        <f t="shared" si="2932"/>
        <v>0</v>
      </c>
      <c r="AS940" s="19">
        <f t="shared" si="2933"/>
        <v>0</v>
      </c>
      <c r="AT940" s="19">
        <f t="shared" si="2933"/>
        <v>0</v>
      </c>
      <c r="AU940" s="19">
        <f t="shared" si="2933"/>
        <v>0</v>
      </c>
      <c r="AV940" s="19">
        <f t="shared" si="2933"/>
        <v>0</v>
      </c>
      <c r="AW940" s="19">
        <f t="shared" si="2933"/>
        <v>325</v>
      </c>
      <c r="AX940" s="19">
        <f t="shared" si="2933"/>
        <v>0</v>
      </c>
    </row>
    <row r="941" spans="1:50" ht="33.6" hidden="1">
      <c r="A941" s="39" t="s">
        <v>12</v>
      </c>
      <c r="B941" s="31" t="s">
        <v>228</v>
      </c>
      <c r="C941" s="32" t="s">
        <v>154</v>
      </c>
      <c r="D941" s="32" t="s">
        <v>22</v>
      </c>
      <c r="E941" s="64" t="s">
        <v>241</v>
      </c>
      <c r="F941" s="63" t="s">
        <v>13</v>
      </c>
      <c r="G941" s="19">
        <f t="shared" si="2930"/>
        <v>325</v>
      </c>
      <c r="H941" s="19">
        <f t="shared" si="2930"/>
        <v>0</v>
      </c>
      <c r="I941" s="19">
        <f t="shared" si="2930"/>
        <v>0</v>
      </c>
      <c r="J941" s="19">
        <f t="shared" si="2930"/>
        <v>0</v>
      </c>
      <c r="K941" s="19">
        <f t="shared" si="2930"/>
        <v>0</v>
      </c>
      <c r="L941" s="19">
        <f t="shared" si="2930"/>
        <v>0</v>
      </c>
      <c r="M941" s="19">
        <f t="shared" si="2930"/>
        <v>325</v>
      </c>
      <c r="N941" s="19">
        <f t="shared" si="2930"/>
        <v>0</v>
      </c>
      <c r="O941" s="19">
        <f t="shared" si="2930"/>
        <v>0</v>
      </c>
      <c r="P941" s="19">
        <f t="shared" si="2930"/>
        <v>0</v>
      </c>
      <c r="Q941" s="19">
        <f t="shared" si="2930"/>
        <v>0</v>
      </c>
      <c r="R941" s="19">
        <f t="shared" si="2930"/>
        <v>0</v>
      </c>
      <c r="S941" s="19">
        <f t="shared" si="2930"/>
        <v>325</v>
      </c>
      <c r="T941" s="19">
        <f t="shared" si="2930"/>
        <v>0</v>
      </c>
      <c r="U941" s="19">
        <f t="shared" si="2931"/>
        <v>0</v>
      </c>
      <c r="V941" s="19">
        <f t="shared" si="2931"/>
        <v>0</v>
      </c>
      <c r="W941" s="19">
        <f t="shared" si="2931"/>
        <v>0</v>
      </c>
      <c r="X941" s="19">
        <f t="shared" si="2931"/>
        <v>0</v>
      </c>
      <c r="Y941" s="19">
        <f t="shared" si="2931"/>
        <v>325</v>
      </c>
      <c r="Z941" s="19">
        <f t="shared" si="2931"/>
        <v>0</v>
      </c>
      <c r="AA941" s="19">
        <f t="shared" si="2931"/>
        <v>0</v>
      </c>
      <c r="AB941" s="19">
        <f t="shared" si="2931"/>
        <v>0</v>
      </c>
      <c r="AC941" s="19">
        <f t="shared" si="2931"/>
        <v>0</v>
      </c>
      <c r="AD941" s="19">
        <f t="shared" si="2931"/>
        <v>0</v>
      </c>
      <c r="AE941" s="19">
        <f t="shared" si="2931"/>
        <v>325</v>
      </c>
      <c r="AF941" s="19">
        <f t="shared" si="2931"/>
        <v>0</v>
      </c>
      <c r="AG941" s="19">
        <f t="shared" si="2932"/>
        <v>0</v>
      </c>
      <c r="AH941" s="19">
        <f t="shared" si="2932"/>
        <v>0</v>
      </c>
      <c r="AI941" s="19">
        <f t="shared" si="2932"/>
        <v>0</v>
      </c>
      <c r="AJ941" s="19">
        <f t="shared" si="2932"/>
        <v>0</v>
      </c>
      <c r="AK941" s="98">
        <f t="shared" si="2932"/>
        <v>325</v>
      </c>
      <c r="AL941" s="98">
        <f t="shared" si="2932"/>
        <v>0</v>
      </c>
      <c r="AM941" s="19">
        <f t="shared" si="2932"/>
        <v>0</v>
      </c>
      <c r="AN941" s="19">
        <f t="shared" si="2932"/>
        <v>0</v>
      </c>
      <c r="AO941" s="19">
        <f t="shared" si="2932"/>
        <v>0</v>
      </c>
      <c r="AP941" s="19">
        <f t="shared" si="2932"/>
        <v>0</v>
      </c>
      <c r="AQ941" s="19">
        <f t="shared" si="2932"/>
        <v>325</v>
      </c>
      <c r="AR941" s="19">
        <f t="shared" si="2932"/>
        <v>0</v>
      </c>
      <c r="AS941" s="19">
        <f t="shared" si="2933"/>
        <v>0</v>
      </c>
      <c r="AT941" s="19">
        <f t="shared" si="2933"/>
        <v>0</v>
      </c>
      <c r="AU941" s="19">
        <f t="shared" si="2933"/>
        <v>0</v>
      </c>
      <c r="AV941" s="19">
        <f t="shared" si="2933"/>
        <v>0</v>
      </c>
      <c r="AW941" s="19">
        <f t="shared" si="2933"/>
        <v>325</v>
      </c>
      <c r="AX941" s="19">
        <f t="shared" si="2933"/>
        <v>0</v>
      </c>
    </row>
    <row r="942" spans="1:50" ht="36" hidden="1" customHeight="1">
      <c r="A942" s="26" t="s">
        <v>242</v>
      </c>
      <c r="B942" s="63" t="s">
        <v>228</v>
      </c>
      <c r="C942" s="63" t="s">
        <v>154</v>
      </c>
      <c r="D942" s="63" t="s">
        <v>22</v>
      </c>
      <c r="E942" s="63" t="s">
        <v>241</v>
      </c>
      <c r="F942" s="9">
        <v>630</v>
      </c>
      <c r="G942" s="9">
        <v>325</v>
      </c>
      <c r="H942" s="9"/>
      <c r="I942" s="9"/>
      <c r="J942" s="9"/>
      <c r="K942" s="9"/>
      <c r="L942" s="9"/>
      <c r="M942" s="9">
        <f t="shared" ref="M942" si="2934">G942+I942+J942+K942+L942</f>
        <v>325</v>
      </c>
      <c r="N942" s="9">
        <f t="shared" ref="N942" si="2935">H942+L942</f>
        <v>0</v>
      </c>
      <c r="O942" s="9"/>
      <c r="P942" s="9"/>
      <c r="Q942" s="9"/>
      <c r="R942" s="9"/>
      <c r="S942" s="9">
        <f t="shared" ref="S942" si="2936">M942+O942+P942+Q942+R942</f>
        <v>325</v>
      </c>
      <c r="T942" s="9">
        <f t="shared" ref="T942" si="2937">N942+R942</f>
        <v>0</v>
      </c>
      <c r="U942" s="9"/>
      <c r="V942" s="9"/>
      <c r="W942" s="9"/>
      <c r="X942" s="9"/>
      <c r="Y942" s="9">
        <f t="shared" ref="Y942" si="2938">S942+U942+V942+W942+X942</f>
        <v>325</v>
      </c>
      <c r="Z942" s="9">
        <f t="shared" ref="Z942" si="2939">T942+X942</f>
        <v>0</v>
      </c>
      <c r="AA942" s="9"/>
      <c r="AB942" s="9"/>
      <c r="AC942" s="9"/>
      <c r="AD942" s="9"/>
      <c r="AE942" s="9">
        <f t="shared" ref="AE942" si="2940">Y942+AA942+AB942+AC942+AD942</f>
        <v>325</v>
      </c>
      <c r="AF942" s="9">
        <f t="shared" ref="AF942" si="2941">Z942+AD942</f>
        <v>0</v>
      </c>
      <c r="AG942" s="9"/>
      <c r="AH942" s="9"/>
      <c r="AI942" s="9"/>
      <c r="AJ942" s="9"/>
      <c r="AK942" s="86">
        <f t="shared" ref="AK942" si="2942">AE942+AG942+AH942+AI942+AJ942</f>
        <v>325</v>
      </c>
      <c r="AL942" s="86">
        <f t="shared" ref="AL942" si="2943">AF942+AJ942</f>
        <v>0</v>
      </c>
      <c r="AM942" s="9"/>
      <c r="AN942" s="9"/>
      <c r="AO942" s="9"/>
      <c r="AP942" s="9"/>
      <c r="AQ942" s="9">
        <f t="shared" ref="AQ942" si="2944">AK942+AM942+AN942+AO942+AP942</f>
        <v>325</v>
      </c>
      <c r="AR942" s="9">
        <f t="shared" ref="AR942" si="2945">AL942+AP942</f>
        <v>0</v>
      </c>
      <c r="AS942" s="9"/>
      <c r="AT942" s="9"/>
      <c r="AU942" s="9"/>
      <c r="AV942" s="9"/>
      <c r="AW942" s="9">
        <f t="shared" ref="AW942" si="2946">AQ942+AS942+AT942+AU942+AV942</f>
        <v>325</v>
      </c>
      <c r="AX942" s="9">
        <f t="shared" ref="AX942" si="2947">AR942+AV942</f>
        <v>0</v>
      </c>
    </row>
    <row r="943" spans="1:50" ht="20.25" hidden="1" customHeight="1">
      <c r="A943" s="26"/>
      <c r="B943" s="63"/>
      <c r="C943" s="63"/>
      <c r="D943" s="63"/>
      <c r="E943" s="63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86"/>
      <c r="AL943" s="86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</row>
    <row r="944" spans="1:50" ht="17.399999999999999" hidden="1">
      <c r="A944" s="55" t="s">
        <v>243</v>
      </c>
      <c r="B944" s="62" t="s">
        <v>228</v>
      </c>
      <c r="C944" s="62" t="s">
        <v>154</v>
      </c>
      <c r="D944" s="62" t="s">
        <v>8</v>
      </c>
      <c r="E944" s="62"/>
      <c r="F944" s="62"/>
      <c r="G944" s="17">
        <f t="shared" ref="G944:V948" si="2948">G945</f>
        <v>5952</v>
      </c>
      <c r="H944" s="17">
        <f t="shared" si="2948"/>
        <v>0</v>
      </c>
      <c r="I944" s="17">
        <f t="shared" si="2948"/>
        <v>0</v>
      </c>
      <c r="J944" s="17">
        <f t="shared" si="2948"/>
        <v>0</v>
      </c>
      <c r="K944" s="17">
        <f t="shared" si="2948"/>
        <v>0</v>
      </c>
      <c r="L944" s="17">
        <f t="shared" si="2948"/>
        <v>0</v>
      </c>
      <c r="M944" s="17">
        <f t="shared" si="2948"/>
        <v>5952</v>
      </c>
      <c r="N944" s="17">
        <f t="shared" si="2948"/>
        <v>0</v>
      </c>
      <c r="O944" s="17">
        <f t="shared" si="2948"/>
        <v>0</v>
      </c>
      <c r="P944" s="17">
        <f t="shared" si="2948"/>
        <v>0</v>
      </c>
      <c r="Q944" s="17">
        <f t="shared" si="2948"/>
        <v>0</v>
      </c>
      <c r="R944" s="17">
        <f t="shared" si="2948"/>
        <v>0</v>
      </c>
      <c r="S944" s="17">
        <f t="shared" si="2948"/>
        <v>5952</v>
      </c>
      <c r="T944" s="17">
        <f t="shared" si="2948"/>
        <v>0</v>
      </c>
      <c r="U944" s="17">
        <f t="shared" si="2948"/>
        <v>0</v>
      </c>
      <c r="V944" s="17">
        <f t="shared" si="2948"/>
        <v>0</v>
      </c>
      <c r="W944" s="17">
        <f t="shared" ref="U944:AJ948" si="2949">W945</f>
        <v>0</v>
      </c>
      <c r="X944" s="17">
        <f t="shared" si="2949"/>
        <v>0</v>
      </c>
      <c r="Y944" s="17">
        <f t="shared" si="2949"/>
        <v>5952</v>
      </c>
      <c r="Z944" s="17">
        <f t="shared" si="2949"/>
        <v>0</v>
      </c>
      <c r="AA944" s="17">
        <f t="shared" si="2949"/>
        <v>0</v>
      </c>
      <c r="AB944" s="17">
        <f t="shared" si="2949"/>
        <v>0</v>
      </c>
      <c r="AC944" s="17">
        <f t="shared" si="2949"/>
        <v>0</v>
      </c>
      <c r="AD944" s="17">
        <f t="shared" si="2949"/>
        <v>0</v>
      </c>
      <c r="AE944" s="17">
        <f t="shared" si="2949"/>
        <v>5952</v>
      </c>
      <c r="AF944" s="17">
        <f t="shared" si="2949"/>
        <v>0</v>
      </c>
      <c r="AG944" s="17">
        <f t="shared" si="2949"/>
        <v>0</v>
      </c>
      <c r="AH944" s="17">
        <f t="shared" si="2949"/>
        <v>0</v>
      </c>
      <c r="AI944" s="17">
        <f t="shared" si="2949"/>
        <v>0</v>
      </c>
      <c r="AJ944" s="17">
        <f t="shared" si="2949"/>
        <v>0</v>
      </c>
      <c r="AK944" s="94">
        <f t="shared" ref="AG944:AV948" si="2950">AK945</f>
        <v>5952</v>
      </c>
      <c r="AL944" s="94">
        <f t="shared" si="2950"/>
        <v>0</v>
      </c>
      <c r="AM944" s="17">
        <f t="shared" si="2950"/>
        <v>0</v>
      </c>
      <c r="AN944" s="17">
        <f t="shared" si="2950"/>
        <v>0</v>
      </c>
      <c r="AO944" s="17">
        <f t="shared" si="2950"/>
        <v>-1</v>
      </c>
      <c r="AP944" s="17">
        <f t="shared" si="2950"/>
        <v>0</v>
      </c>
      <c r="AQ944" s="17">
        <f t="shared" si="2950"/>
        <v>5951</v>
      </c>
      <c r="AR944" s="17">
        <f t="shared" si="2950"/>
        <v>0</v>
      </c>
      <c r="AS944" s="17">
        <f t="shared" si="2950"/>
        <v>0</v>
      </c>
      <c r="AT944" s="17">
        <f t="shared" si="2950"/>
        <v>0</v>
      </c>
      <c r="AU944" s="17">
        <f t="shared" si="2950"/>
        <v>0</v>
      </c>
      <c r="AV944" s="17">
        <f t="shared" si="2950"/>
        <v>0</v>
      </c>
      <c r="AW944" s="17">
        <f t="shared" ref="AS944:AX948" si="2951">AW945</f>
        <v>5951</v>
      </c>
      <c r="AX944" s="17">
        <f t="shared" si="2951"/>
        <v>0</v>
      </c>
    </row>
    <row r="945" spans="1:51" ht="34.5" hidden="1" customHeight="1">
      <c r="A945" s="29" t="s">
        <v>433</v>
      </c>
      <c r="B945" s="63" t="s">
        <v>228</v>
      </c>
      <c r="C945" s="63" t="s">
        <v>154</v>
      </c>
      <c r="D945" s="63" t="s">
        <v>8</v>
      </c>
      <c r="E945" s="63" t="s">
        <v>229</v>
      </c>
      <c r="F945" s="63"/>
      <c r="G945" s="18">
        <f t="shared" si="2948"/>
        <v>5952</v>
      </c>
      <c r="H945" s="18">
        <f t="shared" si="2948"/>
        <v>0</v>
      </c>
      <c r="I945" s="18">
        <f t="shared" si="2948"/>
        <v>0</v>
      </c>
      <c r="J945" s="18">
        <f t="shared" si="2948"/>
        <v>0</v>
      </c>
      <c r="K945" s="18">
        <f t="shared" si="2948"/>
        <v>0</v>
      </c>
      <c r="L945" s="18">
        <f t="shared" si="2948"/>
        <v>0</v>
      </c>
      <c r="M945" s="18">
        <f t="shared" si="2948"/>
        <v>5952</v>
      </c>
      <c r="N945" s="18">
        <f t="shared" si="2948"/>
        <v>0</v>
      </c>
      <c r="O945" s="18">
        <f t="shared" si="2948"/>
        <v>0</v>
      </c>
      <c r="P945" s="18">
        <f t="shared" si="2948"/>
        <v>0</v>
      </c>
      <c r="Q945" s="18">
        <f t="shared" si="2948"/>
        <v>0</v>
      </c>
      <c r="R945" s="18">
        <f t="shared" si="2948"/>
        <v>0</v>
      </c>
      <c r="S945" s="18">
        <f t="shared" si="2948"/>
        <v>5952</v>
      </c>
      <c r="T945" s="18">
        <f t="shared" si="2948"/>
        <v>0</v>
      </c>
      <c r="U945" s="18">
        <f t="shared" si="2949"/>
        <v>0</v>
      </c>
      <c r="V945" s="18">
        <f t="shared" si="2949"/>
        <v>0</v>
      </c>
      <c r="W945" s="18">
        <f t="shared" si="2949"/>
        <v>0</v>
      </c>
      <c r="X945" s="18">
        <f t="shared" si="2949"/>
        <v>0</v>
      </c>
      <c r="Y945" s="18">
        <f t="shared" si="2949"/>
        <v>5952</v>
      </c>
      <c r="Z945" s="18">
        <f t="shared" si="2949"/>
        <v>0</v>
      </c>
      <c r="AA945" s="18">
        <f t="shared" si="2949"/>
        <v>0</v>
      </c>
      <c r="AB945" s="18">
        <f t="shared" si="2949"/>
        <v>0</v>
      </c>
      <c r="AC945" s="18">
        <f t="shared" si="2949"/>
        <v>0</v>
      </c>
      <c r="AD945" s="18">
        <f t="shared" si="2949"/>
        <v>0</v>
      </c>
      <c r="AE945" s="18">
        <f t="shared" si="2949"/>
        <v>5952</v>
      </c>
      <c r="AF945" s="18">
        <f t="shared" si="2949"/>
        <v>0</v>
      </c>
      <c r="AG945" s="18">
        <f t="shared" si="2950"/>
        <v>0</v>
      </c>
      <c r="AH945" s="18">
        <f t="shared" si="2950"/>
        <v>0</v>
      </c>
      <c r="AI945" s="18">
        <f t="shared" si="2950"/>
        <v>0</v>
      </c>
      <c r="AJ945" s="18">
        <f t="shared" si="2950"/>
        <v>0</v>
      </c>
      <c r="AK945" s="95">
        <f t="shared" si="2950"/>
        <v>5952</v>
      </c>
      <c r="AL945" s="95">
        <f t="shared" si="2950"/>
        <v>0</v>
      </c>
      <c r="AM945" s="18">
        <f t="shared" si="2950"/>
        <v>0</v>
      </c>
      <c r="AN945" s="18">
        <f t="shared" si="2950"/>
        <v>0</v>
      </c>
      <c r="AO945" s="18">
        <f t="shared" si="2950"/>
        <v>-1</v>
      </c>
      <c r="AP945" s="18">
        <f t="shared" si="2950"/>
        <v>0</v>
      </c>
      <c r="AQ945" s="18">
        <f t="shared" si="2950"/>
        <v>5951</v>
      </c>
      <c r="AR945" s="18">
        <f t="shared" si="2950"/>
        <v>0</v>
      </c>
      <c r="AS945" s="18">
        <f t="shared" si="2951"/>
        <v>0</v>
      </c>
      <c r="AT945" s="18">
        <f t="shared" si="2951"/>
        <v>0</v>
      </c>
      <c r="AU945" s="18">
        <f t="shared" si="2951"/>
        <v>0</v>
      </c>
      <c r="AV945" s="18">
        <f t="shared" si="2951"/>
        <v>0</v>
      </c>
      <c r="AW945" s="18">
        <f t="shared" si="2951"/>
        <v>5951</v>
      </c>
      <c r="AX945" s="18">
        <f t="shared" si="2951"/>
        <v>0</v>
      </c>
    </row>
    <row r="946" spans="1:51" ht="15.75" hidden="1" customHeight="1">
      <c r="A946" s="39" t="s">
        <v>15</v>
      </c>
      <c r="B946" s="63" t="s">
        <v>228</v>
      </c>
      <c r="C946" s="63" t="s">
        <v>154</v>
      </c>
      <c r="D946" s="63" t="s">
        <v>8</v>
      </c>
      <c r="E946" s="63" t="s">
        <v>232</v>
      </c>
      <c r="F946" s="63"/>
      <c r="G946" s="18">
        <f t="shared" si="2948"/>
        <v>5952</v>
      </c>
      <c r="H946" s="18">
        <f t="shared" si="2948"/>
        <v>0</v>
      </c>
      <c r="I946" s="18">
        <f t="shared" si="2948"/>
        <v>0</v>
      </c>
      <c r="J946" s="18">
        <f t="shared" si="2948"/>
        <v>0</v>
      </c>
      <c r="K946" s="18">
        <f t="shared" si="2948"/>
        <v>0</v>
      </c>
      <c r="L946" s="18">
        <f t="shared" si="2948"/>
        <v>0</v>
      </c>
      <c r="M946" s="18">
        <f t="shared" si="2948"/>
        <v>5952</v>
      </c>
      <c r="N946" s="18">
        <f t="shared" si="2948"/>
        <v>0</v>
      </c>
      <c r="O946" s="18">
        <f t="shared" si="2948"/>
        <v>0</v>
      </c>
      <c r="P946" s="18">
        <f t="shared" si="2948"/>
        <v>0</v>
      </c>
      <c r="Q946" s="18">
        <f t="shared" si="2948"/>
        <v>0</v>
      </c>
      <c r="R946" s="18">
        <f t="shared" si="2948"/>
        <v>0</v>
      </c>
      <c r="S946" s="18">
        <f t="shared" si="2948"/>
        <v>5952</v>
      </c>
      <c r="T946" s="18">
        <f t="shared" si="2948"/>
        <v>0</v>
      </c>
      <c r="U946" s="18">
        <f t="shared" si="2949"/>
        <v>0</v>
      </c>
      <c r="V946" s="18">
        <f t="shared" si="2949"/>
        <v>0</v>
      </c>
      <c r="W946" s="18">
        <f t="shared" si="2949"/>
        <v>0</v>
      </c>
      <c r="X946" s="18">
        <f t="shared" si="2949"/>
        <v>0</v>
      </c>
      <c r="Y946" s="18">
        <f t="shared" si="2949"/>
        <v>5952</v>
      </c>
      <c r="Z946" s="18">
        <f t="shared" si="2949"/>
        <v>0</v>
      </c>
      <c r="AA946" s="18">
        <f t="shared" si="2949"/>
        <v>0</v>
      </c>
      <c r="AB946" s="18">
        <f t="shared" si="2949"/>
        <v>0</v>
      </c>
      <c r="AC946" s="18">
        <f t="shared" si="2949"/>
        <v>0</v>
      </c>
      <c r="AD946" s="18">
        <f t="shared" si="2949"/>
        <v>0</v>
      </c>
      <c r="AE946" s="18">
        <f t="shared" si="2949"/>
        <v>5952</v>
      </c>
      <c r="AF946" s="18">
        <f t="shared" si="2949"/>
        <v>0</v>
      </c>
      <c r="AG946" s="18">
        <f t="shared" si="2950"/>
        <v>0</v>
      </c>
      <c r="AH946" s="18">
        <f t="shared" si="2950"/>
        <v>0</v>
      </c>
      <c r="AI946" s="18">
        <f t="shared" si="2950"/>
        <v>0</v>
      </c>
      <c r="AJ946" s="18">
        <f t="shared" si="2950"/>
        <v>0</v>
      </c>
      <c r="AK946" s="95">
        <f t="shared" si="2950"/>
        <v>5952</v>
      </c>
      <c r="AL946" s="95">
        <f t="shared" si="2950"/>
        <v>0</v>
      </c>
      <c r="AM946" s="18">
        <f t="shared" si="2950"/>
        <v>0</v>
      </c>
      <c r="AN946" s="18">
        <f t="shared" si="2950"/>
        <v>0</v>
      </c>
      <c r="AO946" s="18">
        <f t="shared" si="2950"/>
        <v>-1</v>
      </c>
      <c r="AP946" s="18">
        <f t="shared" si="2950"/>
        <v>0</v>
      </c>
      <c r="AQ946" s="18">
        <f t="shared" si="2950"/>
        <v>5951</v>
      </c>
      <c r="AR946" s="18">
        <f t="shared" si="2950"/>
        <v>0</v>
      </c>
      <c r="AS946" s="18">
        <f t="shared" si="2951"/>
        <v>0</v>
      </c>
      <c r="AT946" s="18">
        <f t="shared" si="2951"/>
        <v>0</v>
      </c>
      <c r="AU946" s="18">
        <f t="shared" si="2951"/>
        <v>0</v>
      </c>
      <c r="AV946" s="18">
        <f t="shared" si="2951"/>
        <v>0</v>
      </c>
      <c r="AW946" s="18">
        <f t="shared" si="2951"/>
        <v>5951</v>
      </c>
      <c r="AX946" s="18">
        <f t="shared" si="2951"/>
        <v>0</v>
      </c>
    </row>
    <row r="947" spans="1:51" ht="19.5" hidden="1" customHeight="1">
      <c r="A947" s="39" t="s">
        <v>237</v>
      </c>
      <c r="B947" s="63" t="s">
        <v>228</v>
      </c>
      <c r="C947" s="63" t="s">
        <v>154</v>
      </c>
      <c r="D947" s="63" t="s">
        <v>8</v>
      </c>
      <c r="E947" s="63" t="s">
        <v>238</v>
      </c>
      <c r="F947" s="63"/>
      <c r="G947" s="18">
        <f t="shared" si="2948"/>
        <v>5952</v>
      </c>
      <c r="H947" s="18">
        <f t="shared" si="2948"/>
        <v>0</v>
      </c>
      <c r="I947" s="18">
        <f t="shared" si="2948"/>
        <v>0</v>
      </c>
      <c r="J947" s="18">
        <f t="shared" si="2948"/>
        <v>0</v>
      </c>
      <c r="K947" s="18">
        <f t="shared" si="2948"/>
        <v>0</v>
      </c>
      <c r="L947" s="18">
        <f t="shared" si="2948"/>
        <v>0</v>
      </c>
      <c r="M947" s="18">
        <f t="shared" si="2948"/>
        <v>5952</v>
      </c>
      <c r="N947" s="18">
        <f t="shared" si="2948"/>
        <v>0</v>
      </c>
      <c r="O947" s="18">
        <f t="shared" si="2948"/>
        <v>0</v>
      </c>
      <c r="P947" s="18">
        <f t="shared" si="2948"/>
        <v>0</v>
      </c>
      <c r="Q947" s="18">
        <f t="shared" si="2948"/>
        <v>0</v>
      </c>
      <c r="R947" s="18">
        <f t="shared" si="2948"/>
        <v>0</v>
      </c>
      <c r="S947" s="18">
        <f t="shared" si="2948"/>
        <v>5952</v>
      </c>
      <c r="T947" s="18">
        <f t="shared" si="2948"/>
        <v>0</v>
      </c>
      <c r="U947" s="18">
        <f t="shared" si="2949"/>
        <v>0</v>
      </c>
      <c r="V947" s="18">
        <f t="shared" si="2949"/>
        <v>0</v>
      </c>
      <c r="W947" s="18">
        <f t="shared" si="2949"/>
        <v>0</v>
      </c>
      <c r="X947" s="18">
        <f t="shared" si="2949"/>
        <v>0</v>
      </c>
      <c r="Y947" s="18">
        <f t="shared" si="2949"/>
        <v>5952</v>
      </c>
      <c r="Z947" s="18">
        <f t="shared" si="2949"/>
        <v>0</v>
      </c>
      <c r="AA947" s="18">
        <f t="shared" si="2949"/>
        <v>0</v>
      </c>
      <c r="AB947" s="18">
        <f t="shared" si="2949"/>
        <v>0</v>
      </c>
      <c r="AC947" s="18">
        <f t="shared" si="2949"/>
        <v>0</v>
      </c>
      <c r="AD947" s="18">
        <f t="shared" si="2949"/>
        <v>0</v>
      </c>
      <c r="AE947" s="18">
        <f t="shared" si="2949"/>
        <v>5952</v>
      </c>
      <c r="AF947" s="18">
        <f t="shared" si="2949"/>
        <v>0</v>
      </c>
      <c r="AG947" s="18">
        <f t="shared" si="2950"/>
        <v>0</v>
      </c>
      <c r="AH947" s="18">
        <f t="shared" si="2950"/>
        <v>0</v>
      </c>
      <c r="AI947" s="18">
        <f t="shared" si="2950"/>
        <v>0</v>
      </c>
      <c r="AJ947" s="18">
        <f t="shared" si="2950"/>
        <v>0</v>
      </c>
      <c r="AK947" s="95">
        <f t="shared" si="2950"/>
        <v>5952</v>
      </c>
      <c r="AL947" s="95">
        <f t="shared" si="2950"/>
        <v>0</v>
      </c>
      <c r="AM947" s="18">
        <f t="shared" si="2950"/>
        <v>0</v>
      </c>
      <c r="AN947" s="18">
        <f t="shared" si="2950"/>
        <v>0</v>
      </c>
      <c r="AO947" s="18">
        <f t="shared" si="2950"/>
        <v>-1</v>
      </c>
      <c r="AP947" s="18">
        <f t="shared" si="2950"/>
        <v>0</v>
      </c>
      <c r="AQ947" s="18">
        <f t="shared" si="2950"/>
        <v>5951</v>
      </c>
      <c r="AR947" s="18">
        <f t="shared" si="2950"/>
        <v>0</v>
      </c>
      <c r="AS947" s="18">
        <f t="shared" si="2951"/>
        <v>0</v>
      </c>
      <c r="AT947" s="18">
        <f t="shared" si="2951"/>
        <v>0</v>
      </c>
      <c r="AU947" s="18">
        <f t="shared" si="2951"/>
        <v>0</v>
      </c>
      <c r="AV947" s="18">
        <f t="shared" si="2951"/>
        <v>0</v>
      </c>
      <c r="AW947" s="18">
        <f t="shared" si="2951"/>
        <v>5951</v>
      </c>
      <c r="AX947" s="18">
        <f t="shared" si="2951"/>
        <v>0</v>
      </c>
    </row>
    <row r="948" spans="1:51" ht="33.6" hidden="1">
      <c r="A948" s="39" t="s">
        <v>12</v>
      </c>
      <c r="B948" s="63" t="s">
        <v>228</v>
      </c>
      <c r="C948" s="63" t="s">
        <v>154</v>
      </c>
      <c r="D948" s="63" t="s">
        <v>8</v>
      </c>
      <c r="E948" s="63" t="s">
        <v>238</v>
      </c>
      <c r="F948" s="63" t="s">
        <v>13</v>
      </c>
      <c r="G948" s="19">
        <f t="shared" si="2948"/>
        <v>5952</v>
      </c>
      <c r="H948" s="19">
        <f t="shared" si="2948"/>
        <v>0</v>
      </c>
      <c r="I948" s="19">
        <f t="shared" si="2948"/>
        <v>0</v>
      </c>
      <c r="J948" s="19">
        <f t="shared" si="2948"/>
        <v>0</v>
      </c>
      <c r="K948" s="19">
        <f t="shared" si="2948"/>
        <v>0</v>
      </c>
      <c r="L948" s="19">
        <f t="shared" si="2948"/>
        <v>0</v>
      </c>
      <c r="M948" s="19">
        <f t="shared" si="2948"/>
        <v>5952</v>
      </c>
      <c r="N948" s="19">
        <f t="shared" si="2948"/>
        <v>0</v>
      </c>
      <c r="O948" s="19">
        <f t="shared" si="2948"/>
        <v>0</v>
      </c>
      <c r="P948" s="19">
        <f t="shared" si="2948"/>
        <v>0</v>
      </c>
      <c r="Q948" s="19">
        <f t="shared" si="2948"/>
        <v>0</v>
      </c>
      <c r="R948" s="19">
        <f t="shared" si="2948"/>
        <v>0</v>
      </c>
      <c r="S948" s="19">
        <f t="shared" si="2948"/>
        <v>5952</v>
      </c>
      <c r="T948" s="19">
        <f t="shared" si="2948"/>
        <v>0</v>
      </c>
      <c r="U948" s="19">
        <f t="shared" si="2949"/>
        <v>0</v>
      </c>
      <c r="V948" s="19">
        <f t="shared" si="2949"/>
        <v>0</v>
      </c>
      <c r="W948" s="19">
        <f t="shared" si="2949"/>
        <v>0</v>
      </c>
      <c r="X948" s="19">
        <f t="shared" si="2949"/>
        <v>0</v>
      </c>
      <c r="Y948" s="19">
        <f t="shared" si="2949"/>
        <v>5952</v>
      </c>
      <c r="Z948" s="19">
        <f t="shared" si="2949"/>
        <v>0</v>
      </c>
      <c r="AA948" s="19">
        <f t="shared" si="2949"/>
        <v>0</v>
      </c>
      <c r="AB948" s="19">
        <f t="shared" si="2949"/>
        <v>0</v>
      </c>
      <c r="AC948" s="19">
        <f t="shared" si="2949"/>
        <v>0</v>
      </c>
      <c r="AD948" s="19">
        <f t="shared" si="2949"/>
        <v>0</v>
      </c>
      <c r="AE948" s="19">
        <f t="shared" si="2949"/>
        <v>5952</v>
      </c>
      <c r="AF948" s="19">
        <f t="shared" si="2949"/>
        <v>0</v>
      </c>
      <c r="AG948" s="19">
        <f t="shared" si="2950"/>
        <v>0</v>
      </c>
      <c r="AH948" s="19">
        <f t="shared" si="2950"/>
        <v>0</v>
      </c>
      <c r="AI948" s="19">
        <f t="shared" si="2950"/>
        <v>0</v>
      </c>
      <c r="AJ948" s="19">
        <f t="shared" si="2950"/>
        <v>0</v>
      </c>
      <c r="AK948" s="98">
        <f t="shared" si="2950"/>
        <v>5952</v>
      </c>
      <c r="AL948" s="98">
        <f t="shared" si="2950"/>
        <v>0</v>
      </c>
      <c r="AM948" s="19">
        <f t="shared" si="2950"/>
        <v>0</v>
      </c>
      <c r="AN948" s="19">
        <f t="shared" si="2950"/>
        <v>0</v>
      </c>
      <c r="AO948" s="19">
        <f t="shared" si="2950"/>
        <v>-1</v>
      </c>
      <c r="AP948" s="19">
        <f t="shared" si="2950"/>
        <v>0</v>
      </c>
      <c r="AQ948" s="19">
        <f t="shared" si="2950"/>
        <v>5951</v>
      </c>
      <c r="AR948" s="19">
        <f t="shared" si="2950"/>
        <v>0</v>
      </c>
      <c r="AS948" s="19">
        <f t="shared" si="2951"/>
        <v>0</v>
      </c>
      <c r="AT948" s="19">
        <f t="shared" si="2951"/>
        <v>0</v>
      </c>
      <c r="AU948" s="19">
        <f t="shared" si="2951"/>
        <v>0</v>
      </c>
      <c r="AV948" s="19">
        <f t="shared" si="2951"/>
        <v>0</v>
      </c>
      <c r="AW948" s="19">
        <f t="shared" si="2951"/>
        <v>5951</v>
      </c>
      <c r="AX948" s="19">
        <f t="shared" si="2951"/>
        <v>0</v>
      </c>
    </row>
    <row r="949" spans="1:51" ht="22.5" hidden="1" customHeight="1">
      <c r="A949" s="39" t="s">
        <v>14</v>
      </c>
      <c r="B949" s="63" t="s">
        <v>228</v>
      </c>
      <c r="C949" s="63" t="s">
        <v>154</v>
      </c>
      <c r="D949" s="63" t="s">
        <v>8</v>
      </c>
      <c r="E949" s="63" t="s">
        <v>238</v>
      </c>
      <c r="F949" s="9">
        <v>610</v>
      </c>
      <c r="G949" s="9">
        <v>5952</v>
      </c>
      <c r="H949" s="9"/>
      <c r="I949" s="9"/>
      <c r="J949" s="9"/>
      <c r="K949" s="9"/>
      <c r="L949" s="9"/>
      <c r="M949" s="9">
        <f t="shared" ref="M949" si="2952">G949+I949+J949+K949+L949</f>
        <v>5952</v>
      </c>
      <c r="N949" s="9">
        <f t="shared" ref="N949" si="2953">H949+L949</f>
        <v>0</v>
      </c>
      <c r="O949" s="9"/>
      <c r="P949" s="9"/>
      <c r="Q949" s="9"/>
      <c r="R949" s="9"/>
      <c r="S949" s="9">
        <f t="shared" ref="S949" si="2954">M949+O949+P949+Q949+R949</f>
        <v>5952</v>
      </c>
      <c r="T949" s="9">
        <f t="shared" ref="T949" si="2955">N949+R949</f>
        <v>0</v>
      </c>
      <c r="U949" s="9"/>
      <c r="V949" s="9"/>
      <c r="W949" s="9"/>
      <c r="X949" s="9"/>
      <c r="Y949" s="9">
        <f t="shared" ref="Y949" si="2956">S949+U949+V949+W949+X949</f>
        <v>5952</v>
      </c>
      <c r="Z949" s="9">
        <f t="shared" ref="Z949" si="2957">T949+X949</f>
        <v>0</v>
      </c>
      <c r="AA949" s="9"/>
      <c r="AB949" s="9"/>
      <c r="AC949" s="9"/>
      <c r="AD949" s="9"/>
      <c r="AE949" s="9">
        <f t="shared" ref="AE949" si="2958">Y949+AA949+AB949+AC949+AD949</f>
        <v>5952</v>
      </c>
      <c r="AF949" s="9">
        <f t="shared" ref="AF949" si="2959">Z949+AD949</f>
        <v>0</v>
      </c>
      <c r="AG949" s="9"/>
      <c r="AH949" s="9"/>
      <c r="AI949" s="9"/>
      <c r="AJ949" s="9"/>
      <c r="AK949" s="86">
        <f t="shared" ref="AK949" si="2960">AE949+AG949+AH949+AI949+AJ949</f>
        <v>5952</v>
      </c>
      <c r="AL949" s="86">
        <f t="shared" ref="AL949" si="2961">AF949+AJ949</f>
        <v>0</v>
      </c>
      <c r="AM949" s="9"/>
      <c r="AN949" s="9"/>
      <c r="AO949" s="9">
        <v>-1</v>
      </c>
      <c r="AP949" s="9"/>
      <c r="AQ949" s="9">
        <f t="shared" ref="AQ949" si="2962">AK949+AM949+AN949+AO949+AP949</f>
        <v>5951</v>
      </c>
      <c r="AR949" s="9">
        <f t="shared" ref="AR949" si="2963">AL949+AP949</f>
        <v>0</v>
      </c>
      <c r="AS949" s="9"/>
      <c r="AT949" s="9"/>
      <c r="AU949" s="9"/>
      <c r="AV949" s="9"/>
      <c r="AW949" s="9">
        <f t="shared" ref="AW949" si="2964">AQ949+AS949+AT949+AU949+AV949</f>
        <v>5951</v>
      </c>
      <c r="AX949" s="9">
        <f t="shared" ref="AX949" si="2965">AR949+AV949</f>
        <v>0</v>
      </c>
    </row>
    <row r="950" spans="1:51" hidden="1">
      <c r="A950" s="39"/>
      <c r="B950" s="63"/>
      <c r="C950" s="63"/>
      <c r="D950" s="63"/>
      <c r="E950" s="63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86"/>
      <c r="AL950" s="86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</row>
    <row r="951" spans="1:51" ht="42.75" hidden="1" customHeight="1">
      <c r="A951" s="21" t="s">
        <v>493</v>
      </c>
      <c r="B951" s="22">
        <v>918</v>
      </c>
      <c r="C951" s="22"/>
      <c r="D951" s="22"/>
      <c r="E951" s="22"/>
      <c r="F951" s="22"/>
      <c r="G951" s="12">
        <f t="shared" ref="G951:N951" si="2966">G953</f>
        <v>272</v>
      </c>
      <c r="H951" s="12">
        <f t="shared" si="2966"/>
        <v>0</v>
      </c>
      <c r="I951" s="12">
        <f t="shared" si="2966"/>
        <v>0</v>
      </c>
      <c r="J951" s="12">
        <f t="shared" si="2966"/>
        <v>0</v>
      </c>
      <c r="K951" s="12">
        <f t="shared" si="2966"/>
        <v>0</v>
      </c>
      <c r="L951" s="12">
        <f t="shared" si="2966"/>
        <v>0</v>
      </c>
      <c r="M951" s="12">
        <f t="shared" si="2966"/>
        <v>272</v>
      </c>
      <c r="N951" s="12">
        <f t="shared" si="2966"/>
        <v>0</v>
      </c>
      <c r="O951" s="12">
        <f t="shared" ref="O951:T951" si="2967">O953</f>
        <v>0</v>
      </c>
      <c r="P951" s="12">
        <f t="shared" si="2967"/>
        <v>0</v>
      </c>
      <c r="Q951" s="12">
        <f t="shared" si="2967"/>
        <v>0</v>
      </c>
      <c r="R951" s="12">
        <f t="shared" si="2967"/>
        <v>0</v>
      </c>
      <c r="S951" s="12">
        <f t="shared" si="2967"/>
        <v>272</v>
      </c>
      <c r="T951" s="12">
        <f t="shared" si="2967"/>
        <v>0</v>
      </c>
      <c r="U951" s="12">
        <f t="shared" ref="U951:Z951" si="2968">U953</f>
        <v>0</v>
      </c>
      <c r="V951" s="12">
        <f t="shared" si="2968"/>
        <v>0</v>
      </c>
      <c r="W951" s="12">
        <f t="shared" si="2968"/>
        <v>0</v>
      </c>
      <c r="X951" s="12">
        <f t="shared" si="2968"/>
        <v>0</v>
      </c>
      <c r="Y951" s="12">
        <f t="shared" si="2968"/>
        <v>272</v>
      </c>
      <c r="Z951" s="12">
        <f t="shared" si="2968"/>
        <v>0</v>
      </c>
      <c r="AA951" s="12">
        <f t="shared" ref="AA951:AF951" si="2969">AA953</f>
        <v>0</v>
      </c>
      <c r="AB951" s="12">
        <f t="shared" si="2969"/>
        <v>0</v>
      </c>
      <c r="AC951" s="12">
        <f t="shared" si="2969"/>
        <v>0</v>
      </c>
      <c r="AD951" s="12">
        <f t="shared" si="2969"/>
        <v>0</v>
      </c>
      <c r="AE951" s="12">
        <f t="shared" si="2969"/>
        <v>272</v>
      </c>
      <c r="AF951" s="12">
        <f t="shared" si="2969"/>
        <v>0</v>
      </c>
      <c r="AG951" s="12">
        <f t="shared" ref="AG951:AL951" si="2970">AG953</f>
        <v>0</v>
      </c>
      <c r="AH951" s="12">
        <f t="shared" si="2970"/>
        <v>0</v>
      </c>
      <c r="AI951" s="12">
        <f t="shared" si="2970"/>
        <v>0</v>
      </c>
      <c r="AJ951" s="12">
        <f t="shared" si="2970"/>
        <v>0</v>
      </c>
      <c r="AK951" s="89">
        <f t="shared" si="2970"/>
        <v>272</v>
      </c>
      <c r="AL951" s="89">
        <f t="shared" si="2970"/>
        <v>0</v>
      </c>
      <c r="AM951" s="12">
        <f t="shared" ref="AM951:AR951" si="2971">AM953</f>
        <v>0</v>
      </c>
      <c r="AN951" s="12">
        <f t="shared" si="2971"/>
        <v>0</v>
      </c>
      <c r="AO951" s="12">
        <f t="shared" si="2971"/>
        <v>0</v>
      </c>
      <c r="AP951" s="12">
        <f t="shared" si="2971"/>
        <v>0</v>
      </c>
      <c r="AQ951" s="12">
        <f t="shared" si="2971"/>
        <v>272</v>
      </c>
      <c r="AR951" s="12">
        <f t="shared" si="2971"/>
        <v>0</v>
      </c>
      <c r="AS951" s="12">
        <f t="shared" ref="AS951:AX951" si="2972">AS953</f>
        <v>0</v>
      </c>
      <c r="AT951" s="12">
        <f t="shared" si="2972"/>
        <v>0</v>
      </c>
      <c r="AU951" s="12">
        <f t="shared" si="2972"/>
        <v>0</v>
      </c>
      <c r="AV951" s="12">
        <f t="shared" si="2972"/>
        <v>0</v>
      </c>
      <c r="AW951" s="12">
        <f t="shared" si="2972"/>
        <v>272</v>
      </c>
      <c r="AX951" s="12">
        <f t="shared" si="2972"/>
        <v>0</v>
      </c>
    </row>
    <row r="952" spans="1:51" ht="15" hidden="1" customHeight="1">
      <c r="A952" s="21"/>
      <c r="B952" s="22"/>
      <c r="C952" s="22"/>
      <c r="D952" s="22"/>
      <c r="E952" s="22"/>
      <c r="F952" s="2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89"/>
      <c r="AL952" s="89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</row>
    <row r="953" spans="1:51" ht="17.399999999999999" hidden="1">
      <c r="A953" s="24" t="s">
        <v>59</v>
      </c>
      <c r="B953" s="25">
        <f>B951</f>
        <v>918</v>
      </c>
      <c r="C953" s="25" t="s">
        <v>22</v>
      </c>
      <c r="D953" s="25" t="s">
        <v>60</v>
      </c>
      <c r="E953" s="25"/>
      <c r="F953" s="25"/>
      <c r="G953" s="13">
        <f t="shared" ref="G953:AX953" si="2973">G954</f>
        <v>272</v>
      </c>
      <c r="H953" s="13">
        <f t="shared" si="2973"/>
        <v>0</v>
      </c>
      <c r="I953" s="13">
        <f t="shared" si="2973"/>
        <v>0</v>
      </c>
      <c r="J953" s="13">
        <f t="shared" si="2973"/>
        <v>0</v>
      </c>
      <c r="K953" s="13">
        <f t="shared" si="2973"/>
        <v>0</v>
      </c>
      <c r="L953" s="13">
        <f t="shared" si="2973"/>
        <v>0</v>
      </c>
      <c r="M953" s="13">
        <f t="shared" si="2973"/>
        <v>272</v>
      </c>
      <c r="N953" s="13">
        <f t="shared" si="2973"/>
        <v>0</v>
      </c>
      <c r="O953" s="13">
        <f t="shared" si="2973"/>
        <v>0</v>
      </c>
      <c r="P953" s="13">
        <f t="shared" si="2973"/>
        <v>0</v>
      </c>
      <c r="Q953" s="13">
        <f t="shared" si="2973"/>
        <v>0</v>
      </c>
      <c r="R953" s="13">
        <f t="shared" si="2973"/>
        <v>0</v>
      </c>
      <c r="S953" s="13">
        <f t="shared" si="2973"/>
        <v>272</v>
      </c>
      <c r="T953" s="13">
        <f t="shared" si="2973"/>
        <v>0</v>
      </c>
      <c r="U953" s="13">
        <f t="shared" si="2973"/>
        <v>0</v>
      </c>
      <c r="V953" s="13">
        <f t="shared" si="2973"/>
        <v>0</v>
      </c>
      <c r="W953" s="13">
        <f t="shared" si="2973"/>
        <v>0</v>
      </c>
      <c r="X953" s="13">
        <f t="shared" si="2973"/>
        <v>0</v>
      </c>
      <c r="Y953" s="13">
        <f t="shared" si="2973"/>
        <v>272</v>
      </c>
      <c r="Z953" s="13">
        <f t="shared" si="2973"/>
        <v>0</v>
      </c>
      <c r="AA953" s="13">
        <f t="shared" si="2973"/>
        <v>0</v>
      </c>
      <c r="AB953" s="13">
        <f t="shared" si="2973"/>
        <v>0</v>
      </c>
      <c r="AC953" s="13">
        <f t="shared" si="2973"/>
        <v>0</v>
      </c>
      <c r="AD953" s="13">
        <f t="shared" si="2973"/>
        <v>0</v>
      </c>
      <c r="AE953" s="13">
        <f t="shared" si="2973"/>
        <v>272</v>
      </c>
      <c r="AF953" s="13">
        <f t="shared" si="2973"/>
        <v>0</v>
      </c>
      <c r="AG953" s="13">
        <f t="shared" si="2973"/>
        <v>0</v>
      </c>
      <c r="AH953" s="13">
        <f t="shared" si="2973"/>
        <v>0</v>
      </c>
      <c r="AI953" s="13">
        <f t="shared" si="2973"/>
        <v>0</v>
      </c>
      <c r="AJ953" s="13">
        <f t="shared" si="2973"/>
        <v>0</v>
      </c>
      <c r="AK953" s="90">
        <f t="shared" si="2973"/>
        <v>272</v>
      </c>
      <c r="AL953" s="90">
        <f t="shared" si="2973"/>
        <v>0</v>
      </c>
      <c r="AM953" s="13">
        <f t="shared" si="2973"/>
        <v>0</v>
      </c>
      <c r="AN953" s="13">
        <f t="shared" si="2973"/>
        <v>0</v>
      </c>
      <c r="AO953" s="13">
        <f t="shared" si="2973"/>
        <v>0</v>
      </c>
      <c r="AP953" s="13">
        <f t="shared" si="2973"/>
        <v>0</v>
      </c>
      <c r="AQ953" s="13">
        <f t="shared" si="2973"/>
        <v>272</v>
      </c>
      <c r="AR953" s="13">
        <f t="shared" si="2973"/>
        <v>0</v>
      </c>
      <c r="AS953" s="13">
        <f t="shared" si="2973"/>
        <v>0</v>
      </c>
      <c r="AT953" s="13">
        <f t="shared" si="2973"/>
        <v>0</v>
      </c>
      <c r="AU953" s="13">
        <f t="shared" si="2973"/>
        <v>0</v>
      </c>
      <c r="AV953" s="13">
        <f t="shared" si="2973"/>
        <v>0</v>
      </c>
      <c r="AW953" s="13">
        <f t="shared" si="2973"/>
        <v>272</v>
      </c>
      <c r="AX953" s="13">
        <f t="shared" si="2973"/>
        <v>0</v>
      </c>
    </row>
    <row r="954" spans="1:51" ht="21" hidden="1" customHeight="1">
      <c r="A954" s="26" t="s">
        <v>62</v>
      </c>
      <c r="B954" s="27">
        <f>B951</f>
        <v>918</v>
      </c>
      <c r="C954" s="27" t="s">
        <v>22</v>
      </c>
      <c r="D954" s="27" t="s">
        <v>60</v>
      </c>
      <c r="E954" s="27" t="s">
        <v>63</v>
      </c>
      <c r="F954" s="28"/>
      <c r="G954" s="11">
        <f t="shared" ref="G954:H954" si="2974">G957</f>
        <v>272</v>
      </c>
      <c r="H954" s="11">
        <f t="shared" si="2974"/>
        <v>0</v>
      </c>
      <c r="I954" s="11">
        <f t="shared" ref="I954:N954" si="2975">I957</f>
        <v>0</v>
      </c>
      <c r="J954" s="11">
        <f t="shared" si="2975"/>
        <v>0</v>
      </c>
      <c r="K954" s="11">
        <f t="shared" si="2975"/>
        <v>0</v>
      </c>
      <c r="L954" s="11">
        <f t="shared" si="2975"/>
        <v>0</v>
      </c>
      <c r="M954" s="11">
        <f t="shared" si="2975"/>
        <v>272</v>
      </c>
      <c r="N954" s="11">
        <f t="shared" si="2975"/>
        <v>0</v>
      </c>
      <c r="O954" s="11">
        <f t="shared" ref="O954:T954" si="2976">O957</f>
        <v>0</v>
      </c>
      <c r="P954" s="11">
        <f t="shared" si="2976"/>
        <v>0</v>
      </c>
      <c r="Q954" s="11">
        <f t="shared" si="2976"/>
        <v>0</v>
      </c>
      <c r="R954" s="11">
        <f t="shared" si="2976"/>
        <v>0</v>
      </c>
      <c r="S954" s="11">
        <f t="shared" si="2976"/>
        <v>272</v>
      </c>
      <c r="T954" s="11">
        <f t="shared" si="2976"/>
        <v>0</v>
      </c>
      <c r="U954" s="11">
        <f t="shared" ref="U954:Z954" si="2977">U957</f>
        <v>0</v>
      </c>
      <c r="V954" s="11">
        <f t="shared" si="2977"/>
        <v>0</v>
      </c>
      <c r="W954" s="11">
        <f t="shared" si="2977"/>
        <v>0</v>
      </c>
      <c r="X954" s="11">
        <f t="shared" si="2977"/>
        <v>0</v>
      </c>
      <c r="Y954" s="11">
        <f t="shared" si="2977"/>
        <v>272</v>
      </c>
      <c r="Z954" s="11">
        <f t="shared" si="2977"/>
        <v>0</v>
      </c>
      <c r="AA954" s="11">
        <f t="shared" ref="AA954:AF954" si="2978">AA957</f>
        <v>0</v>
      </c>
      <c r="AB954" s="11">
        <f t="shared" si="2978"/>
        <v>0</v>
      </c>
      <c r="AC954" s="11">
        <f t="shared" si="2978"/>
        <v>0</v>
      </c>
      <c r="AD954" s="11">
        <f t="shared" si="2978"/>
        <v>0</v>
      </c>
      <c r="AE954" s="11">
        <f t="shared" si="2978"/>
        <v>272</v>
      </c>
      <c r="AF954" s="11">
        <f t="shared" si="2978"/>
        <v>0</v>
      </c>
      <c r="AG954" s="11">
        <f t="shared" ref="AG954:AL954" si="2979">AG957</f>
        <v>0</v>
      </c>
      <c r="AH954" s="11">
        <f t="shared" si="2979"/>
        <v>0</v>
      </c>
      <c r="AI954" s="11">
        <f t="shared" si="2979"/>
        <v>0</v>
      </c>
      <c r="AJ954" s="11">
        <f t="shared" si="2979"/>
        <v>0</v>
      </c>
      <c r="AK954" s="88">
        <f t="shared" si="2979"/>
        <v>272</v>
      </c>
      <c r="AL954" s="88">
        <f t="shared" si="2979"/>
        <v>0</v>
      </c>
      <c r="AM954" s="11">
        <f t="shared" ref="AM954:AR954" si="2980">AM957</f>
        <v>0</v>
      </c>
      <c r="AN954" s="11">
        <f t="shared" si="2980"/>
        <v>0</v>
      </c>
      <c r="AO954" s="11">
        <f t="shared" si="2980"/>
        <v>0</v>
      </c>
      <c r="AP954" s="11">
        <f t="shared" si="2980"/>
        <v>0</v>
      </c>
      <c r="AQ954" s="11">
        <f t="shared" si="2980"/>
        <v>272</v>
      </c>
      <c r="AR954" s="11">
        <f t="shared" si="2980"/>
        <v>0</v>
      </c>
      <c r="AS954" s="11">
        <f t="shared" ref="AS954:AX954" si="2981">AS957</f>
        <v>0</v>
      </c>
      <c r="AT954" s="11">
        <f t="shared" si="2981"/>
        <v>0</v>
      </c>
      <c r="AU954" s="11">
        <f t="shared" si="2981"/>
        <v>0</v>
      </c>
      <c r="AV954" s="11">
        <f t="shared" si="2981"/>
        <v>0</v>
      </c>
      <c r="AW954" s="11">
        <f t="shared" si="2981"/>
        <v>272</v>
      </c>
      <c r="AX954" s="11">
        <f t="shared" si="2981"/>
        <v>0</v>
      </c>
    </row>
    <row r="955" spans="1:51" ht="17.25" hidden="1" customHeight="1">
      <c r="A955" s="26" t="s">
        <v>15</v>
      </c>
      <c r="B955" s="27">
        <f>B953</f>
        <v>918</v>
      </c>
      <c r="C955" s="27" t="s">
        <v>22</v>
      </c>
      <c r="D955" s="27" t="s">
        <v>60</v>
      </c>
      <c r="E955" s="27" t="s">
        <v>64</v>
      </c>
      <c r="F955" s="27"/>
      <c r="G955" s="11">
        <f t="shared" ref="G955:H955" si="2982">G957</f>
        <v>272</v>
      </c>
      <c r="H955" s="11">
        <f t="shared" si="2982"/>
        <v>0</v>
      </c>
      <c r="I955" s="11">
        <f t="shared" ref="I955:N955" si="2983">I957</f>
        <v>0</v>
      </c>
      <c r="J955" s="11">
        <f t="shared" si="2983"/>
        <v>0</v>
      </c>
      <c r="K955" s="11">
        <f t="shared" si="2983"/>
        <v>0</v>
      </c>
      <c r="L955" s="11">
        <f t="shared" si="2983"/>
        <v>0</v>
      </c>
      <c r="M955" s="11">
        <f t="shared" si="2983"/>
        <v>272</v>
      </c>
      <c r="N955" s="11">
        <f t="shared" si="2983"/>
        <v>0</v>
      </c>
      <c r="O955" s="11">
        <f t="shared" ref="O955:T955" si="2984">O957</f>
        <v>0</v>
      </c>
      <c r="P955" s="11">
        <f t="shared" si="2984"/>
        <v>0</v>
      </c>
      <c r="Q955" s="11">
        <f t="shared" si="2984"/>
        <v>0</v>
      </c>
      <c r="R955" s="11">
        <f t="shared" si="2984"/>
        <v>0</v>
      </c>
      <c r="S955" s="11">
        <f t="shared" si="2984"/>
        <v>272</v>
      </c>
      <c r="T955" s="11">
        <f t="shared" si="2984"/>
        <v>0</v>
      </c>
      <c r="U955" s="11">
        <f t="shared" ref="U955:Z955" si="2985">U957</f>
        <v>0</v>
      </c>
      <c r="V955" s="11">
        <f t="shared" si="2985"/>
        <v>0</v>
      </c>
      <c r="W955" s="11">
        <f t="shared" si="2985"/>
        <v>0</v>
      </c>
      <c r="X955" s="11">
        <f t="shared" si="2985"/>
        <v>0</v>
      </c>
      <c r="Y955" s="11">
        <f t="shared" si="2985"/>
        <v>272</v>
      </c>
      <c r="Z955" s="11">
        <f t="shared" si="2985"/>
        <v>0</v>
      </c>
      <c r="AA955" s="11">
        <f t="shared" ref="AA955:AF955" si="2986">AA957</f>
        <v>0</v>
      </c>
      <c r="AB955" s="11">
        <f t="shared" si="2986"/>
        <v>0</v>
      </c>
      <c r="AC955" s="11">
        <f t="shared" si="2986"/>
        <v>0</v>
      </c>
      <c r="AD955" s="11">
        <f t="shared" si="2986"/>
        <v>0</v>
      </c>
      <c r="AE955" s="11">
        <f t="shared" si="2986"/>
        <v>272</v>
      </c>
      <c r="AF955" s="11">
        <f t="shared" si="2986"/>
        <v>0</v>
      </c>
      <c r="AG955" s="11">
        <f t="shared" ref="AG955:AL955" si="2987">AG957</f>
        <v>0</v>
      </c>
      <c r="AH955" s="11">
        <f t="shared" si="2987"/>
        <v>0</v>
      </c>
      <c r="AI955" s="11">
        <f t="shared" si="2987"/>
        <v>0</v>
      </c>
      <c r="AJ955" s="11">
        <f t="shared" si="2987"/>
        <v>0</v>
      </c>
      <c r="AK955" s="88">
        <f t="shared" si="2987"/>
        <v>272</v>
      </c>
      <c r="AL955" s="88">
        <f t="shared" si="2987"/>
        <v>0</v>
      </c>
      <c r="AM955" s="11">
        <f t="shared" ref="AM955:AR955" si="2988">AM957</f>
        <v>0</v>
      </c>
      <c r="AN955" s="11">
        <f t="shared" si="2988"/>
        <v>0</v>
      </c>
      <c r="AO955" s="11">
        <f t="shared" si="2988"/>
        <v>0</v>
      </c>
      <c r="AP955" s="11">
        <f t="shared" si="2988"/>
        <v>0</v>
      </c>
      <c r="AQ955" s="11">
        <f t="shared" si="2988"/>
        <v>272</v>
      </c>
      <c r="AR955" s="11">
        <f t="shared" si="2988"/>
        <v>0</v>
      </c>
      <c r="AS955" s="11">
        <f t="shared" ref="AS955:AX955" si="2989">AS957</f>
        <v>0</v>
      </c>
      <c r="AT955" s="11">
        <f t="shared" si="2989"/>
        <v>0</v>
      </c>
      <c r="AU955" s="11">
        <f t="shared" si="2989"/>
        <v>0</v>
      </c>
      <c r="AV955" s="11">
        <f t="shared" si="2989"/>
        <v>0</v>
      </c>
      <c r="AW955" s="11">
        <f t="shared" si="2989"/>
        <v>272</v>
      </c>
      <c r="AX955" s="11">
        <f t="shared" si="2989"/>
        <v>0</v>
      </c>
    </row>
    <row r="956" spans="1:51" ht="16.5" hidden="1" customHeight="1">
      <c r="A956" s="26" t="s">
        <v>61</v>
      </c>
      <c r="B956" s="27">
        <f>B955</f>
        <v>918</v>
      </c>
      <c r="C956" s="27" t="s">
        <v>22</v>
      </c>
      <c r="D956" s="27" t="s">
        <v>60</v>
      </c>
      <c r="E956" s="27" t="s">
        <v>65</v>
      </c>
      <c r="F956" s="27"/>
      <c r="G956" s="11">
        <f>G957</f>
        <v>272</v>
      </c>
      <c r="H956" s="11">
        <f>H957</f>
        <v>0</v>
      </c>
      <c r="I956" s="11">
        <f t="shared" ref="I956:X957" si="2990">I957</f>
        <v>0</v>
      </c>
      <c r="J956" s="11">
        <f t="shared" si="2990"/>
        <v>0</v>
      </c>
      <c r="K956" s="11">
        <f t="shared" si="2990"/>
        <v>0</v>
      </c>
      <c r="L956" s="11">
        <f t="shared" si="2990"/>
        <v>0</v>
      </c>
      <c r="M956" s="11">
        <f t="shared" si="2990"/>
        <v>272</v>
      </c>
      <c r="N956" s="11">
        <f t="shared" si="2990"/>
        <v>0</v>
      </c>
      <c r="O956" s="11">
        <f t="shared" si="2990"/>
        <v>0</v>
      </c>
      <c r="P956" s="11">
        <f t="shared" si="2990"/>
        <v>0</v>
      </c>
      <c r="Q956" s="11">
        <f t="shared" si="2990"/>
        <v>0</v>
      </c>
      <c r="R956" s="11">
        <f t="shared" si="2990"/>
        <v>0</v>
      </c>
      <c r="S956" s="11">
        <f t="shared" si="2990"/>
        <v>272</v>
      </c>
      <c r="T956" s="11">
        <f t="shared" si="2990"/>
        <v>0</v>
      </c>
      <c r="U956" s="11">
        <f t="shared" si="2990"/>
        <v>0</v>
      </c>
      <c r="V956" s="11">
        <f t="shared" si="2990"/>
        <v>0</v>
      </c>
      <c r="W956" s="11">
        <f t="shared" si="2990"/>
        <v>0</v>
      </c>
      <c r="X956" s="11">
        <f t="shared" si="2990"/>
        <v>0</v>
      </c>
      <c r="Y956" s="11">
        <f t="shared" ref="U956:AJ957" si="2991">Y957</f>
        <v>272</v>
      </c>
      <c r="Z956" s="11">
        <f t="shared" si="2991"/>
        <v>0</v>
      </c>
      <c r="AA956" s="11">
        <f t="shared" si="2991"/>
        <v>0</v>
      </c>
      <c r="AB956" s="11">
        <f t="shared" si="2991"/>
        <v>0</v>
      </c>
      <c r="AC956" s="11">
        <f t="shared" si="2991"/>
        <v>0</v>
      </c>
      <c r="AD956" s="11">
        <f t="shared" si="2991"/>
        <v>0</v>
      </c>
      <c r="AE956" s="11">
        <f t="shared" si="2991"/>
        <v>272</v>
      </c>
      <c r="AF956" s="11">
        <f t="shared" si="2991"/>
        <v>0</v>
      </c>
      <c r="AG956" s="11">
        <f t="shared" si="2991"/>
        <v>0</v>
      </c>
      <c r="AH956" s="11">
        <f t="shared" si="2991"/>
        <v>0</v>
      </c>
      <c r="AI956" s="11">
        <f t="shared" si="2991"/>
        <v>0</v>
      </c>
      <c r="AJ956" s="11">
        <f t="shared" si="2991"/>
        <v>0</v>
      </c>
      <c r="AK956" s="88">
        <f t="shared" ref="AG956:AV957" si="2992">AK957</f>
        <v>272</v>
      </c>
      <c r="AL956" s="88">
        <f t="shared" si="2992"/>
        <v>0</v>
      </c>
      <c r="AM956" s="11">
        <f t="shared" si="2992"/>
        <v>0</v>
      </c>
      <c r="AN956" s="11">
        <f t="shared" si="2992"/>
        <v>0</v>
      </c>
      <c r="AO956" s="11">
        <f t="shared" si="2992"/>
        <v>0</v>
      </c>
      <c r="AP956" s="11">
        <f t="shared" si="2992"/>
        <v>0</v>
      </c>
      <c r="AQ956" s="11">
        <f t="shared" si="2992"/>
        <v>272</v>
      </c>
      <c r="AR956" s="11">
        <f t="shared" si="2992"/>
        <v>0</v>
      </c>
      <c r="AS956" s="11">
        <f t="shared" si="2992"/>
        <v>0</v>
      </c>
      <c r="AT956" s="11">
        <f t="shared" si="2992"/>
        <v>0</v>
      </c>
      <c r="AU956" s="11">
        <f t="shared" si="2992"/>
        <v>0</v>
      </c>
      <c r="AV956" s="11">
        <f t="shared" si="2992"/>
        <v>0</v>
      </c>
      <c r="AW956" s="11">
        <f t="shared" ref="AS956:AX957" si="2993">AW957</f>
        <v>272</v>
      </c>
      <c r="AX956" s="11">
        <f t="shared" si="2993"/>
        <v>0</v>
      </c>
    </row>
    <row r="957" spans="1:51" ht="33.6" hidden="1">
      <c r="A957" s="26" t="s">
        <v>244</v>
      </c>
      <c r="B957" s="27">
        <f>B956</f>
        <v>918</v>
      </c>
      <c r="C957" s="27" t="s">
        <v>22</v>
      </c>
      <c r="D957" s="27" t="s">
        <v>60</v>
      </c>
      <c r="E957" s="27" t="s">
        <v>65</v>
      </c>
      <c r="F957" s="27" t="s">
        <v>31</v>
      </c>
      <c r="G957" s="11">
        <f>G958</f>
        <v>272</v>
      </c>
      <c r="H957" s="11">
        <f>H958</f>
        <v>0</v>
      </c>
      <c r="I957" s="11">
        <f t="shared" si="2990"/>
        <v>0</v>
      </c>
      <c r="J957" s="11">
        <f t="shared" si="2990"/>
        <v>0</v>
      </c>
      <c r="K957" s="11">
        <f t="shared" si="2990"/>
        <v>0</v>
      </c>
      <c r="L957" s="11">
        <f t="shared" si="2990"/>
        <v>0</v>
      </c>
      <c r="M957" s="11">
        <f t="shared" si="2990"/>
        <v>272</v>
      </c>
      <c r="N957" s="11">
        <f t="shared" si="2990"/>
        <v>0</v>
      </c>
      <c r="O957" s="11">
        <f t="shared" si="2990"/>
        <v>0</v>
      </c>
      <c r="P957" s="11">
        <f t="shared" si="2990"/>
        <v>0</v>
      </c>
      <c r="Q957" s="11">
        <f t="shared" si="2990"/>
        <v>0</v>
      </c>
      <c r="R957" s="11">
        <f t="shared" si="2990"/>
        <v>0</v>
      </c>
      <c r="S957" s="11">
        <f t="shared" si="2990"/>
        <v>272</v>
      </c>
      <c r="T957" s="11">
        <f t="shared" si="2990"/>
        <v>0</v>
      </c>
      <c r="U957" s="11">
        <f t="shared" si="2991"/>
        <v>0</v>
      </c>
      <c r="V957" s="11">
        <f t="shared" si="2991"/>
        <v>0</v>
      </c>
      <c r="W957" s="11">
        <f t="shared" si="2991"/>
        <v>0</v>
      </c>
      <c r="X957" s="11">
        <f t="shared" si="2991"/>
        <v>0</v>
      </c>
      <c r="Y957" s="11">
        <f t="shared" si="2991"/>
        <v>272</v>
      </c>
      <c r="Z957" s="11">
        <f t="shared" si="2991"/>
        <v>0</v>
      </c>
      <c r="AA957" s="11">
        <f t="shared" si="2991"/>
        <v>0</v>
      </c>
      <c r="AB957" s="11">
        <f t="shared" si="2991"/>
        <v>0</v>
      </c>
      <c r="AC957" s="11">
        <f t="shared" si="2991"/>
        <v>0</v>
      </c>
      <c r="AD957" s="11">
        <f t="shared" si="2991"/>
        <v>0</v>
      </c>
      <c r="AE957" s="11">
        <f t="shared" si="2991"/>
        <v>272</v>
      </c>
      <c r="AF957" s="11">
        <f t="shared" si="2991"/>
        <v>0</v>
      </c>
      <c r="AG957" s="11">
        <f t="shared" si="2992"/>
        <v>0</v>
      </c>
      <c r="AH957" s="11">
        <f t="shared" si="2992"/>
        <v>0</v>
      </c>
      <c r="AI957" s="11">
        <f t="shared" si="2992"/>
        <v>0</v>
      </c>
      <c r="AJ957" s="11">
        <f t="shared" si="2992"/>
        <v>0</v>
      </c>
      <c r="AK957" s="88">
        <f t="shared" si="2992"/>
        <v>272</v>
      </c>
      <c r="AL957" s="88">
        <f t="shared" si="2992"/>
        <v>0</v>
      </c>
      <c r="AM957" s="11">
        <f t="shared" si="2992"/>
        <v>0</v>
      </c>
      <c r="AN957" s="11">
        <f t="shared" si="2992"/>
        <v>0</v>
      </c>
      <c r="AO957" s="11">
        <f t="shared" si="2992"/>
        <v>0</v>
      </c>
      <c r="AP957" s="11">
        <f t="shared" si="2992"/>
        <v>0</v>
      </c>
      <c r="AQ957" s="11">
        <f t="shared" si="2992"/>
        <v>272</v>
      </c>
      <c r="AR957" s="11">
        <f t="shared" si="2992"/>
        <v>0</v>
      </c>
      <c r="AS957" s="11">
        <f t="shared" si="2993"/>
        <v>0</v>
      </c>
      <c r="AT957" s="11">
        <f t="shared" si="2993"/>
        <v>0</v>
      </c>
      <c r="AU957" s="11">
        <f t="shared" si="2993"/>
        <v>0</v>
      </c>
      <c r="AV957" s="11">
        <f t="shared" si="2993"/>
        <v>0</v>
      </c>
      <c r="AW957" s="11">
        <f t="shared" si="2993"/>
        <v>272</v>
      </c>
      <c r="AX957" s="11">
        <f t="shared" si="2993"/>
        <v>0</v>
      </c>
    </row>
    <row r="958" spans="1:51" ht="33.6" hidden="1">
      <c r="A958" s="26" t="s">
        <v>37</v>
      </c>
      <c r="B958" s="27">
        <f>B957</f>
        <v>918</v>
      </c>
      <c r="C958" s="27" t="s">
        <v>22</v>
      </c>
      <c r="D958" s="27" t="s">
        <v>60</v>
      </c>
      <c r="E958" s="27" t="s">
        <v>65</v>
      </c>
      <c r="F958" s="27" t="s">
        <v>38</v>
      </c>
      <c r="G958" s="9">
        <v>272</v>
      </c>
      <c r="H958" s="9"/>
      <c r="I958" s="9"/>
      <c r="J958" s="9"/>
      <c r="K958" s="9"/>
      <c r="L958" s="9"/>
      <c r="M958" s="9">
        <f t="shared" ref="M958" si="2994">G958+I958+J958+K958+L958</f>
        <v>272</v>
      </c>
      <c r="N958" s="9">
        <f t="shared" ref="N958" si="2995">H958+L958</f>
        <v>0</v>
      </c>
      <c r="O958" s="9"/>
      <c r="P958" s="9"/>
      <c r="Q958" s="9"/>
      <c r="R958" s="9"/>
      <c r="S958" s="9">
        <f t="shared" ref="S958" si="2996">M958+O958+P958+Q958+R958</f>
        <v>272</v>
      </c>
      <c r="T958" s="9">
        <f t="shared" ref="T958" si="2997">N958+R958</f>
        <v>0</v>
      </c>
      <c r="U958" s="9"/>
      <c r="V958" s="9"/>
      <c r="W958" s="9"/>
      <c r="X958" s="9"/>
      <c r="Y958" s="9">
        <f t="shared" ref="Y958" si="2998">S958+U958+V958+W958+X958</f>
        <v>272</v>
      </c>
      <c r="Z958" s="9">
        <f t="shared" ref="Z958" si="2999">T958+X958</f>
        <v>0</v>
      </c>
      <c r="AA958" s="9"/>
      <c r="AB958" s="9"/>
      <c r="AC958" s="9"/>
      <c r="AD958" s="9"/>
      <c r="AE958" s="9">
        <f t="shared" ref="AE958" si="3000">Y958+AA958+AB958+AC958+AD958</f>
        <v>272</v>
      </c>
      <c r="AF958" s="9">
        <f t="shared" ref="AF958" si="3001">Z958+AD958</f>
        <v>0</v>
      </c>
      <c r="AG958" s="9"/>
      <c r="AH958" s="9"/>
      <c r="AI958" s="9"/>
      <c r="AJ958" s="9"/>
      <c r="AK958" s="86">
        <f t="shared" ref="AK958" si="3002">AE958+AG958+AH958+AI958+AJ958</f>
        <v>272</v>
      </c>
      <c r="AL958" s="86">
        <f t="shared" ref="AL958" si="3003">AF958+AJ958</f>
        <v>0</v>
      </c>
      <c r="AM958" s="9"/>
      <c r="AN958" s="9"/>
      <c r="AO958" s="9"/>
      <c r="AP958" s="9"/>
      <c r="AQ958" s="9">
        <f t="shared" ref="AQ958" si="3004">AK958+AM958+AN958+AO958+AP958</f>
        <v>272</v>
      </c>
      <c r="AR958" s="9">
        <f t="shared" ref="AR958" si="3005">AL958+AP958</f>
        <v>0</v>
      </c>
      <c r="AS958" s="9"/>
      <c r="AT958" s="9"/>
      <c r="AU958" s="9"/>
      <c r="AV958" s="9"/>
      <c r="AW958" s="9">
        <f t="shared" ref="AW958" si="3006">AQ958+AS958+AT958+AU958+AV958</f>
        <v>272</v>
      </c>
      <c r="AX958" s="9">
        <f t="shared" ref="AX958" si="3007">AR958+AV958</f>
        <v>0</v>
      </c>
    </row>
    <row r="959" spans="1:51" ht="15.75" hidden="1" customHeight="1">
      <c r="A959" s="26"/>
      <c r="B959" s="27"/>
      <c r="C959" s="27"/>
      <c r="D959" s="27"/>
      <c r="E959" s="27"/>
      <c r="F959" s="27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86"/>
      <c r="AL959" s="86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</row>
    <row r="960" spans="1:51" ht="43.5" hidden="1" customHeight="1">
      <c r="A960" s="33" t="s">
        <v>494</v>
      </c>
      <c r="B960" s="22" t="s">
        <v>319</v>
      </c>
      <c r="C960" s="22"/>
      <c r="D960" s="22"/>
      <c r="E960" s="22"/>
      <c r="F960" s="22"/>
      <c r="G960" s="6">
        <f t="shared" ref="G960:Z960" si="3008">G962+G969+G985+G991+G1013+G1035+G1088+G1114+G1121</f>
        <v>784825</v>
      </c>
      <c r="H960" s="6">
        <f t="shared" si="3008"/>
        <v>0</v>
      </c>
      <c r="I960" s="6">
        <f t="shared" si="3008"/>
        <v>0</v>
      </c>
      <c r="J960" s="6">
        <f t="shared" si="3008"/>
        <v>3562</v>
      </c>
      <c r="K960" s="6">
        <f t="shared" si="3008"/>
        <v>0</v>
      </c>
      <c r="L960" s="6">
        <f t="shared" si="3008"/>
        <v>0</v>
      </c>
      <c r="M960" s="6">
        <f t="shared" si="3008"/>
        <v>788387</v>
      </c>
      <c r="N960" s="6">
        <f t="shared" si="3008"/>
        <v>0</v>
      </c>
      <c r="O960" s="6">
        <f t="shared" si="3008"/>
        <v>0</v>
      </c>
      <c r="P960" s="6">
        <f t="shared" si="3008"/>
        <v>21765</v>
      </c>
      <c r="Q960" s="6">
        <f t="shared" si="3008"/>
        <v>0</v>
      </c>
      <c r="R960" s="6">
        <f t="shared" si="3008"/>
        <v>84283</v>
      </c>
      <c r="S960" s="6">
        <f t="shared" si="3008"/>
        <v>894435</v>
      </c>
      <c r="T960" s="6">
        <f t="shared" si="3008"/>
        <v>84283</v>
      </c>
      <c r="U960" s="6">
        <f t="shared" si="3008"/>
        <v>0</v>
      </c>
      <c r="V960" s="6">
        <f t="shared" si="3008"/>
        <v>0</v>
      </c>
      <c r="W960" s="6">
        <f t="shared" si="3008"/>
        <v>0</v>
      </c>
      <c r="X960" s="6">
        <f t="shared" si="3008"/>
        <v>0</v>
      </c>
      <c r="Y960" s="6">
        <f t="shared" si="3008"/>
        <v>894435</v>
      </c>
      <c r="Z960" s="6">
        <f t="shared" si="3008"/>
        <v>84283</v>
      </c>
      <c r="AA960" s="6">
        <f t="shared" ref="AA960:AF960" si="3009">AA962+AA969+AA985+AA991+AA1013+AA1035+AA1088+AA1114+AA1121</f>
        <v>0</v>
      </c>
      <c r="AB960" s="6">
        <f t="shared" si="3009"/>
        <v>3437</v>
      </c>
      <c r="AC960" s="6">
        <f t="shared" si="3009"/>
        <v>0</v>
      </c>
      <c r="AD960" s="6">
        <f t="shared" si="3009"/>
        <v>3949</v>
      </c>
      <c r="AE960" s="6">
        <f t="shared" si="3009"/>
        <v>901821</v>
      </c>
      <c r="AF960" s="6">
        <f t="shared" si="3009"/>
        <v>88232</v>
      </c>
      <c r="AG960" s="6">
        <f t="shared" ref="AG960:AL960" si="3010">AG962+AG969+AG985+AG991+AG1013+AG1035+AG1088+AG1114+AG1121</f>
        <v>-1297</v>
      </c>
      <c r="AH960" s="6">
        <f t="shared" si="3010"/>
        <v>0</v>
      </c>
      <c r="AI960" s="6">
        <f t="shared" si="3010"/>
        <v>0</v>
      </c>
      <c r="AJ960" s="6">
        <f t="shared" si="3010"/>
        <v>77234</v>
      </c>
      <c r="AK960" s="83">
        <f t="shared" si="3010"/>
        <v>977758</v>
      </c>
      <c r="AL960" s="83">
        <f t="shared" si="3010"/>
        <v>165466</v>
      </c>
      <c r="AM960" s="6">
        <f t="shared" ref="AM960:AR960" si="3011">AM962+AM969+AM985+AM991+AM1013+AM1035+AM1088+AM1114+AM1121</f>
        <v>-1174</v>
      </c>
      <c r="AN960" s="6">
        <f t="shared" si="3011"/>
        <v>0</v>
      </c>
      <c r="AO960" s="6">
        <f t="shared" si="3011"/>
        <v>-1531</v>
      </c>
      <c r="AP960" s="6">
        <f t="shared" si="3011"/>
        <v>19266</v>
      </c>
      <c r="AQ960" s="6">
        <f t="shared" si="3011"/>
        <v>994319</v>
      </c>
      <c r="AR960" s="6">
        <f t="shared" si="3011"/>
        <v>184732</v>
      </c>
      <c r="AS960" s="6">
        <f t="shared" ref="AS960:AX960" si="3012">AS962+AS969+AS985+AS991+AS1013+AS1035+AS1088+AS1114+AS1121</f>
        <v>-12000</v>
      </c>
      <c r="AT960" s="6">
        <f t="shared" si="3012"/>
        <v>10350</v>
      </c>
      <c r="AU960" s="6">
        <f t="shared" si="3012"/>
        <v>0</v>
      </c>
      <c r="AV960" s="6">
        <f t="shared" si="3012"/>
        <v>0</v>
      </c>
      <c r="AW960" s="6">
        <f t="shared" si="3012"/>
        <v>992669</v>
      </c>
      <c r="AX960" s="6">
        <f t="shared" si="3012"/>
        <v>184732</v>
      </c>
      <c r="AY960" s="2"/>
    </row>
    <row r="961" spans="1:50" ht="14.25" hidden="1" customHeight="1">
      <c r="A961" s="33"/>
      <c r="B961" s="22"/>
      <c r="C961" s="22"/>
      <c r="D961" s="22"/>
      <c r="E961" s="22"/>
      <c r="F961" s="22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83"/>
      <c r="AL961" s="83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</row>
    <row r="962" spans="1:50" ht="17.399999999999999" hidden="1">
      <c r="A962" s="24" t="s">
        <v>59</v>
      </c>
      <c r="B962" s="25" t="s">
        <v>319</v>
      </c>
      <c r="C962" s="25" t="s">
        <v>22</v>
      </c>
      <c r="D962" s="25" t="s">
        <v>60</v>
      </c>
      <c r="E962" s="25"/>
      <c r="F962" s="25"/>
      <c r="G962" s="15">
        <f t="shared" ref="G962:V966" si="3013">G963</f>
        <v>55994</v>
      </c>
      <c r="H962" s="15">
        <f t="shared" si="3013"/>
        <v>0</v>
      </c>
      <c r="I962" s="15">
        <f t="shared" si="3013"/>
        <v>0</v>
      </c>
      <c r="J962" s="15">
        <f t="shared" si="3013"/>
        <v>0</v>
      </c>
      <c r="K962" s="15">
        <f t="shared" si="3013"/>
        <v>0</v>
      </c>
      <c r="L962" s="15">
        <f t="shared" si="3013"/>
        <v>0</v>
      </c>
      <c r="M962" s="15">
        <f t="shared" si="3013"/>
        <v>55994</v>
      </c>
      <c r="N962" s="15">
        <f t="shared" si="3013"/>
        <v>0</v>
      </c>
      <c r="O962" s="15">
        <f t="shared" si="3013"/>
        <v>0</v>
      </c>
      <c r="P962" s="15">
        <f t="shared" si="3013"/>
        <v>21765</v>
      </c>
      <c r="Q962" s="15">
        <f t="shared" si="3013"/>
        <v>0</v>
      </c>
      <c r="R962" s="15">
        <f t="shared" si="3013"/>
        <v>0</v>
      </c>
      <c r="S962" s="15">
        <f t="shared" si="3013"/>
        <v>77759</v>
      </c>
      <c r="T962" s="15">
        <f t="shared" si="3013"/>
        <v>0</v>
      </c>
      <c r="U962" s="15">
        <f t="shared" si="3013"/>
        <v>0</v>
      </c>
      <c r="V962" s="15">
        <f t="shared" si="3013"/>
        <v>0</v>
      </c>
      <c r="W962" s="15">
        <f t="shared" ref="U962:AJ966" si="3014">W963</f>
        <v>0</v>
      </c>
      <c r="X962" s="15">
        <f t="shared" si="3014"/>
        <v>0</v>
      </c>
      <c r="Y962" s="15">
        <f t="shared" si="3014"/>
        <v>77759</v>
      </c>
      <c r="Z962" s="15">
        <f t="shared" si="3014"/>
        <v>0</v>
      </c>
      <c r="AA962" s="15">
        <f t="shared" si="3014"/>
        <v>0</v>
      </c>
      <c r="AB962" s="15">
        <f t="shared" si="3014"/>
        <v>1062</v>
      </c>
      <c r="AC962" s="15">
        <f t="shared" si="3014"/>
        <v>0</v>
      </c>
      <c r="AD962" s="15">
        <f t="shared" si="3014"/>
        <v>0</v>
      </c>
      <c r="AE962" s="15">
        <f t="shared" si="3014"/>
        <v>78821</v>
      </c>
      <c r="AF962" s="15">
        <f t="shared" si="3014"/>
        <v>0</v>
      </c>
      <c r="AG962" s="15">
        <f t="shared" si="3014"/>
        <v>0</v>
      </c>
      <c r="AH962" s="15">
        <f t="shared" si="3014"/>
        <v>0</v>
      </c>
      <c r="AI962" s="15">
        <f t="shared" si="3014"/>
        <v>0</v>
      </c>
      <c r="AJ962" s="15">
        <f t="shared" si="3014"/>
        <v>0</v>
      </c>
      <c r="AK962" s="92">
        <f t="shared" ref="AG962:AV966" si="3015">AK963</f>
        <v>78821</v>
      </c>
      <c r="AL962" s="92">
        <f t="shared" si="3015"/>
        <v>0</v>
      </c>
      <c r="AM962" s="15">
        <f t="shared" si="3015"/>
        <v>0</v>
      </c>
      <c r="AN962" s="15">
        <f t="shared" si="3015"/>
        <v>0</v>
      </c>
      <c r="AO962" s="15">
        <f t="shared" si="3015"/>
        <v>0</v>
      </c>
      <c r="AP962" s="15">
        <f t="shared" si="3015"/>
        <v>0</v>
      </c>
      <c r="AQ962" s="15">
        <f t="shared" si="3015"/>
        <v>78821</v>
      </c>
      <c r="AR962" s="15">
        <f t="shared" si="3015"/>
        <v>0</v>
      </c>
      <c r="AS962" s="15">
        <f t="shared" si="3015"/>
        <v>0</v>
      </c>
      <c r="AT962" s="15">
        <f t="shared" si="3015"/>
        <v>33</v>
      </c>
      <c r="AU962" s="15">
        <f t="shared" si="3015"/>
        <v>0</v>
      </c>
      <c r="AV962" s="15">
        <f t="shared" si="3015"/>
        <v>0</v>
      </c>
      <c r="AW962" s="15">
        <f t="shared" ref="AS962:AX966" si="3016">AW963</f>
        <v>78854</v>
      </c>
      <c r="AX962" s="15">
        <f t="shared" si="3016"/>
        <v>0</v>
      </c>
    </row>
    <row r="963" spans="1:50" ht="21" hidden="1" customHeight="1">
      <c r="A963" s="26" t="s">
        <v>62</v>
      </c>
      <c r="B963" s="27" t="s">
        <v>319</v>
      </c>
      <c r="C963" s="27" t="s">
        <v>22</v>
      </c>
      <c r="D963" s="27" t="s">
        <v>60</v>
      </c>
      <c r="E963" s="27" t="s">
        <v>388</v>
      </c>
      <c r="F963" s="49"/>
      <c r="G963" s="9">
        <f t="shared" si="3013"/>
        <v>55994</v>
      </c>
      <c r="H963" s="9">
        <f t="shared" si="3013"/>
        <v>0</v>
      </c>
      <c r="I963" s="9">
        <f t="shared" si="3013"/>
        <v>0</v>
      </c>
      <c r="J963" s="9">
        <f t="shared" si="3013"/>
        <v>0</v>
      </c>
      <c r="K963" s="9">
        <f t="shared" si="3013"/>
        <v>0</v>
      </c>
      <c r="L963" s="9">
        <f t="shared" si="3013"/>
        <v>0</v>
      </c>
      <c r="M963" s="9">
        <f t="shared" si="3013"/>
        <v>55994</v>
      </c>
      <c r="N963" s="9">
        <f t="shared" si="3013"/>
        <v>0</v>
      </c>
      <c r="O963" s="9">
        <f t="shared" si="3013"/>
        <v>0</v>
      </c>
      <c r="P963" s="9">
        <f t="shared" si="3013"/>
        <v>21765</v>
      </c>
      <c r="Q963" s="9">
        <f t="shared" si="3013"/>
        <v>0</v>
      </c>
      <c r="R963" s="9">
        <f t="shared" si="3013"/>
        <v>0</v>
      </c>
      <c r="S963" s="9">
        <f t="shared" si="3013"/>
        <v>77759</v>
      </c>
      <c r="T963" s="9">
        <f t="shared" si="3013"/>
        <v>0</v>
      </c>
      <c r="U963" s="9">
        <f t="shared" si="3014"/>
        <v>0</v>
      </c>
      <c r="V963" s="9">
        <f t="shared" si="3014"/>
        <v>0</v>
      </c>
      <c r="W963" s="9">
        <f t="shared" si="3014"/>
        <v>0</v>
      </c>
      <c r="X963" s="9">
        <f t="shared" si="3014"/>
        <v>0</v>
      </c>
      <c r="Y963" s="9">
        <f t="shared" si="3014"/>
        <v>77759</v>
      </c>
      <c r="Z963" s="9">
        <f t="shared" si="3014"/>
        <v>0</v>
      </c>
      <c r="AA963" s="9">
        <f t="shared" si="3014"/>
        <v>0</v>
      </c>
      <c r="AB963" s="9">
        <f t="shared" si="3014"/>
        <v>1062</v>
      </c>
      <c r="AC963" s="9">
        <f t="shared" si="3014"/>
        <v>0</v>
      </c>
      <c r="AD963" s="9">
        <f t="shared" si="3014"/>
        <v>0</v>
      </c>
      <c r="AE963" s="9">
        <f t="shared" si="3014"/>
        <v>78821</v>
      </c>
      <c r="AF963" s="9">
        <f t="shared" si="3014"/>
        <v>0</v>
      </c>
      <c r="AG963" s="9">
        <f t="shared" si="3015"/>
        <v>0</v>
      </c>
      <c r="AH963" s="9">
        <f t="shared" si="3015"/>
        <v>0</v>
      </c>
      <c r="AI963" s="9">
        <f t="shared" si="3015"/>
        <v>0</v>
      </c>
      <c r="AJ963" s="9">
        <f t="shared" si="3015"/>
        <v>0</v>
      </c>
      <c r="AK963" s="86">
        <f t="shared" si="3015"/>
        <v>78821</v>
      </c>
      <c r="AL963" s="86">
        <f t="shared" si="3015"/>
        <v>0</v>
      </c>
      <c r="AM963" s="9">
        <f t="shared" si="3015"/>
        <v>0</v>
      </c>
      <c r="AN963" s="9">
        <f t="shared" si="3015"/>
        <v>0</v>
      </c>
      <c r="AO963" s="9">
        <f t="shared" si="3015"/>
        <v>0</v>
      </c>
      <c r="AP963" s="9">
        <f t="shared" si="3015"/>
        <v>0</v>
      </c>
      <c r="AQ963" s="9">
        <f t="shared" si="3015"/>
        <v>78821</v>
      </c>
      <c r="AR963" s="9">
        <f t="shared" si="3015"/>
        <v>0</v>
      </c>
      <c r="AS963" s="9">
        <f t="shared" si="3016"/>
        <v>0</v>
      </c>
      <c r="AT963" s="9">
        <f t="shared" si="3016"/>
        <v>33</v>
      </c>
      <c r="AU963" s="9">
        <f t="shared" si="3016"/>
        <v>0</v>
      </c>
      <c r="AV963" s="9">
        <f t="shared" si="3016"/>
        <v>0</v>
      </c>
      <c r="AW963" s="9">
        <f t="shared" si="3016"/>
        <v>78854</v>
      </c>
      <c r="AX963" s="9">
        <f t="shared" si="3016"/>
        <v>0</v>
      </c>
    </row>
    <row r="964" spans="1:50" ht="18.75" hidden="1" customHeight="1">
      <c r="A964" s="26" t="s">
        <v>15</v>
      </c>
      <c r="B964" s="27" t="s">
        <v>319</v>
      </c>
      <c r="C964" s="27" t="s">
        <v>22</v>
      </c>
      <c r="D964" s="27" t="s">
        <v>60</v>
      </c>
      <c r="E964" s="27" t="s">
        <v>64</v>
      </c>
      <c r="F964" s="49"/>
      <c r="G964" s="9">
        <f t="shared" si="3013"/>
        <v>55994</v>
      </c>
      <c r="H964" s="9">
        <f t="shared" si="3013"/>
        <v>0</v>
      </c>
      <c r="I964" s="9">
        <f t="shared" si="3013"/>
        <v>0</v>
      </c>
      <c r="J964" s="9">
        <f t="shared" si="3013"/>
        <v>0</v>
      </c>
      <c r="K964" s="9">
        <f t="shared" si="3013"/>
        <v>0</v>
      </c>
      <c r="L964" s="9">
        <f t="shared" si="3013"/>
        <v>0</v>
      </c>
      <c r="M964" s="9">
        <f t="shared" si="3013"/>
        <v>55994</v>
      </c>
      <c r="N964" s="9">
        <f t="shared" si="3013"/>
        <v>0</v>
      </c>
      <c r="O964" s="9">
        <f t="shared" si="3013"/>
        <v>0</v>
      </c>
      <c r="P964" s="9">
        <f t="shared" si="3013"/>
        <v>21765</v>
      </c>
      <c r="Q964" s="9">
        <f t="shared" si="3013"/>
        <v>0</v>
      </c>
      <c r="R964" s="9">
        <f t="shared" si="3013"/>
        <v>0</v>
      </c>
      <c r="S964" s="9">
        <f t="shared" si="3013"/>
        <v>77759</v>
      </c>
      <c r="T964" s="9">
        <f t="shared" si="3013"/>
        <v>0</v>
      </c>
      <c r="U964" s="9">
        <f t="shared" si="3014"/>
        <v>0</v>
      </c>
      <c r="V964" s="9">
        <f t="shared" si="3014"/>
        <v>0</v>
      </c>
      <c r="W964" s="9">
        <f t="shared" si="3014"/>
        <v>0</v>
      </c>
      <c r="X964" s="9">
        <f t="shared" si="3014"/>
        <v>0</v>
      </c>
      <c r="Y964" s="9">
        <f t="shared" si="3014"/>
        <v>77759</v>
      </c>
      <c r="Z964" s="9">
        <f t="shared" si="3014"/>
        <v>0</v>
      </c>
      <c r="AA964" s="9">
        <f t="shared" si="3014"/>
        <v>0</v>
      </c>
      <c r="AB964" s="9">
        <f t="shared" si="3014"/>
        <v>1062</v>
      </c>
      <c r="AC964" s="9">
        <f t="shared" si="3014"/>
        <v>0</v>
      </c>
      <c r="AD964" s="9">
        <f t="shared" si="3014"/>
        <v>0</v>
      </c>
      <c r="AE964" s="9">
        <f t="shared" si="3014"/>
        <v>78821</v>
      </c>
      <c r="AF964" s="9">
        <f t="shared" si="3014"/>
        <v>0</v>
      </c>
      <c r="AG964" s="9">
        <f t="shared" si="3015"/>
        <v>0</v>
      </c>
      <c r="AH964" s="9">
        <f t="shared" si="3015"/>
        <v>0</v>
      </c>
      <c r="AI964" s="9">
        <f t="shared" si="3015"/>
        <v>0</v>
      </c>
      <c r="AJ964" s="9">
        <f t="shared" si="3015"/>
        <v>0</v>
      </c>
      <c r="AK964" s="86">
        <f t="shared" si="3015"/>
        <v>78821</v>
      </c>
      <c r="AL964" s="86">
        <f t="shared" si="3015"/>
        <v>0</v>
      </c>
      <c r="AM964" s="9">
        <f t="shared" si="3015"/>
        <v>0</v>
      </c>
      <c r="AN964" s="9">
        <f t="shared" si="3015"/>
        <v>0</v>
      </c>
      <c r="AO964" s="9">
        <f t="shared" si="3015"/>
        <v>0</v>
      </c>
      <c r="AP964" s="9">
        <f t="shared" si="3015"/>
        <v>0</v>
      </c>
      <c r="AQ964" s="9">
        <f t="shared" si="3015"/>
        <v>78821</v>
      </c>
      <c r="AR964" s="9">
        <f t="shared" si="3015"/>
        <v>0</v>
      </c>
      <c r="AS964" s="9">
        <f t="shared" si="3016"/>
        <v>0</v>
      </c>
      <c r="AT964" s="9">
        <f t="shared" si="3016"/>
        <v>33</v>
      </c>
      <c r="AU964" s="9">
        <f t="shared" si="3016"/>
        <v>0</v>
      </c>
      <c r="AV964" s="9">
        <f t="shared" si="3016"/>
        <v>0</v>
      </c>
      <c r="AW964" s="9">
        <f t="shared" si="3016"/>
        <v>78854</v>
      </c>
      <c r="AX964" s="9">
        <f t="shared" si="3016"/>
        <v>0</v>
      </c>
    </row>
    <row r="965" spans="1:50" ht="21.75" hidden="1" customHeight="1">
      <c r="A965" s="26" t="s">
        <v>61</v>
      </c>
      <c r="B965" s="27" t="s">
        <v>319</v>
      </c>
      <c r="C965" s="27" t="s">
        <v>22</v>
      </c>
      <c r="D965" s="27" t="s">
        <v>60</v>
      </c>
      <c r="E965" s="27" t="s">
        <v>65</v>
      </c>
      <c r="F965" s="49"/>
      <c r="G965" s="9">
        <f t="shared" si="3013"/>
        <v>55994</v>
      </c>
      <c r="H965" s="9">
        <f t="shared" si="3013"/>
        <v>0</v>
      </c>
      <c r="I965" s="9">
        <f t="shared" si="3013"/>
        <v>0</v>
      </c>
      <c r="J965" s="9">
        <f t="shared" si="3013"/>
        <v>0</v>
      </c>
      <c r="K965" s="9">
        <f t="shared" si="3013"/>
        <v>0</v>
      </c>
      <c r="L965" s="9">
        <f t="shared" si="3013"/>
        <v>0</v>
      </c>
      <c r="M965" s="9">
        <f t="shared" si="3013"/>
        <v>55994</v>
      </c>
      <c r="N965" s="9">
        <f t="shared" si="3013"/>
        <v>0</v>
      </c>
      <c r="O965" s="9">
        <f t="shared" si="3013"/>
        <v>0</v>
      </c>
      <c r="P965" s="9">
        <f t="shared" si="3013"/>
        <v>21765</v>
      </c>
      <c r="Q965" s="9">
        <f t="shared" si="3013"/>
        <v>0</v>
      </c>
      <c r="R965" s="9">
        <f t="shared" si="3013"/>
        <v>0</v>
      </c>
      <c r="S965" s="9">
        <f t="shared" si="3013"/>
        <v>77759</v>
      </c>
      <c r="T965" s="9">
        <f t="shared" si="3013"/>
        <v>0</v>
      </c>
      <c r="U965" s="9">
        <f t="shared" si="3014"/>
        <v>0</v>
      </c>
      <c r="V965" s="9">
        <f t="shared" si="3014"/>
        <v>0</v>
      </c>
      <c r="W965" s="9">
        <f t="shared" si="3014"/>
        <v>0</v>
      </c>
      <c r="X965" s="9">
        <f t="shared" si="3014"/>
        <v>0</v>
      </c>
      <c r="Y965" s="9">
        <f t="shared" si="3014"/>
        <v>77759</v>
      </c>
      <c r="Z965" s="9">
        <f t="shared" si="3014"/>
        <v>0</v>
      </c>
      <c r="AA965" s="9">
        <f t="shared" si="3014"/>
        <v>0</v>
      </c>
      <c r="AB965" s="9">
        <f t="shared" si="3014"/>
        <v>1062</v>
      </c>
      <c r="AC965" s="9">
        <f t="shared" si="3014"/>
        <v>0</v>
      </c>
      <c r="AD965" s="9">
        <f t="shared" si="3014"/>
        <v>0</v>
      </c>
      <c r="AE965" s="9">
        <f t="shared" si="3014"/>
        <v>78821</v>
      </c>
      <c r="AF965" s="9">
        <f t="shared" si="3014"/>
        <v>0</v>
      </c>
      <c r="AG965" s="9">
        <f t="shared" si="3015"/>
        <v>0</v>
      </c>
      <c r="AH965" s="9">
        <f t="shared" si="3015"/>
        <v>0</v>
      </c>
      <c r="AI965" s="9">
        <f t="shared" si="3015"/>
        <v>0</v>
      </c>
      <c r="AJ965" s="9">
        <f t="shared" si="3015"/>
        <v>0</v>
      </c>
      <c r="AK965" s="86">
        <f t="shared" si="3015"/>
        <v>78821</v>
      </c>
      <c r="AL965" s="86">
        <f t="shared" si="3015"/>
        <v>0</v>
      </c>
      <c r="AM965" s="9">
        <f t="shared" si="3015"/>
        <v>0</v>
      </c>
      <c r="AN965" s="9">
        <f t="shared" si="3015"/>
        <v>0</v>
      </c>
      <c r="AO965" s="9">
        <f t="shared" si="3015"/>
        <v>0</v>
      </c>
      <c r="AP965" s="9">
        <f t="shared" si="3015"/>
        <v>0</v>
      </c>
      <c r="AQ965" s="9">
        <f t="shared" si="3015"/>
        <v>78821</v>
      </c>
      <c r="AR965" s="9">
        <f t="shared" si="3015"/>
        <v>0</v>
      </c>
      <c r="AS965" s="9">
        <f t="shared" si="3016"/>
        <v>0</v>
      </c>
      <c r="AT965" s="9">
        <f t="shared" si="3016"/>
        <v>33</v>
      </c>
      <c r="AU965" s="9">
        <f t="shared" si="3016"/>
        <v>0</v>
      </c>
      <c r="AV965" s="9">
        <f t="shared" si="3016"/>
        <v>0</v>
      </c>
      <c r="AW965" s="9">
        <f t="shared" si="3016"/>
        <v>78854</v>
      </c>
      <c r="AX965" s="9">
        <f t="shared" si="3016"/>
        <v>0</v>
      </c>
    </row>
    <row r="966" spans="1:50" ht="33.6" hidden="1">
      <c r="A966" s="26" t="s">
        <v>244</v>
      </c>
      <c r="B966" s="27" t="s">
        <v>319</v>
      </c>
      <c r="C966" s="27" t="s">
        <v>22</v>
      </c>
      <c r="D966" s="27" t="s">
        <v>60</v>
      </c>
      <c r="E966" s="27" t="s">
        <v>65</v>
      </c>
      <c r="F966" s="9">
        <v>200</v>
      </c>
      <c r="G966" s="9">
        <f t="shared" si="3013"/>
        <v>55994</v>
      </c>
      <c r="H966" s="9">
        <f t="shared" si="3013"/>
        <v>0</v>
      </c>
      <c r="I966" s="9">
        <f t="shared" si="3013"/>
        <v>0</v>
      </c>
      <c r="J966" s="9">
        <f t="shared" si="3013"/>
        <v>0</v>
      </c>
      <c r="K966" s="9">
        <f t="shared" si="3013"/>
        <v>0</v>
      </c>
      <c r="L966" s="9">
        <f t="shared" si="3013"/>
        <v>0</v>
      </c>
      <c r="M966" s="9">
        <f t="shared" si="3013"/>
        <v>55994</v>
      </c>
      <c r="N966" s="9">
        <f t="shared" si="3013"/>
        <v>0</v>
      </c>
      <c r="O966" s="9">
        <f t="shared" si="3013"/>
        <v>0</v>
      </c>
      <c r="P966" s="9">
        <f t="shared" si="3013"/>
        <v>21765</v>
      </c>
      <c r="Q966" s="9">
        <f t="shared" si="3013"/>
        <v>0</v>
      </c>
      <c r="R966" s="9">
        <f t="shared" si="3013"/>
        <v>0</v>
      </c>
      <c r="S966" s="9">
        <f t="shared" si="3013"/>
        <v>77759</v>
      </c>
      <c r="T966" s="9">
        <f t="shared" si="3013"/>
        <v>0</v>
      </c>
      <c r="U966" s="9">
        <f t="shared" si="3014"/>
        <v>0</v>
      </c>
      <c r="V966" s="9">
        <f t="shared" si="3014"/>
        <v>0</v>
      </c>
      <c r="W966" s="9">
        <f t="shared" si="3014"/>
        <v>0</v>
      </c>
      <c r="X966" s="9">
        <f t="shared" si="3014"/>
        <v>0</v>
      </c>
      <c r="Y966" s="9">
        <f t="shared" si="3014"/>
        <v>77759</v>
      </c>
      <c r="Z966" s="9">
        <f t="shared" si="3014"/>
        <v>0</v>
      </c>
      <c r="AA966" s="9">
        <f t="shared" si="3014"/>
        <v>0</v>
      </c>
      <c r="AB966" s="9">
        <f t="shared" si="3014"/>
        <v>1062</v>
      </c>
      <c r="AC966" s="9">
        <f t="shared" si="3014"/>
        <v>0</v>
      </c>
      <c r="AD966" s="9">
        <f t="shared" si="3014"/>
        <v>0</v>
      </c>
      <c r="AE966" s="9">
        <f t="shared" si="3014"/>
        <v>78821</v>
      </c>
      <c r="AF966" s="9">
        <f t="shared" si="3014"/>
        <v>0</v>
      </c>
      <c r="AG966" s="9">
        <f t="shared" si="3015"/>
        <v>0</v>
      </c>
      <c r="AH966" s="9">
        <f t="shared" si="3015"/>
        <v>0</v>
      </c>
      <c r="AI966" s="9">
        <f t="shared" si="3015"/>
        <v>0</v>
      </c>
      <c r="AJ966" s="9">
        <f t="shared" si="3015"/>
        <v>0</v>
      </c>
      <c r="AK966" s="86">
        <f t="shared" si="3015"/>
        <v>78821</v>
      </c>
      <c r="AL966" s="86">
        <f t="shared" si="3015"/>
        <v>0</v>
      </c>
      <c r="AM966" s="9">
        <f t="shared" si="3015"/>
        <v>0</v>
      </c>
      <c r="AN966" s="9">
        <f t="shared" si="3015"/>
        <v>0</v>
      </c>
      <c r="AO966" s="9">
        <f t="shared" si="3015"/>
        <v>0</v>
      </c>
      <c r="AP966" s="9">
        <f t="shared" si="3015"/>
        <v>0</v>
      </c>
      <c r="AQ966" s="9">
        <f t="shared" si="3015"/>
        <v>78821</v>
      </c>
      <c r="AR966" s="9">
        <f t="shared" si="3015"/>
        <v>0</v>
      </c>
      <c r="AS966" s="9">
        <f t="shared" si="3016"/>
        <v>0</v>
      </c>
      <c r="AT966" s="9">
        <f t="shared" si="3016"/>
        <v>33</v>
      </c>
      <c r="AU966" s="9">
        <f t="shared" si="3016"/>
        <v>0</v>
      </c>
      <c r="AV966" s="9">
        <f t="shared" si="3016"/>
        <v>0</v>
      </c>
      <c r="AW966" s="9">
        <f t="shared" si="3016"/>
        <v>78854</v>
      </c>
      <c r="AX966" s="9">
        <f t="shared" si="3016"/>
        <v>0</v>
      </c>
    </row>
    <row r="967" spans="1:50" ht="33.6" hidden="1">
      <c r="A967" s="26" t="s">
        <v>37</v>
      </c>
      <c r="B967" s="27" t="s">
        <v>319</v>
      </c>
      <c r="C967" s="27" t="s">
        <v>22</v>
      </c>
      <c r="D967" s="27" t="s">
        <v>60</v>
      </c>
      <c r="E967" s="27" t="s">
        <v>65</v>
      </c>
      <c r="F967" s="27" t="s">
        <v>38</v>
      </c>
      <c r="G967" s="9">
        <v>55994</v>
      </c>
      <c r="H967" s="9"/>
      <c r="I967" s="9"/>
      <c r="J967" s="9"/>
      <c r="K967" s="9"/>
      <c r="L967" s="9"/>
      <c r="M967" s="9">
        <f t="shared" ref="M967" si="3017">G967+I967+J967+K967+L967</f>
        <v>55994</v>
      </c>
      <c r="N967" s="9">
        <f t="shared" ref="N967" si="3018">H967+L967</f>
        <v>0</v>
      </c>
      <c r="O967" s="9"/>
      <c r="P967" s="9">
        <v>21765</v>
      </c>
      <c r="Q967" s="9"/>
      <c r="R967" s="9"/>
      <c r="S967" s="9">
        <f t="shared" ref="S967" si="3019">M967+O967+P967+Q967+R967</f>
        <v>77759</v>
      </c>
      <c r="T967" s="9">
        <f t="shared" ref="T967" si="3020">N967+R967</f>
        <v>0</v>
      </c>
      <c r="U967" s="9"/>
      <c r="V967" s="9"/>
      <c r="W967" s="9"/>
      <c r="X967" s="9"/>
      <c r="Y967" s="9">
        <f t="shared" ref="Y967" si="3021">S967+U967+V967+W967+X967</f>
        <v>77759</v>
      </c>
      <c r="Z967" s="9">
        <f t="shared" ref="Z967" si="3022">T967+X967</f>
        <v>0</v>
      </c>
      <c r="AA967" s="9"/>
      <c r="AB967" s="9">
        <v>1062</v>
      </c>
      <c r="AC967" s="9"/>
      <c r="AD967" s="9"/>
      <c r="AE967" s="9">
        <f t="shared" ref="AE967" si="3023">Y967+AA967+AB967+AC967+AD967</f>
        <v>78821</v>
      </c>
      <c r="AF967" s="9">
        <f t="shared" ref="AF967" si="3024">Z967+AD967</f>
        <v>0</v>
      </c>
      <c r="AG967" s="9"/>
      <c r="AH967" s="9"/>
      <c r="AI967" s="9"/>
      <c r="AJ967" s="9"/>
      <c r="AK967" s="86">
        <f t="shared" ref="AK967" si="3025">AE967+AG967+AH967+AI967+AJ967</f>
        <v>78821</v>
      </c>
      <c r="AL967" s="86">
        <f t="shared" ref="AL967" si="3026">AF967+AJ967</f>
        <v>0</v>
      </c>
      <c r="AM967" s="9"/>
      <c r="AN967" s="9"/>
      <c r="AO967" s="9"/>
      <c r="AP967" s="9"/>
      <c r="AQ967" s="9">
        <f t="shared" ref="AQ967" si="3027">AK967+AM967+AN967+AO967+AP967</f>
        <v>78821</v>
      </c>
      <c r="AR967" s="9">
        <f t="shared" ref="AR967" si="3028">AL967+AP967</f>
        <v>0</v>
      </c>
      <c r="AS967" s="9"/>
      <c r="AT967" s="9">
        <v>33</v>
      </c>
      <c r="AU967" s="9"/>
      <c r="AV967" s="9"/>
      <c r="AW967" s="9">
        <f t="shared" ref="AW967" si="3029">AQ967+AS967+AT967+AU967+AV967</f>
        <v>78854</v>
      </c>
      <c r="AX967" s="9">
        <f t="shared" ref="AX967" si="3030">AR967+AV967</f>
        <v>0</v>
      </c>
    </row>
    <row r="968" spans="1:50" hidden="1">
      <c r="A968" s="26"/>
      <c r="B968" s="27"/>
      <c r="C968" s="27"/>
      <c r="D968" s="27"/>
      <c r="E968" s="27"/>
      <c r="F968" s="27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86"/>
      <c r="AL968" s="86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</row>
    <row r="969" spans="1:50" ht="17.399999999999999" hidden="1">
      <c r="A969" s="24" t="s">
        <v>320</v>
      </c>
      <c r="B969" s="25" t="s">
        <v>319</v>
      </c>
      <c r="C969" s="25" t="s">
        <v>29</v>
      </c>
      <c r="D969" s="25" t="s">
        <v>7</v>
      </c>
      <c r="E969" s="25"/>
      <c r="F969" s="25"/>
      <c r="G969" s="15">
        <f t="shared" ref="G969:V973" si="3031">G970</f>
        <v>7771</v>
      </c>
      <c r="H969" s="15">
        <f t="shared" si="3031"/>
        <v>0</v>
      </c>
      <c r="I969" s="15">
        <f t="shared" si="3031"/>
        <v>0</v>
      </c>
      <c r="J969" s="15">
        <f t="shared" si="3031"/>
        <v>0</v>
      </c>
      <c r="K969" s="15">
        <f t="shared" si="3031"/>
        <v>0</v>
      </c>
      <c r="L969" s="15">
        <f t="shared" si="3031"/>
        <v>0</v>
      </c>
      <c r="M969" s="15">
        <f t="shared" si="3031"/>
        <v>7771</v>
      </c>
      <c r="N969" s="15">
        <f t="shared" si="3031"/>
        <v>0</v>
      </c>
      <c r="O969" s="15">
        <f t="shared" si="3031"/>
        <v>0</v>
      </c>
      <c r="P969" s="15">
        <f t="shared" si="3031"/>
        <v>0</v>
      </c>
      <c r="Q969" s="15">
        <f t="shared" si="3031"/>
        <v>0</v>
      </c>
      <c r="R969" s="15">
        <f t="shared" si="3031"/>
        <v>0</v>
      </c>
      <c r="S969" s="15">
        <f t="shared" si="3031"/>
        <v>7771</v>
      </c>
      <c r="T969" s="15">
        <f t="shared" si="3031"/>
        <v>0</v>
      </c>
      <c r="U969" s="15">
        <f t="shared" si="3031"/>
        <v>0</v>
      </c>
      <c r="V969" s="15">
        <f t="shared" si="3031"/>
        <v>0</v>
      </c>
      <c r="W969" s="15">
        <f t="shared" ref="U969:AJ973" si="3032">W970</f>
        <v>0</v>
      </c>
      <c r="X969" s="15">
        <f t="shared" si="3032"/>
        <v>0</v>
      </c>
      <c r="Y969" s="15">
        <f t="shared" si="3032"/>
        <v>7771</v>
      </c>
      <c r="Z969" s="15">
        <f t="shared" si="3032"/>
        <v>0</v>
      </c>
      <c r="AA969" s="15">
        <f t="shared" si="3032"/>
        <v>0</v>
      </c>
      <c r="AB969" s="15">
        <f t="shared" si="3032"/>
        <v>0</v>
      </c>
      <c r="AC969" s="15">
        <f t="shared" si="3032"/>
        <v>0</v>
      </c>
      <c r="AD969" s="15">
        <f t="shared" si="3032"/>
        <v>3949</v>
      </c>
      <c r="AE969" s="15">
        <f t="shared" si="3032"/>
        <v>11720</v>
      </c>
      <c r="AF969" s="15">
        <f t="shared" si="3032"/>
        <v>3949</v>
      </c>
      <c r="AG969" s="15">
        <f t="shared" si="3032"/>
        <v>0</v>
      </c>
      <c r="AH969" s="15">
        <f t="shared" si="3032"/>
        <v>0</v>
      </c>
      <c r="AI969" s="15">
        <f t="shared" si="3032"/>
        <v>0</v>
      </c>
      <c r="AJ969" s="15">
        <f t="shared" si="3032"/>
        <v>0</v>
      </c>
      <c r="AK969" s="92">
        <f t="shared" ref="AG969:AV973" si="3033">AK970</f>
        <v>11720</v>
      </c>
      <c r="AL969" s="92">
        <f t="shared" si="3033"/>
        <v>3949</v>
      </c>
      <c r="AM969" s="15">
        <f t="shared" si="3033"/>
        <v>0</v>
      </c>
      <c r="AN969" s="15">
        <f t="shared" si="3033"/>
        <v>0</v>
      </c>
      <c r="AO969" s="15">
        <f t="shared" si="3033"/>
        <v>0</v>
      </c>
      <c r="AP969" s="15">
        <f t="shared" si="3033"/>
        <v>0</v>
      </c>
      <c r="AQ969" s="15">
        <f t="shared" si="3033"/>
        <v>11720</v>
      </c>
      <c r="AR969" s="15">
        <f t="shared" si="3033"/>
        <v>3949</v>
      </c>
      <c r="AS969" s="15">
        <f t="shared" si="3033"/>
        <v>0</v>
      </c>
      <c r="AT969" s="15">
        <f t="shared" si="3033"/>
        <v>0</v>
      </c>
      <c r="AU969" s="15">
        <f t="shared" si="3033"/>
        <v>0</v>
      </c>
      <c r="AV969" s="15">
        <f t="shared" si="3033"/>
        <v>0</v>
      </c>
      <c r="AW969" s="15">
        <f t="shared" ref="AS969:AX973" si="3034">AW970</f>
        <v>11720</v>
      </c>
      <c r="AX969" s="15">
        <f t="shared" si="3034"/>
        <v>3949</v>
      </c>
    </row>
    <row r="970" spans="1:50" ht="50.4" hidden="1">
      <c r="A970" s="26" t="s">
        <v>321</v>
      </c>
      <c r="B970" s="27" t="s">
        <v>319</v>
      </c>
      <c r="C970" s="27" t="s">
        <v>29</v>
      </c>
      <c r="D970" s="27" t="s">
        <v>7</v>
      </c>
      <c r="E970" s="27" t="s">
        <v>379</v>
      </c>
      <c r="F970" s="27"/>
      <c r="G970" s="9">
        <f>G971+G975+G978+G981</f>
        <v>7771</v>
      </c>
      <c r="H970" s="9">
        <f>H971</f>
        <v>0</v>
      </c>
      <c r="I970" s="9">
        <f>I971+I975+I978+I981</f>
        <v>0</v>
      </c>
      <c r="J970" s="9">
        <f t="shared" si="3031"/>
        <v>0</v>
      </c>
      <c r="K970" s="9">
        <f>K971+K975+K978+K981</f>
        <v>0</v>
      </c>
      <c r="L970" s="9">
        <f t="shared" si="3031"/>
        <v>0</v>
      </c>
      <c r="M970" s="9">
        <f>M971+M975+M978+M981</f>
        <v>7771</v>
      </c>
      <c r="N970" s="9">
        <f t="shared" si="3031"/>
        <v>0</v>
      </c>
      <c r="O970" s="9">
        <f>O971+O975+O978+O981</f>
        <v>0</v>
      </c>
      <c r="P970" s="9">
        <f t="shared" si="3031"/>
        <v>0</v>
      </c>
      <c r="Q970" s="9">
        <f>Q971+Q975+Q978+Q981</f>
        <v>0</v>
      </c>
      <c r="R970" s="9">
        <f t="shared" si="3031"/>
        <v>0</v>
      </c>
      <c r="S970" s="9">
        <f>S971+S975+S978+S981</f>
        <v>7771</v>
      </c>
      <c r="T970" s="9">
        <f t="shared" si="3031"/>
        <v>0</v>
      </c>
      <c r="U970" s="9">
        <f>U971+U975+U978+U981</f>
        <v>0</v>
      </c>
      <c r="V970" s="9">
        <f t="shared" ref="V970:Z970" si="3035">V971+V975+V978+V981</f>
        <v>0</v>
      </c>
      <c r="W970" s="9">
        <f t="shared" si="3035"/>
        <v>0</v>
      </c>
      <c r="X970" s="9">
        <f t="shared" si="3035"/>
        <v>0</v>
      </c>
      <c r="Y970" s="9">
        <f t="shared" si="3035"/>
        <v>7771</v>
      </c>
      <c r="Z970" s="9">
        <f t="shared" si="3035"/>
        <v>0</v>
      </c>
      <c r="AA970" s="9">
        <f>AA971+AA975+AA978+AA981</f>
        <v>0</v>
      </c>
      <c r="AB970" s="9">
        <f t="shared" ref="AB970:AF970" si="3036">AB971+AB975+AB978+AB981</f>
        <v>0</v>
      </c>
      <c r="AC970" s="9">
        <f t="shared" si="3036"/>
        <v>0</v>
      </c>
      <c r="AD970" s="9">
        <f t="shared" si="3036"/>
        <v>3949</v>
      </c>
      <c r="AE970" s="9">
        <f t="shared" si="3036"/>
        <v>11720</v>
      </c>
      <c r="AF970" s="9">
        <f t="shared" si="3036"/>
        <v>3949</v>
      </c>
      <c r="AG970" s="9">
        <f>AG971+AG975+AG978+AG981</f>
        <v>0</v>
      </c>
      <c r="AH970" s="9">
        <f t="shared" ref="AH970:AL970" si="3037">AH971+AH975+AH978+AH981</f>
        <v>0</v>
      </c>
      <c r="AI970" s="9">
        <f t="shared" si="3037"/>
        <v>0</v>
      </c>
      <c r="AJ970" s="9">
        <f t="shared" si="3037"/>
        <v>0</v>
      </c>
      <c r="AK970" s="86">
        <f t="shared" si="3037"/>
        <v>11720</v>
      </c>
      <c r="AL970" s="86">
        <f t="shared" si="3037"/>
        <v>3949</v>
      </c>
      <c r="AM970" s="9">
        <f>AM971+AM975+AM978+AM981</f>
        <v>0</v>
      </c>
      <c r="AN970" s="9">
        <f t="shared" ref="AN970:AR970" si="3038">AN971+AN975+AN978+AN981</f>
        <v>0</v>
      </c>
      <c r="AO970" s="9">
        <f t="shared" si="3038"/>
        <v>0</v>
      </c>
      <c r="AP970" s="9">
        <f t="shared" si="3038"/>
        <v>0</v>
      </c>
      <c r="AQ970" s="9">
        <f t="shared" si="3038"/>
        <v>11720</v>
      </c>
      <c r="AR970" s="9">
        <f t="shared" si="3038"/>
        <v>3949</v>
      </c>
      <c r="AS970" s="9">
        <f>AS971+AS975+AS978+AS981</f>
        <v>0</v>
      </c>
      <c r="AT970" s="9">
        <f t="shared" ref="AT970:AX970" si="3039">AT971+AT975+AT978+AT981</f>
        <v>0</v>
      </c>
      <c r="AU970" s="9">
        <f t="shared" si="3039"/>
        <v>0</v>
      </c>
      <c r="AV970" s="9">
        <f t="shared" si="3039"/>
        <v>0</v>
      </c>
      <c r="AW970" s="9">
        <f t="shared" si="3039"/>
        <v>11720</v>
      </c>
      <c r="AX970" s="9">
        <f t="shared" si="3039"/>
        <v>3949</v>
      </c>
    </row>
    <row r="971" spans="1:50" ht="21.75" hidden="1" customHeight="1">
      <c r="A971" s="26" t="s">
        <v>15</v>
      </c>
      <c r="B971" s="27" t="s">
        <v>319</v>
      </c>
      <c r="C971" s="27" t="s">
        <v>29</v>
      </c>
      <c r="D971" s="27" t="s">
        <v>7</v>
      </c>
      <c r="E971" s="27" t="s">
        <v>380</v>
      </c>
      <c r="F971" s="27"/>
      <c r="G971" s="9">
        <f t="shared" si="3031"/>
        <v>7516</v>
      </c>
      <c r="H971" s="9">
        <f t="shared" si="3031"/>
        <v>0</v>
      </c>
      <c r="I971" s="9">
        <f t="shared" si="3031"/>
        <v>0</v>
      </c>
      <c r="J971" s="9">
        <f t="shared" si="3031"/>
        <v>0</v>
      </c>
      <c r="K971" s="9">
        <f t="shared" si="3031"/>
        <v>0</v>
      </c>
      <c r="L971" s="9">
        <f t="shared" si="3031"/>
        <v>0</v>
      </c>
      <c r="M971" s="9">
        <f t="shared" si="3031"/>
        <v>7516</v>
      </c>
      <c r="N971" s="9">
        <f t="shared" si="3031"/>
        <v>0</v>
      </c>
      <c r="O971" s="9">
        <f t="shared" si="3031"/>
        <v>0</v>
      </c>
      <c r="P971" s="9">
        <f t="shared" si="3031"/>
        <v>0</v>
      </c>
      <c r="Q971" s="9">
        <f t="shared" si="3031"/>
        <v>0</v>
      </c>
      <c r="R971" s="9">
        <f t="shared" si="3031"/>
        <v>0</v>
      </c>
      <c r="S971" s="9">
        <f t="shared" si="3031"/>
        <v>7516</v>
      </c>
      <c r="T971" s="9">
        <f t="shared" si="3031"/>
        <v>0</v>
      </c>
      <c r="U971" s="9">
        <f t="shared" si="3032"/>
        <v>0</v>
      </c>
      <c r="V971" s="9">
        <f t="shared" si="3032"/>
        <v>0</v>
      </c>
      <c r="W971" s="9">
        <f t="shared" si="3032"/>
        <v>0</v>
      </c>
      <c r="X971" s="9">
        <f t="shared" si="3032"/>
        <v>0</v>
      </c>
      <c r="Y971" s="9">
        <f t="shared" si="3032"/>
        <v>7516</v>
      </c>
      <c r="Z971" s="9">
        <f t="shared" si="3032"/>
        <v>0</v>
      </c>
      <c r="AA971" s="9">
        <f t="shared" si="3032"/>
        <v>0</v>
      </c>
      <c r="AB971" s="9">
        <f t="shared" si="3032"/>
        <v>0</v>
      </c>
      <c r="AC971" s="9">
        <f t="shared" si="3032"/>
        <v>0</v>
      </c>
      <c r="AD971" s="9">
        <f t="shared" si="3032"/>
        <v>0</v>
      </c>
      <c r="AE971" s="9">
        <f t="shared" si="3032"/>
        <v>7516</v>
      </c>
      <c r="AF971" s="9">
        <f t="shared" si="3032"/>
        <v>0</v>
      </c>
      <c r="AG971" s="9">
        <f t="shared" si="3033"/>
        <v>0</v>
      </c>
      <c r="AH971" s="9">
        <f t="shared" si="3033"/>
        <v>0</v>
      </c>
      <c r="AI971" s="9">
        <f t="shared" si="3033"/>
        <v>0</v>
      </c>
      <c r="AJ971" s="9">
        <f t="shared" si="3033"/>
        <v>0</v>
      </c>
      <c r="AK971" s="86">
        <f t="shared" si="3033"/>
        <v>7516</v>
      </c>
      <c r="AL971" s="86">
        <f t="shared" si="3033"/>
        <v>0</v>
      </c>
      <c r="AM971" s="9">
        <f t="shared" si="3033"/>
        <v>0</v>
      </c>
      <c r="AN971" s="9">
        <f t="shared" si="3033"/>
        <v>0</v>
      </c>
      <c r="AO971" s="9">
        <f t="shared" si="3033"/>
        <v>0</v>
      </c>
      <c r="AP971" s="9">
        <f t="shared" si="3033"/>
        <v>0</v>
      </c>
      <c r="AQ971" s="9">
        <f t="shared" si="3033"/>
        <v>7516</v>
      </c>
      <c r="AR971" s="9">
        <f t="shared" si="3033"/>
        <v>0</v>
      </c>
      <c r="AS971" s="9">
        <f t="shared" si="3034"/>
        <v>0</v>
      </c>
      <c r="AT971" s="9">
        <f t="shared" si="3034"/>
        <v>0</v>
      </c>
      <c r="AU971" s="9">
        <f t="shared" si="3034"/>
        <v>0</v>
      </c>
      <c r="AV971" s="9">
        <f t="shared" si="3034"/>
        <v>0</v>
      </c>
      <c r="AW971" s="9">
        <f t="shared" si="3034"/>
        <v>7516</v>
      </c>
      <c r="AX971" s="9">
        <f t="shared" si="3034"/>
        <v>0</v>
      </c>
    </row>
    <row r="972" spans="1:50" ht="20.25" hidden="1" customHeight="1">
      <c r="A972" s="26" t="s">
        <v>322</v>
      </c>
      <c r="B972" s="27" t="s">
        <v>319</v>
      </c>
      <c r="C972" s="27" t="s">
        <v>29</v>
      </c>
      <c r="D972" s="27" t="s">
        <v>7</v>
      </c>
      <c r="E972" s="27" t="s">
        <v>381</v>
      </c>
      <c r="F972" s="27"/>
      <c r="G972" s="9">
        <f t="shared" si="3031"/>
        <v>7516</v>
      </c>
      <c r="H972" s="9">
        <f t="shared" si="3031"/>
        <v>0</v>
      </c>
      <c r="I972" s="9">
        <f t="shared" si="3031"/>
        <v>0</v>
      </c>
      <c r="J972" s="9">
        <f t="shared" si="3031"/>
        <v>0</v>
      </c>
      <c r="K972" s="9">
        <f t="shared" si="3031"/>
        <v>0</v>
      </c>
      <c r="L972" s="9">
        <f t="shared" si="3031"/>
        <v>0</v>
      </c>
      <c r="M972" s="9">
        <f t="shared" si="3031"/>
        <v>7516</v>
      </c>
      <c r="N972" s="9">
        <f t="shared" si="3031"/>
        <v>0</v>
      </c>
      <c r="O972" s="9">
        <f t="shared" si="3031"/>
        <v>0</v>
      </c>
      <c r="P972" s="9">
        <f t="shared" si="3031"/>
        <v>0</v>
      </c>
      <c r="Q972" s="9">
        <f t="shared" si="3031"/>
        <v>0</v>
      </c>
      <c r="R972" s="9">
        <f t="shared" si="3031"/>
        <v>0</v>
      </c>
      <c r="S972" s="9">
        <f t="shared" si="3031"/>
        <v>7516</v>
      </c>
      <c r="T972" s="9">
        <f t="shared" si="3031"/>
        <v>0</v>
      </c>
      <c r="U972" s="9">
        <f t="shared" si="3032"/>
        <v>0</v>
      </c>
      <c r="V972" s="9">
        <f t="shared" si="3032"/>
        <v>0</v>
      </c>
      <c r="W972" s="9">
        <f t="shared" si="3032"/>
        <v>0</v>
      </c>
      <c r="X972" s="9">
        <f t="shared" si="3032"/>
        <v>0</v>
      </c>
      <c r="Y972" s="9">
        <f t="shared" si="3032"/>
        <v>7516</v>
      </c>
      <c r="Z972" s="9">
        <f t="shared" si="3032"/>
        <v>0</v>
      </c>
      <c r="AA972" s="9">
        <f t="shared" si="3032"/>
        <v>0</v>
      </c>
      <c r="AB972" s="9">
        <f t="shared" si="3032"/>
        <v>0</v>
      </c>
      <c r="AC972" s="9">
        <f t="shared" si="3032"/>
        <v>0</v>
      </c>
      <c r="AD972" s="9">
        <f t="shared" si="3032"/>
        <v>0</v>
      </c>
      <c r="AE972" s="9">
        <f t="shared" si="3032"/>
        <v>7516</v>
      </c>
      <c r="AF972" s="9">
        <f t="shared" si="3032"/>
        <v>0</v>
      </c>
      <c r="AG972" s="9">
        <f t="shared" si="3033"/>
        <v>0</v>
      </c>
      <c r="AH972" s="9">
        <f t="shared" si="3033"/>
        <v>0</v>
      </c>
      <c r="AI972" s="9">
        <f t="shared" si="3033"/>
        <v>0</v>
      </c>
      <c r="AJ972" s="9">
        <f t="shared" si="3033"/>
        <v>0</v>
      </c>
      <c r="AK972" s="86">
        <f t="shared" si="3033"/>
        <v>7516</v>
      </c>
      <c r="AL972" s="86">
        <f t="shared" si="3033"/>
        <v>0</v>
      </c>
      <c r="AM972" s="9">
        <f t="shared" si="3033"/>
        <v>0</v>
      </c>
      <c r="AN972" s="9">
        <f t="shared" si="3033"/>
        <v>0</v>
      </c>
      <c r="AO972" s="9">
        <f t="shared" si="3033"/>
        <v>0</v>
      </c>
      <c r="AP972" s="9">
        <f t="shared" si="3033"/>
        <v>0</v>
      </c>
      <c r="AQ972" s="9">
        <f t="shared" si="3033"/>
        <v>7516</v>
      </c>
      <c r="AR972" s="9">
        <f t="shared" si="3033"/>
        <v>0</v>
      </c>
      <c r="AS972" s="9">
        <f t="shared" si="3034"/>
        <v>0</v>
      </c>
      <c r="AT972" s="9">
        <f t="shared" si="3034"/>
        <v>0</v>
      </c>
      <c r="AU972" s="9">
        <f t="shared" si="3034"/>
        <v>0</v>
      </c>
      <c r="AV972" s="9">
        <f t="shared" si="3034"/>
        <v>0</v>
      </c>
      <c r="AW972" s="9">
        <f t="shared" si="3034"/>
        <v>7516</v>
      </c>
      <c r="AX972" s="9">
        <f t="shared" si="3034"/>
        <v>0</v>
      </c>
    </row>
    <row r="973" spans="1:50" ht="33.6" hidden="1">
      <c r="A973" s="26" t="s">
        <v>244</v>
      </c>
      <c r="B973" s="27" t="s">
        <v>319</v>
      </c>
      <c r="C973" s="27" t="s">
        <v>29</v>
      </c>
      <c r="D973" s="27" t="s">
        <v>7</v>
      </c>
      <c r="E973" s="27" t="s">
        <v>381</v>
      </c>
      <c r="F973" s="27" t="s">
        <v>31</v>
      </c>
      <c r="G973" s="9">
        <f t="shared" si="3031"/>
        <v>7516</v>
      </c>
      <c r="H973" s="9">
        <f t="shared" si="3031"/>
        <v>0</v>
      </c>
      <c r="I973" s="9">
        <f t="shared" si="3031"/>
        <v>0</v>
      </c>
      <c r="J973" s="9">
        <f t="shared" si="3031"/>
        <v>0</v>
      </c>
      <c r="K973" s="9">
        <f t="shared" si="3031"/>
        <v>0</v>
      </c>
      <c r="L973" s="9">
        <f t="shared" si="3031"/>
        <v>0</v>
      </c>
      <c r="M973" s="9">
        <f t="shared" si="3031"/>
        <v>7516</v>
      </c>
      <c r="N973" s="9">
        <f t="shared" si="3031"/>
        <v>0</v>
      </c>
      <c r="O973" s="9">
        <f t="shared" si="3031"/>
        <v>0</v>
      </c>
      <c r="P973" s="9">
        <f t="shared" si="3031"/>
        <v>0</v>
      </c>
      <c r="Q973" s="9">
        <f t="shared" si="3031"/>
        <v>0</v>
      </c>
      <c r="R973" s="9">
        <f t="shared" si="3031"/>
        <v>0</v>
      </c>
      <c r="S973" s="9">
        <f t="shared" si="3031"/>
        <v>7516</v>
      </c>
      <c r="T973" s="9">
        <f t="shared" si="3031"/>
        <v>0</v>
      </c>
      <c r="U973" s="9">
        <f t="shared" si="3032"/>
        <v>0</v>
      </c>
      <c r="V973" s="9">
        <f t="shared" si="3032"/>
        <v>0</v>
      </c>
      <c r="W973" s="9">
        <f t="shared" si="3032"/>
        <v>0</v>
      </c>
      <c r="X973" s="9">
        <f t="shared" si="3032"/>
        <v>0</v>
      </c>
      <c r="Y973" s="9">
        <f t="shared" si="3032"/>
        <v>7516</v>
      </c>
      <c r="Z973" s="9">
        <f t="shared" si="3032"/>
        <v>0</v>
      </c>
      <c r="AA973" s="9">
        <f t="shared" si="3032"/>
        <v>0</v>
      </c>
      <c r="AB973" s="9">
        <f t="shared" si="3032"/>
        <v>0</v>
      </c>
      <c r="AC973" s="9">
        <f t="shared" si="3032"/>
        <v>0</v>
      </c>
      <c r="AD973" s="9">
        <f t="shared" si="3032"/>
        <v>0</v>
      </c>
      <c r="AE973" s="9">
        <f t="shared" si="3032"/>
        <v>7516</v>
      </c>
      <c r="AF973" s="9">
        <f t="shared" si="3032"/>
        <v>0</v>
      </c>
      <c r="AG973" s="9">
        <f t="shared" si="3033"/>
        <v>0</v>
      </c>
      <c r="AH973" s="9">
        <f t="shared" si="3033"/>
        <v>0</v>
      </c>
      <c r="AI973" s="9">
        <f t="shared" si="3033"/>
        <v>0</v>
      </c>
      <c r="AJ973" s="9">
        <f t="shared" si="3033"/>
        <v>0</v>
      </c>
      <c r="AK973" s="86">
        <f t="shared" si="3033"/>
        <v>7516</v>
      </c>
      <c r="AL973" s="86">
        <f t="shared" si="3033"/>
        <v>0</v>
      </c>
      <c r="AM973" s="9">
        <f t="shared" si="3033"/>
        <v>0</v>
      </c>
      <c r="AN973" s="9">
        <f t="shared" si="3033"/>
        <v>0</v>
      </c>
      <c r="AO973" s="9">
        <f t="shared" si="3033"/>
        <v>0</v>
      </c>
      <c r="AP973" s="9">
        <f t="shared" si="3033"/>
        <v>0</v>
      </c>
      <c r="AQ973" s="9">
        <f t="shared" si="3033"/>
        <v>7516</v>
      </c>
      <c r="AR973" s="9">
        <f t="shared" si="3033"/>
        <v>0</v>
      </c>
      <c r="AS973" s="9">
        <f t="shared" si="3034"/>
        <v>0</v>
      </c>
      <c r="AT973" s="9">
        <f t="shared" si="3034"/>
        <v>0</v>
      </c>
      <c r="AU973" s="9">
        <f t="shared" si="3034"/>
        <v>0</v>
      </c>
      <c r="AV973" s="9">
        <f t="shared" si="3034"/>
        <v>0</v>
      </c>
      <c r="AW973" s="9">
        <f t="shared" si="3034"/>
        <v>7516</v>
      </c>
      <c r="AX973" s="9">
        <f t="shared" si="3034"/>
        <v>0</v>
      </c>
    </row>
    <row r="974" spans="1:50" ht="33.6" hidden="1">
      <c r="A974" s="26" t="s">
        <v>37</v>
      </c>
      <c r="B974" s="27" t="s">
        <v>319</v>
      </c>
      <c r="C974" s="27" t="s">
        <v>29</v>
      </c>
      <c r="D974" s="27" t="s">
        <v>7</v>
      </c>
      <c r="E974" s="27" t="s">
        <v>381</v>
      </c>
      <c r="F974" s="27" t="s">
        <v>38</v>
      </c>
      <c r="G974" s="9">
        <v>7516</v>
      </c>
      <c r="H974" s="9"/>
      <c r="I974" s="9"/>
      <c r="J974" s="9"/>
      <c r="K974" s="9"/>
      <c r="L974" s="9"/>
      <c r="M974" s="9">
        <f t="shared" ref="M974" si="3040">G974+I974+J974+K974+L974</f>
        <v>7516</v>
      </c>
      <c r="N974" s="9">
        <f t="shared" ref="N974" si="3041">H974+L974</f>
        <v>0</v>
      </c>
      <c r="O974" s="9"/>
      <c r="P974" s="9"/>
      <c r="Q974" s="9"/>
      <c r="R974" s="9"/>
      <c r="S974" s="9">
        <f t="shared" ref="S974" si="3042">M974+O974+P974+Q974+R974</f>
        <v>7516</v>
      </c>
      <c r="T974" s="9">
        <f t="shared" ref="T974" si="3043">N974+R974</f>
        <v>0</v>
      </c>
      <c r="U974" s="9"/>
      <c r="V974" s="9"/>
      <c r="W974" s="9"/>
      <c r="X974" s="9"/>
      <c r="Y974" s="9">
        <f t="shared" ref="Y974" si="3044">S974+U974+V974+W974+X974</f>
        <v>7516</v>
      </c>
      <c r="Z974" s="9">
        <f t="shared" ref="Z974" si="3045">T974+X974</f>
        <v>0</v>
      </c>
      <c r="AA974" s="9"/>
      <c r="AB974" s="9"/>
      <c r="AC974" s="9"/>
      <c r="AD974" s="9"/>
      <c r="AE974" s="9">
        <f t="shared" ref="AE974" si="3046">Y974+AA974+AB974+AC974+AD974</f>
        <v>7516</v>
      </c>
      <c r="AF974" s="9">
        <f t="shared" ref="AF974" si="3047">Z974+AD974</f>
        <v>0</v>
      </c>
      <c r="AG974" s="9"/>
      <c r="AH974" s="9"/>
      <c r="AI974" s="9"/>
      <c r="AJ974" s="9"/>
      <c r="AK974" s="86">
        <f t="shared" ref="AK974" si="3048">AE974+AG974+AH974+AI974+AJ974</f>
        <v>7516</v>
      </c>
      <c r="AL974" s="86">
        <f t="shared" ref="AL974" si="3049">AF974+AJ974</f>
        <v>0</v>
      </c>
      <c r="AM974" s="9"/>
      <c r="AN974" s="9"/>
      <c r="AO974" s="9"/>
      <c r="AP974" s="9"/>
      <c r="AQ974" s="9">
        <f t="shared" ref="AQ974" si="3050">AK974+AM974+AN974+AO974+AP974</f>
        <v>7516</v>
      </c>
      <c r="AR974" s="9">
        <f t="shared" ref="AR974" si="3051">AL974+AP974</f>
        <v>0</v>
      </c>
      <c r="AS974" s="9"/>
      <c r="AT974" s="9"/>
      <c r="AU974" s="9"/>
      <c r="AV974" s="9"/>
      <c r="AW974" s="9">
        <f t="shared" ref="AW974" si="3052">AQ974+AS974+AT974+AU974+AV974</f>
        <v>7516</v>
      </c>
      <c r="AX974" s="9">
        <f t="shared" ref="AX974" si="3053">AR974+AV974</f>
        <v>0</v>
      </c>
    </row>
    <row r="975" spans="1:50" ht="52.5" hidden="1" customHeight="1">
      <c r="A975" s="26" t="s">
        <v>589</v>
      </c>
      <c r="B975" s="27" t="s">
        <v>319</v>
      </c>
      <c r="C975" s="27" t="s">
        <v>29</v>
      </c>
      <c r="D975" s="27" t="s">
        <v>7</v>
      </c>
      <c r="E975" s="27" t="s">
        <v>581</v>
      </c>
      <c r="F975" s="27"/>
      <c r="G975" s="9">
        <f>G976</f>
        <v>172</v>
      </c>
      <c r="H975" s="9"/>
      <c r="I975" s="9">
        <f t="shared" ref="I975:I976" si="3054">I976</f>
        <v>0</v>
      </c>
      <c r="J975" s="9"/>
      <c r="K975" s="9">
        <f t="shared" ref="K975:K976" si="3055">K976</f>
        <v>0</v>
      </c>
      <c r="L975" s="9"/>
      <c r="M975" s="9">
        <f t="shared" ref="M975:M976" si="3056">M976</f>
        <v>172</v>
      </c>
      <c r="N975" s="9"/>
      <c r="O975" s="9">
        <f t="shared" ref="O975:O976" si="3057">O976</f>
        <v>0</v>
      </c>
      <c r="P975" s="9"/>
      <c r="Q975" s="9">
        <f t="shared" ref="Q975:Q976" si="3058">Q976</f>
        <v>0</v>
      </c>
      <c r="R975" s="9"/>
      <c r="S975" s="9">
        <f t="shared" ref="S975:S976" si="3059">S976</f>
        <v>172</v>
      </c>
      <c r="T975" s="9"/>
      <c r="U975" s="9">
        <f t="shared" ref="U975:AJ976" si="3060">U976</f>
        <v>0</v>
      </c>
      <c r="V975" s="9">
        <f t="shared" si="3060"/>
        <v>0</v>
      </c>
      <c r="W975" s="9">
        <f t="shared" si="3060"/>
        <v>0</v>
      </c>
      <c r="X975" s="9">
        <f t="shared" si="3060"/>
        <v>0</v>
      </c>
      <c r="Y975" s="9">
        <f t="shared" si="3060"/>
        <v>172</v>
      </c>
      <c r="Z975" s="9">
        <f t="shared" si="3060"/>
        <v>0</v>
      </c>
      <c r="AA975" s="9">
        <f t="shared" si="3060"/>
        <v>0</v>
      </c>
      <c r="AB975" s="9">
        <f t="shared" si="3060"/>
        <v>0</v>
      </c>
      <c r="AC975" s="9">
        <f t="shared" si="3060"/>
        <v>0</v>
      </c>
      <c r="AD975" s="9">
        <f t="shared" si="3060"/>
        <v>2671</v>
      </c>
      <c r="AE975" s="9">
        <f t="shared" si="3060"/>
        <v>2843</v>
      </c>
      <c r="AF975" s="9">
        <f t="shared" si="3060"/>
        <v>2671</v>
      </c>
      <c r="AG975" s="9">
        <f t="shared" si="3060"/>
        <v>0</v>
      </c>
      <c r="AH975" s="9">
        <f t="shared" si="3060"/>
        <v>0</v>
      </c>
      <c r="AI975" s="9">
        <f t="shared" si="3060"/>
        <v>0</v>
      </c>
      <c r="AJ975" s="9">
        <f t="shared" si="3060"/>
        <v>0</v>
      </c>
      <c r="AK975" s="86">
        <f t="shared" ref="AG975:AV976" si="3061">AK976</f>
        <v>2843</v>
      </c>
      <c r="AL975" s="86">
        <f t="shared" si="3061"/>
        <v>2671</v>
      </c>
      <c r="AM975" s="9">
        <f t="shared" si="3061"/>
        <v>0</v>
      </c>
      <c r="AN975" s="9">
        <f t="shared" si="3061"/>
        <v>0</v>
      </c>
      <c r="AO975" s="9">
        <f t="shared" si="3061"/>
        <v>0</v>
      </c>
      <c r="AP975" s="9">
        <f t="shared" si="3061"/>
        <v>0</v>
      </c>
      <c r="AQ975" s="9">
        <f t="shared" si="3061"/>
        <v>2843</v>
      </c>
      <c r="AR975" s="9">
        <f t="shared" si="3061"/>
        <v>2671</v>
      </c>
      <c r="AS975" s="9">
        <f t="shared" si="3061"/>
        <v>0</v>
      </c>
      <c r="AT975" s="9">
        <f t="shared" si="3061"/>
        <v>0</v>
      </c>
      <c r="AU975" s="9">
        <f t="shared" si="3061"/>
        <v>0</v>
      </c>
      <c r="AV975" s="9">
        <f t="shared" si="3061"/>
        <v>0</v>
      </c>
      <c r="AW975" s="9">
        <f t="shared" ref="AS975:AX976" si="3062">AW976</f>
        <v>2843</v>
      </c>
      <c r="AX975" s="9">
        <f t="shared" si="3062"/>
        <v>2671</v>
      </c>
    </row>
    <row r="976" spans="1:50" ht="34.5" hidden="1" customHeight="1">
      <c r="A976" s="26" t="s">
        <v>244</v>
      </c>
      <c r="B976" s="27" t="s">
        <v>319</v>
      </c>
      <c r="C976" s="27" t="s">
        <v>29</v>
      </c>
      <c r="D976" s="27" t="s">
        <v>7</v>
      </c>
      <c r="E976" s="27" t="s">
        <v>581</v>
      </c>
      <c r="F976" s="27" t="s">
        <v>31</v>
      </c>
      <c r="G976" s="9">
        <f>G977</f>
        <v>172</v>
      </c>
      <c r="H976" s="9"/>
      <c r="I976" s="9">
        <f t="shared" si="3054"/>
        <v>0</v>
      </c>
      <c r="J976" s="9"/>
      <c r="K976" s="9">
        <f t="shared" si="3055"/>
        <v>0</v>
      </c>
      <c r="L976" s="9"/>
      <c r="M976" s="9">
        <f t="shared" si="3056"/>
        <v>172</v>
      </c>
      <c r="N976" s="9"/>
      <c r="O976" s="9">
        <f t="shared" si="3057"/>
        <v>0</v>
      </c>
      <c r="P976" s="9"/>
      <c r="Q976" s="9">
        <f t="shared" si="3058"/>
        <v>0</v>
      </c>
      <c r="R976" s="9"/>
      <c r="S976" s="9">
        <f t="shared" si="3059"/>
        <v>172</v>
      </c>
      <c r="T976" s="9"/>
      <c r="U976" s="9">
        <f t="shared" si="3060"/>
        <v>0</v>
      </c>
      <c r="V976" s="9">
        <f t="shared" si="3060"/>
        <v>0</v>
      </c>
      <c r="W976" s="9">
        <f t="shared" si="3060"/>
        <v>0</v>
      </c>
      <c r="X976" s="9">
        <f t="shared" si="3060"/>
        <v>0</v>
      </c>
      <c r="Y976" s="9">
        <f t="shared" si="3060"/>
        <v>172</v>
      </c>
      <c r="Z976" s="9">
        <f t="shared" si="3060"/>
        <v>0</v>
      </c>
      <c r="AA976" s="9">
        <f t="shared" si="3060"/>
        <v>0</v>
      </c>
      <c r="AB976" s="9">
        <f t="shared" si="3060"/>
        <v>0</v>
      </c>
      <c r="AC976" s="9">
        <f t="shared" si="3060"/>
        <v>0</v>
      </c>
      <c r="AD976" s="9">
        <f t="shared" si="3060"/>
        <v>2671</v>
      </c>
      <c r="AE976" s="9">
        <f t="shared" si="3060"/>
        <v>2843</v>
      </c>
      <c r="AF976" s="9">
        <f t="shared" si="3060"/>
        <v>2671</v>
      </c>
      <c r="AG976" s="9">
        <f t="shared" si="3061"/>
        <v>0</v>
      </c>
      <c r="AH976" s="9">
        <f t="shared" si="3061"/>
        <v>0</v>
      </c>
      <c r="AI976" s="9">
        <f t="shared" si="3061"/>
        <v>0</v>
      </c>
      <c r="AJ976" s="9">
        <f t="shared" si="3061"/>
        <v>0</v>
      </c>
      <c r="AK976" s="86">
        <f t="shared" si="3061"/>
        <v>2843</v>
      </c>
      <c r="AL976" s="86">
        <f t="shared" si="3061"/>
        <v>2671</v>
      </c>
      <c r="AM976" s="9">
        <f t="shared" si="3061"/>
        <v>0</v>
      </c>
      <c r="AN976" s="9">
        <f t="shared" si="3061"/>
        <v>0</v>
      </c>
      <c r="AO976" s="9">
        <f t="shared" si="3061"/>
        <v>0</v>
      </c>
      <c r="AP976" s="9">
        <f t="shared" si="3061"/>
        <v>0</v>
      </c>
      <c r="AQ976" s="9">
        <f t="shared" si="3061"/>
        <v>2843</v>
      </c>
      <c r="AR976" s="9">
        <f t="shared" si="3061"/>
        <v>2671</v>
      </c>
      <c r="AS976" s="9">
        <f t="shared" si="3062"/>
        <v>0</v>
      </c>
      <c r="AT976" s="9">
        <f t="shared" si="3062"/>
        <v>0</v>
      </c>
      <c r="AU976" s="9">
        <f t="shared" si="3062"/>
        <v>0</v>
      </c>
      <c r="AV976" s="9">
        <f t="shared" si="3062"/>
        <v>0</v>
      </c>
      <c r="AW976" s="9">
        <f t="shared" si="3062"/>
        <v>2843</v>
      </c>
      <c r="AX976" s="9">
        <f t="shared" si="3062"/>
        <v>2671</v>
      </c>
    </row>
    <row r="977" spans="1:50" ht="33.6" hidden="1">
      <c r="A977" s="26" t="s">
        <v>37</v>
      </c>
      <c r="B977" s="27" t="s">
        <v>319</v>
      </c>
      <c r="C977" s="27" t="s">
        <v>29</v>
      </c>
      <c r="D977" s="27" t="s">
        <v>7</v>
      </c>
      <c r="E977" s="27" t="s">
        <v>581</v>
      </c>
      <c r="F977" s="27" t="s">
        <v>38</v>
      </c>
      <c r="G977" s="9">
        <v>172</v>
      </c>
      <c r="H977" s="9"/>
      <c r="I977" s="9"/>
      <c r="J977" s="9"/>
      <c r="K977" s="9"/>
      <c r="L977" s="9"/>
      <c r="M977" s="9">
        <f t="shared" ref="M977" si="3063">G977+I977+J977+K977+L977</f>
        <v>172</v>
      </c>
      <c r="N977" s="9">
        <f t="shared" ref="N977" si="3064">H977+L977</f>
        <v>0</v>
      </c>
      <c r="O977" s="9"/>
      <c r="P977" s="9"/>
      <c r="Q977" s="9"/>
      <c r="R977" s="9"/>
      <c r="S977" s="9">
        <f t="shared" ref="S977" si="3065">M977+O977+P977+Q977+R977</f>
        <v>172</v>
      </c>
      <c r="T977" s="9">
        <f t="shared" ref="T977" si="3066">N977+R977</f>
        <v>0</v>
      </c>
      <c r="U977" s="9"/>
      <c r="V977" s="9"/>
      <c r="W977" s="9"/>
      <c r="X977" s="9"/>
      <c r="Y977" s="9">
        <f t="shared" ref="Y977" si="3067">S977+U977+V977+W977+X977</f>
        <v>172</v>
      </c>
      <c r="Z977" s="9">
        <f t="shared" ref="Z977" si="3068">T977+X977</f>
        <v>0</v>
      </c>
      <c r="AA977" s="9"/>
      <c r="AB977" s="9"/>
      <c r="AC977" s="9"/>
      <c r="AD977" s="9">
        <v>2671</v>
      </c>
      <c r="AE977" s="9">
        <f t="shared" ref="AE977" si="3069">Y977+AA977+AB977+AC977+AD977</f>
        <v>2843</v>
      </c>
      <c r="AF977" s="9">
        <f t="shared" ref="AF977" si="3070">Z977+AD977</f>
        <v>2671</v>
      </c>
      <c r="AG977" s="9"/>
      <c r="AH977" s="9"/>
      <c r="AI977" s="9"/>
      <c r="AJ977" s="9"/>
      <c r="AK977" s="86">
        <f t="shared" ref="AK977" si="3071">AE977+AG977+AH977+AI977+AJ977</f>
        <v>2843</v>
      </c>
      <c r="AL977" s="86">
        <f t="shared" ref="AL977" si="3072">AF977+AJ977</f>
        <v>2671</v>
      </c>
      <c r="AM977" s="9"/>
      <c r="AN977" s="9"/>
      <c r="AO977" s="9"/>
      <c r="AP977" s="9"/>
      <c r="AQ977" s="9">
        <f t="shared" ref="AQ977" si="3073">AK977+AM977+AN977+AO977+AP977</f>
        <v>2843</v>
      </c>
      <c r="AR977" s="9">
        <f t="shared" ref="AR977" si="3074">AL977+AP977</f>
        <v>2671</v>
      </c>
      <c r="AS977" s="9"/>
      <c r="AT977" s="9"/>
      <c r="AU977" s="9"/>
      <c r="AV977" s="9"/>
      <c r="AW977" s="9">
        <f t="shared" ref="AW977" si="3075">AQ977+AS977+AT977+AU977+AV977</f>
        <v>2843</v>
      </c>
      <c r="AX977" s="9">
        <f t="shared" ref="AX977" si="3076">AR977+AV977</f>
        <v>2671</v>
      </c>
    </row>
    <row r="978" spans="1:50" ht="52.5" hidden="1" customHeight="1">
      <c r="A978" s="26" t="s">
        <v>587</v>
      </c>
      <c r="B978" s="27" t="s">
        <v>319</v>
      </c>
      <c r="C978" s="27" t="s">
        <v>29</v>
      </c>
      <c r="D978" s="27" t="s">
        <v>7</v>
      </c>
      <c r="E978" s="27" t="s">
        <v>582</v>
      </c>
      <c r="F978" s="27"/>
      <c r="G978" s="9">
        <f>G979</f>
        <v>67</v>
      </c>
      <c r="H978" s="9"/>
      <c r="I978" s="9">
        <f t="shared" ref="I978:I979" si="3077">I979</f>
        <v>0</v>
      </c>
      <c r="J978" s="9"/>
      <c r="K978" s="9">
        <f t="shared" ref="K978:K979" si="3078">K979</f>
        <v>0</v>
      </c>
      <c r="L978" s="9"/>
      <c r="M978" s="9">
        <f t="shared" ref="M978:M979" si="3079">M979</f>
        <v>67</v>
      </c>
      <c r="N978" s="9"/>
      <c r="O978" s="9">
        <f t="shared" ref="O978:O979" si="3080">O979</f>
        <v>0</v>
      </c>
      <c r="P978" s="9"/>
      <c r="Q978" s="9">
        <f t="shared" ref="Q978:Q979" si="3081">Q979</f>
        <v>0</v>
      </c>
      <c r="R978" s="9"/>
      <c r="S978" s="9">
        <f t="shared" ref="S978:S979" si="3082">S979</f>
        <v>67</v>
      </c>
      <c r="T978" s="9"/>
      <c r="U978" s="9">
        <f t="shared" ref="U978:AJ979" si="3083">U979</f>
        <v>0</v>
      </c>
      <c r="V978" s="9">
        <f t="shared" si="3083"/>
        <v>0</v>
      </c>
      <c r="W978" s="9">
        <f t="shared" si="3083"/>
        <v>0</v>
      </c>
      <c r="X978" s="9">
        <f t="shared" si="3083"/>
        <v>0</v>
      </c>
      <c r="Y978" s="9">
        <f t="shared" si="3083"/>
        <v>67</v>
      </c>
      <c r="Z978" s="9">
        <f t="shared" si="3083"/>
        <v>0</v>
      </c>
      <c r="AA978" s="9">
        <f t="shared" si="3083"/>
        <v>0</v>
      </c>
      <c r="AB978" s="9">
        <f t="shared" si="3083"/>
        <v>0</v>
      </c>
      <c r="AC978" s="9">
        <f t="shared" si="3083"/>
        <v>0</v>
      </c>
      <c r="AD978" s="9">
        <f t="shared" si="3083"/>
        <v>1028</v>
      </c>
      <c r="AE978" s="9">
        <f t="shared" si="3083"/>
        <v>1095</v>
      </c>
      <c r="AF978" s="9">
        <f t="shared" si="3083"/>
        <v>1028</v>
      </c>
      <c r="AG978" s="9">
        <f t="shared" si="3083"/>
        <v>0</v>
      </c>
      <c r="AH978" s="9">
        <f t="shared" si="3083"/>
        <v>0</v>
      </c>
      <c r="AI978" s="9">
        <f t="shared" si="3083"/>
        <v>0</v>
      </c>
      <c r="AJ978" s="9">
        <f t="shared" si="3083"/>
        <v>0</v>
      </c>
      <c r="AK978" s="86">
        <f t="shared" ref="AG978:AV979" si="3084">AK979</f>
        <v>1095</v>
      </c>
      <c r="AL978" s="86">
        <f t="shared" si="3084"/>
        <v>1028</v>
      </c>
      <c r="AM978" s="9">
        <f t="shared" si="3084"/>
        <v>0</v>
      </c>
      <c r="AN978" s="9">
        <f t="shared" si="3084"/>
        <v>0</v>
      </c>
      <c r="AO978" s="9">
        <f t="shared" si="3084"/>
        <v>0</v>
      </c>
      <c r="AP978" s="9">
        <f t="shared" si="3084"/>
        <v>0</v>
      </c>
      <c r="AQ978" s="9">
        <f t="shared" si="3084"/>
        <v>1095</v>
      </c>
      <c r="AR978" s="9">
        <f t="shared" si="3084"/>
        <v>1028</v>
      </c>
      <c r="AS978" s="9">
        <f t="shared" si="3084"/>
        <v>0</v>
      </c>
      <c r="AT978" s="9">
        <f t="shared" si="3084"/>
        <v>0</v>
      </c>
      <c r="AU978" s="9">
        <f t="shared" si="3084"/>
        <v>0</v>
      </c>
      <c r="AV978" s="9">
        <f t="shared" si="3084"/>
        <v>0</v>
      </c>
      <c r="AW978" s="9">
        <f t="shared" ref="AS978:AX979" si="3085">AW979</f>
        <v>1095</v>
      </c>
      <c r="AX978" s="9">
        <f t="shared" si="3085"/>
        <v>1028</v>
      </c>
    </row>
    <row r="979" spans="1:50" ht="33.6" hidden="1">
      <c r="A979" s="26" t="s">
        <v>244</v>
      </c>
      <c r="B979" s="27" t="s">
        <v>319</v>
      </c>
      <c r="C979" s="27" t="s">
        <v>29</v>
      </c>
      <c r="D979" s="27" t="s">
        <v>7</v>
      </c>
      <c r="E979" s="27" t="s">
        <v>582</v>
      </c>
      <c r="F979" s="27" t="s">
        <v>31</v>
      </c>
      <c r="G979" s="9">
        <f>G980</f>
        <v>67</v>
      </c>
      <c r="H979" s="9"/>
      <c r="I979" s="9">
        <f t="shared" si="3077"/>
        <v>0</v>
      </c>
      <c r="J979" s="9"/>
      <c r="K979" s="9">
        <f t="shared" si="3078"/>
        <v>0</v>
      </c>
      <c r="L979" s="9"/>
      <c r="M979" s="9">
        <f t="shared" si="3079"/>
        <v>67</v>
      </c>
      <c r="N979" s="9"/>
      <c r="O979" s="9">
        <f t="shared" si="3080"/>
        <v>0</v>
      </c>
      <c r="P979" s="9"/>
      <c r="Q979" s="9">
        <f t="shared" si="3081"/>
        <v>0</v>
      </c>
      <c r="R979" s="9"/>
      <c r="S979" s="9">
        <f t="shared" si="3082"/>
        <v>67</v>
      </c>
      <c r="T979" s="9"/>
      <c r="U979" s="9">
        <f t="shared" si="3083"/>
        <v>0</v>
      </c>
      <c r="V979" s="9">
        <f t="shared" si="3083"/>
        <v>0</v>
      </c>
      <c r="W979" s="9">
        <f t="shared" si="3083"/>
        <v>0</v>
      </c>
      <c r="X979" s="9">
        <f t="shared" si="3083"/>
        <v>0</v>
      </c>
      <c r="Y979" s="9">
        <f t="shared" si="3083"/>
        <v>67</v>
      </c>
      <c r="Z979" s="9">
        <f t="shared" si="3083"/>
        <v>0</v>
      </c>
      <c r="AA979" s="9">
        <f t="shared" si="3083"/>
        <v>0</v>
      </c>
      <c r="AB979" s="9">
        <f t="shared" si="3083"/>
        <v>0</v>
      </c>
      <c r="AC979" s="9">
        <f t="shared" si="3083"/>
        <v>0</v>
      </c>
      <c r="AD979" s="9">
        <f t="shared" si="3083"/>
        <v>1028</v>
      </c>
      <c r="AE979" s="9">
        <f t="shared" si="3083"/>
        <v>1095</v>
      </c>
      <c r="AF979" s="9">
        <f t="shared" si="3083"/>
        <v>1028</v>
      </c>
      <c r="AG979" s="9">
        <f t="shared" si="3084"/>
        <v>0</v>
      </c>
      <c r="AH979" s="9">
        <f t="shared" si="3084"/>
        <v>0</v>
      </c>
      <c r="AI979" s="9">
        <f t="shared" si="3084"/>
        <v>0</v>
      </c>
      <c r="AJ979" s="9">
        <f t="shared" si="3084"/>
        <v>0</v>
      </c>
      <c r="AK979" s="86">
        <f t="shared" si="3084"/>
        <v>1095</v>
      </c>
      <c r="AL979" s="86">
        <f t="shared" si="3084"/>
        <v>1028</v>
      </c>
      <c r="AM979" s="9">
        <f t="shared" si="3084"/>
        <v>0</v>
      </c>
      <c r="AN979" s="9">
        <f t="shared" si="3084"/>
        <v>0</v>
      </c>
      <c r="AO979" s="9">
        <f t="shared" si="3084"/>
        <v>0</v>
      </c>
      <c r="AP979" s="9">
        <f t="shared" si="3084"/>
        <v>0</v>
      </c>
      <c r="AQ979" s="9">
        <f t="shared" si="3084"/>
        <v>1095</v>
      </c>
      <c r="AR979" s="9">
        <f t="shared" si="3084"/>
        <v>1028</v>
      </c>
      <c r="AS979" s="9">
        <f t="shared" si="3085"/>
        <v>0</v>
      </c>
      <c r="AT979" s="9">
        <f t="shared" si="3085"/>
        <v>0</v>
      </c>
      <c r="AU979" s="9">
        <f t="shared" si="3085"/>
        <v>0</v>
      </c>
      <c r="AV979" s="9">
        <f t="shared" si="3085"/>
        <v>0</v>
      </c>
      <c r="AW979" s="9">
        <f t="shared" si="3085"/>
        <v>1095</v>
      </c>
      <c r="AX979" s="9">
        <f t="shared" si="3085"/>
        <v>1028</v>
      </c>
    </row>
    <row r="980" spans="1:50" ht="33.6" hidden="1">
      <c r="A980" s="26" t="s">
        <v>37</v>
      </c>
      <c r="B980" s="27" t="s">
        <v>319</v>
      </c>
      <c r="C980" s="27" t="s">
        <v>29</v>
      </c>
      <c r="D980" s="27" t="s">
        <v>7</v>
      </c>
      <c r="E980" s="27" t="s">
        <v>582</v>
      </c>
      <c r="F980" s="27" t="s">
        <v>38</v>
      </c>
      <c r="G980" s="9">
        <v>67</v>
      </c>
      <c r="H980" s="9"/>
      <c r="I980" s="9"/>
      <c r="J980" s="9"/>
      <c r="K980" s="9"/>
      <c r="L980" s="9"/>
      <c r="M980" s="9">
        <f t="shared" ref="M980" si="3086">G980+I980+J980+K980+L980</f>
        <v>67</v>
      </c>
      <c r="N980" s="9">
        <f t="shared" ref="N980" si="3087">H980+L980</f>
        <v>0</v>
      </c>
      <c r="O980" s="9"/>
      <c r="P980" s="9"/>
      <c r="Q980" s="9"/>
      <c r="R980" s="9"/>
      <c r="S980" s="9">
        <f t="shared" ref="S980" si="3088">M980+O980+P980+Q980+R980</f>
        <v>67</v>
      </c>
      <c r="T980" s="9">
        <f t="shared" ref="T980" si="3089">N980+R980</f>
        <v>0</v>
      </c>
      <c r="U980" s="9"/>
      <c r="V980" s="9"/>
      <c r="W980" s="9"/>
      <c r="X980" s="9"/>
      <c r="Y980" s="9">
        <f t="shared" ref="Y980" si="3090">S980+U980+V980+W980+X980</f>
        <v>67</v>
      </c>
      <c r="Z980" s="9">
        <f t="shared" ref="Z980" si="3091">T980+X980</f>
        <v>0</v>
      </c>
      <c r="AA980" s="9"/>
      <c r="AB980" s="9"/>
      <c r="AC980" s="9"/>
      <c r="AD980" s="9">
        <v>1028</v>
      </c>
      <c r="AE980" s="9">
        <f t="shared" ref="AE980" si="3092">Y980+AA980+AB980+AC980+AD980</f>
        <v>1095</v>
      </c>
      <c r="AF980" s="9">
        <f t="shared" ref="AF980" si="3093">Z980+AD980</f>
        <v>1028</v>
      </c>
      <c r="AG980" s="9"/>
      <c r="AH980" s="9"/>
      <c r="AI980" s="9"/>
      <c r="AJ980" s="9"/>
      <c r="AK980" s="86">
        <f t="shared" ref="AK980" si="3094">AE980+AG980+AH980+AI980+AJ980</f>
        <v>1095</v>
      </c>
      <c r="AL980" s="86">
        <f t="shared" ref="AL980" si="3095">AF980+AJ980</f>
        <v>1028</v>
      </c>
      <c r="AM980" s="9"/>
      <c r="AN980" s="9"/>
      <c r="AO980" s="9"/>
      <c r="AP980" s="9"/>
      <c r="AQ980" s="9">
        <f t="shared" ref="AQ980" si="3096">AK980+AM980+AN980+AO980+AP980</f>
        <v>1095</v>
      </c>
      <c r="AR980" s="9">
        <f t="shared" ref="AR980" si="3097">AL980+AP980</f>
        <v>1028</v>
      </c>
      <c r="AS980" s="9"/>
      <c r="AT980" s="9"/>
      <c r="AU980" s="9"/>
      <c r="AV980" s="9"/>
      <c r="AW980" s="9">
        <f t="shared" ref="AW980" si="3098">AQ980+AS980+AT980+AU980+AV980</f>
        <v>1095</v>
      </c>
      <c r="AX980" s="9">
        <f t="shared" ref="AX980" si="3099">AR980+AV980</f>
        <v>1028</v>
      </c>
    </row>
    <row r="981" spans="1:50" ht="54" hidden="1" customHeight="1">
      <c r="A981" s="26" t="s">
        <v>588</v>
      </c>
      <c r="B981" s="27" t="s">
        <v>319</v>
      </c>
      <c r="C981" s="27" t="s">
        <v>29</v>
      </c>
      <c r="D981" s="27" t="s">
        <v>7</v>
      </c>
      <c r="E981" s="27" t="s">
        <v>583</v>
      </c>
      <c r="F981" s="27"/>
      <c r="G981" s="9">
        <f>G982</f>
        <v>16</v>
      </c>
      <c r="H981" s="9"/>
      <c r="I981" s="9">
        <f t="shared" ref="I981:I982" si="3100">I982</f>
        <v>0</v>
      </c>
      <c r="J981" s="9"/>
      <c r="K981" s="9">
        <f t="shared" ref="K981:K982" si="3101">K982</f>
        <v>0</v>
      </c>
      <c r="L981" s="9"/>
      <c r="M981" s="9">
        <f t="shared" ref="M981:M982" si="3102">M982</f>
        <v>16</v>
      </c>
      <c r="N981" s="9"/>
      <c r="O981" s="9">
        <f t="shared" ref="O981:O982" si="3103">O982</f>
        <v>0</v>
      </c>
      <c r="P981" s="9"/>
      <c r="Q981" s="9">
        <f t="shared" ref="Q981:Q982" si="3104">Q982</f>
        <v>0</v>
      </c>
      <c r="R981" s="9"/>
      <c r="S981" s="9">
        <f t="shared" ref="S981:S982" si="3105">S982</f>
        <v>16</v>
      </c>
      <c r="T981" s="9"/>
      <c r="U981" s="9">
        <f t="shared" ref="U981:AJ982" si="3106">U982</f>
        <v>0</v>
      </c>
      <c r="V981" s="9">
        <f t="shared" si="3106"/>
        <v>0</v>
      </c>
      <c r="W981" s="9">
        <f t="shared" si="3106"/>
        <v>0</v>
      </c>
      <c r="X981" s="9">
        <f t="shared" si="3106"/>
        <v>0</v>
      </c>
      <c r="Y981" s="9">
        <f t="shared" si="3106"/>
        <v>16</v>
      </c>
      <c r="Z981" s="9">
        <f t="shared" si="3106"/>
        <v>0</v>
      </c>
      <c r="AA981" s="9">
        <f t="shared" si="3106"/>
        <v>0</v>
      </c>
      <c r="AB981" s="9">
        <f t="shared" si="3106"/>
        <v>0</v>
      </c>
      <c r="AC981" s="9">
        <f t="shared" si="3106"/>
        <v>0</v>
      </c>
      <c r="AD981" s="9">
        <f t="shared" si="3106"/>
        <v>250</v>
      </c>
      <c r="AE981" s="9">
        <f t="shared" si="3106"/>
        <v>266</v>
      </c>
      <c r="AF981" s="9">
        <f t="shared" si="3106"/>
        <v>250</v>
      </c>
      <c r="AG981" s="9">
        <f t="shared" si="3106"/>
        <v>0</v>
      </c>
      <c r="AH981" s="9">
        <f t="shared" si="3106"/>
        <v>0</v>
      </c>
      <c r="AI981" s="9">
        <f t="shared" si="3106"/>
        <v>0</v>
      </c>
      <c r="AJ981" s="9">
        <f t="shared" si="3106"/>
        <v>0</v>
      </c>
      <c r="AK981" s="86">
        <f t="shared" ref="AG981:AV982" si="3107">AK982</f>
        <v>266</v>
      </c>
      <c r="AL981" s="86">
        <f t="shared" si="3107"/>
        <v>250</v>
      </c>
      <c r="AM981" s="9">
        <f t="shared" si="3107"/>
        <v>0</v>
      </c>
      <c r="AN981" s="9">
        <f t="shared" si="3107"/>
        <v>0</v>
      </c>
      <c r="AO981" s="9">
        <f t="shared" si="3107"/>
        <v>0</v>
      </c>
      <c r="AP981" s="9">
        <f t="shared" si="3107"/>
        <v>0</v>
      </c>
      <c r="AQ981" s="9">
        <f t="shared" si="3107"/>
        <v>266</v>
      </c>
      <c r="AR981" s="9">
        <f t="shared" si="3107"/>
        <v>250</v>
      </c>
      <c r="AS981" s="9">
        <f t="shared" si="3107"/>
        <v>0</v>
      </c>
      <c r="AT981" s="9">
        <f t="shared" si="3107"/>
        <v>0</v>
      </c>
      <c r="AU981" s="9">
        <f t="shared" si="3107"/>
        <v>0</v>
      </c>
      <c r="AV981" s="9">
        <f t="shared" si="3107"/>
        <v>0</v>
      </c>
      <c r="AW981" s="9">
        <f t="shared" ref="AS981:AX982" si="3108">AW982</f>
        <v>266</v>
      </c>
      <c r="AX981" s="9">
        <f t="shared" si="3108"/>
        <v>250</v>
      </c>
    </row>
    <row r="982" spans="1:50" ht="33.6" hidden="1">
      <c r="A982" s="26" t="s">
        <v>244</v>
      </c>
      <c r="B982" s="27" t="s">
        <v>319</v>
      </c>
      <c r="C982" s="27" t="s">
        <v>29</v>
      </c>
      <c r="D982" s="27" t="s">
        <v>7</v>
      </c>
      <c r="E982" s="27" t="s">
        <v>583</v>
      </c>
      <c r="F982" s="27" t="s">
        <v>31</v>
      </c>
      <c r="G982" s="9">
        <f>G983</f>
        <v>16</v>
      </c>
      <c r="H982" s="9"/>
      <c r="I982" s="9">
        <f t="shared" si="3100"/>
        <v>0</v>
      </c>
      <c r="J982" s="9"/>
      <c r="K982" s="9">
        <f t="shared" si="3101"/>
        <v>0</v>
      </c>
      <c r="L982" s="9"/>
      <c r="M982" s="9">
        <f t="shared" si="3102"/>
        <v>16</v>
      </c>
      <c r="N982" s="9"/>
      <c r="O982" s="9">
        <f t="shared" si="3103"/>
        <v>0</v>
      </c>
      <c r="P982" s="9"/>
      <c r="Q982" s="9">
        <f t="shared" si="3104"/>
        <v>0</v>
      </c>
      <c r="R982" s="9"/>
      <c r="S982" s="9">
        <f t="shared" si="3105"/>
        <v>16</v>
      </c>
      <c r="T982" s="9"/>
      <c r="U982" s="9">
        <f t="shared" si="3106"/>
        <v>0</v>
      </c>
      <c r="V982" s="9">
        <f t="shared" si="3106"/>
        <v>0</v>
      </c>
      <c r="W982" s="9">
        <f t="shared" si="3106"/>
        <v>0</v>
      </c>
      <c r="X982" s="9">
        <f t="shared" si="3106"/>
        <v>0</v>
      </c>
      <c r="Y982" s="9">
        <f t="shared" si="3106"/>
        <v>16</v>
      </c>
      <c r="Z982" s="9">
        <f t="shared" si="3106"/>
        <v>0</v>
      </c>
      <c r="AA982" s="9">
        <f t="shared" si="3106"/>
        <v>0</v>
      </c>
      <c r="AB982" s="9">
        <f t="shared" si="3106"/>
        <v>0</v>
      </c>
      <c r="AC982" s="9">
        <f t="shared" si="3106"/>
        <v>0</v>
      </c>
      <c r="AD982" s="9">
        <f t="shared" si="3106"/>
        <v>250</v>
      </c>
      <c r="AE982" s="9">
        <f t="shared" si="3106"/>
        <v>266</v>
      </c>
      <c r="AF982" s="9">
        <f t="shared" si="3106"/>
        <v>250</v>
      </c>
      <c r="AG982" s="9">
        <f t="shared" si="3107"/>
        <v>0</v>
      </c>
      <c r="AH982" s="9">
        <f t="shared" si="3107"/>
        <v>0</v>
      </c>
      <c r="AI982" s="9">
        <f t="shared" si="3107"/>
        <v>0</v>
      </c>
      <c r="AJ982" s="9">
        <f t="shared" si="3107"/>
        <v>0</v>
      </c>
      <c r="AK982" s="86">
        <f t="shared" si="3107"/>
        <v>266</v>
      </c>
      <c r="AL982" s="86">
        <f t="shared" si="3107"/>
        <v>250</v>
      </c>
      <c r="AM982" s="9">
        <f t="shared" si="3107"/>
        <v>0</v>
      </c>
      <c r="AN982" s="9">
        <f t="shared" si="3107"/>
        <v>0</v>
      </c>
      <c r="AO982" s="9">
        <f t="shared" si="3107"/>
        <v>0</v>
      </c>
      <c r="AP982" s="9">
        <f t="shared" si="3107"/>
        <v>0</v>
      </c>
      <c r="AQ982" s="9">
        <f t="shared" si="3107"/>
        <v>266</v>
      </c>
      <c r="AR982" s="9">
        <f t="shared" si="3107"/>
        <v>250</v>
      </c>
      <c r="AS982" s="9">
        <f t="shared" si="3108"/>
        <v>0</v>
      </c>
      <c r="AT982" s="9">
        <f t="shared" si="3108"/>
        <v>0</v>
      </c>
      <c r="AU982" s="9">
        <f t="shared" si="3108"/>
        <v>0</v>
      </c>
      <c r="AV982" s="9">
        <f t="shared" si="3108"/>
        <v>0</v>
      </c>
      <c r="AW982" s="9">
        <f t="shared" si="3108"/>
        <v>266</v>
      </c>
      <c r="AX982" s="9">
        <f t="shared" si="3108"/>
        <v>250</v>
      </c>
    </row>
    <row r="983" spans="1:50" ht="33.6" hidden="1">
      <c r="A983" s="26" t="s">
        <v>37</v>
      </c>
      <c r="B983" s="27" t="s">
        <v>319</v>
      </c>
      <c r="C983" s="27" t="s">
        <v>29</v>
      </c>
      <c r="D983" s="27" t="s">
        <v>7</v>
      </c>
      <c r="E983" s="27" t="s">
        <v>583</v>
      </c>
      <c r="F983" s="27" t="s">
        <v>38</v>
      </c>
      <c r="G983" s="9">
        <v>16</v>
      </c>
      <c r="H983" s="9"/>
      <c r="I983" s="9"/>
      <c r="J983" s="9"/>
      <c r="K983" s="9"/>
      <c r="L983" s="9"/>
      <c r="M983" s="9">
        <f t="shared" ref="M983" si="3109">G983+I983+J983+K983+L983</f>
        <v>16</v>
      </c>
      <c r="N983" s="9">
        <f t="shared" ref="N983" si="3110">H983+L983</f>
        <v>0</v>
      </c>
      <c r="O983" s="9"/>
      <c r="P983" s="9"/>
      <c r="Q983" s="9"/>
      <c r="R983" s="9"/>
      <c r="S983" s="9">
        <f t="shared" ref="S983" si="3111">M983+O983+P983+Q983+R983</f>
        <v>16</v>
      </c>
      <c r="T983" s="9">
        <f t="shared" ref="T983" si="3112">N983+R983</f>
        <v>0</v>
      </c>
      <c r="U983" s="9"/>
      <c r="V983" s="9"/>
      <c r="W983" s="9"/>
      <c r="X983" s="9"/>
      <c r="Y983" s="9">
        <f t="shared" ref="Y983" si="3113">S983+U983+V983+W983+X983</f>
        <v>16</v>
      </c>
      <c r="Z983" s="9">
        <f t="shared" ref="Z983" si="3114">T983+X983</f>
        <v>0</v>
      </c>
      <c r="AA983" s="9"/>
      <c r="AB983" s="9"/>
      <c r="AC983" s="9"/>
      <c r="AD983" s="9">
        <v>250</v>
      </c>
      <c r="AE983" s="9">
        <f t="shared" ref="AE983" si="3115">Y983+AA983+AB983+AC983+AD983</f>
        <v>266</v>
      </c>
      <c r="AF983" s="9">
        <f t="shared" ref="AF983" si="3116">Z983+AD983</f>
        <v>250</v>
      </c>
      <c r="AG983" s="9"/>
      <c r="AH983" s="9"/>
      <c r="AI983" s="9"/>
      <c r="AJ983" s="9"/>
      <c r="AK983" s="86">
        <f t="shared" ref="AK983" si="3117">AE983+AG983+AH983+AI983+AJ983</f>
        <v>266</v>
      </c>
      <c r="AL983" s="86">
        <f t="shared" ref="AL983" si="3118">AF983+AJ983</f>
        <v>250</v>
      </c>
      <c r="AM983" s="9"/>
      <c r="AN983" s="9"/>
      <c r="AO983" s="9"/>
      <c r="AP983" s="9"/>
      <c r="AQ983" s="9">
        <f t="shared" ref="AQ983" si="3119">AK983+AM983+AN983+AO983+AP983</f>
        <v>266</v>
      </c>
      <c r="AR983" s="9">
        <f t="shared" ref="AR983" si="3120">AL983+AP983</f>
        <v>250</v>
      </c>
      <c r="AS983" s="9"/>
      <c r="AT983" s="9"/>
      <c r="AU983" s="9"/>
      <c r="AV983" s="9"/>
      <c r="AW983" s="9">
        <f t="shared" ref="AW983" si="3121">AQ983+AS983+AT983+AU983+AV983</f>
        <v>266</v>
      </c>
      <c r="AX983" s="9">
        <f t="shared" ref="AX983" si="3122">AR983+AV983</f>
        <v>250</v>
      </c>
    </row>
    <row r="984" spans="1:50" ht="22.5" hidden="1" customHeight="1">
      <c r="A984" s="26"/>
      <c r="B984" s="27"/>
      <c r="C984" s="27"/>
      <c r="D984" s="27"/>
      <c r="E984" s="27"/>
      <c r="F984" s="27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86"/>
      <c r="AL984" s="86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</row>
    <row r="985" spans="1:50" ht="17.399999999999999" hidden="1">
      <c r="A985" s="24" t="s">
        <v>262</v>
      </c>
      <c r="B985" s="25" t="s">
        <v>319</v>
      </c>
      <c r="C985" s="25" t="s">
        <v>29</v>
      </c>
      <c r="D985" s="25" t="s">
        <v>33</v>
      </c>
      <c r="E985" s="25"/>
      <c r="F985" s="25"/>
      <c r="G985" s="15">
        <f t="shared" ref="G985:V988" si="3123">G986</f>
        <v>589</v>
      </c>
      <c r="H985" s="15">
        <f t="shared" si="3123"/>
        <v>0</v>
      </c>
      <c r="I985" s="15">
        <f t="shared" si="3123"/>
        <v>0</v>
      </c>
      <c r="J985" s="15">
        <f t="shared" si="3123"/>
        <v>0</v>
      </c>
      <c r="K985" s="15">
        <f t="shared" si="3123"/>
        <v>0</v>
      </c>
      <c r="L985" s="15">
        <f t="shared" si="3123"/>
        <v>0</v>
      </c>
      <c r="M985" s="15">
        <f t="shared" si="3123"/>
        <v>589</v>
      </c>
      <c r="N985" s="15">
        <f t="shared" si="3123"/>
        <v>0</v>
      </c>
      <c r="O985" s="15">
        <f t="shared" si="3123"/>
        <v>0</v>
      </c>
      <c r="P985" s="15">
        <f t="shared" si="3123"/>
        <v>0</v>
      </c>
      <c r="Q985" s="15">
        <f t="shared" si="3123"/>
        <v>0</v>
      </c>
      <c r="R985" s="15">
        <f t="shared" si="3123"/>
        <v>0</v>
      </c>
      <c r="S985" s="15">
        <f t="shared" si="3123"/>
        <v>589</v>
      </c>
      <c r="T985" s="15">
        <f t="shared" si="3123"/>
        <v>0</v>
      </c>
      <c r="U985" s="15">
        <f t="shared" si="3123"/>
        <v>0</v>
      </c>
      <c r="V985" s="15">
        <f t="shared" si="3123"/>
        <v>0</v>
      </c>
      <c r="W985" s="15">
        <f t="shared" ref="U985:AJ988" si="3124">W986</f>
        <v>0</v>
      </c>
      <c r="X985" s="15">
        <f t="shared" si="3124"/>
        <v>0</v>
      </c>
      <c r="Y985" s="15">
        <f t="shared" si="3124"/>
        <v>589</v>
      </c>
      <c r="Z985" s="15">
        <f t="shared" si="3124"/>
        <v>0</v>
      </c>
      <c r="AA985" s="15">
        <f t="shared" si="3124"/>
        <v>0</v>
      </c>
      <c r="AB985" s="15">
        <f t="shared" si="3124"/>
        <v>0</v>
      </c>
      <c r="AC985" s="15">
        <f t="shared" si="3124"/>
        <v>0</v>
      </c>
      <c r="AD985" s="15">
        <f t="shared" si="3124"/>
        <v>0</v>
      </c>
      <c r="AE985" s="15">
        <f t="shared" si="3124"/>
        <v>589</v>
      </c>
      <c r="AF985" s="15">
        <f t="shared" si="3124"/>
        <v>0</v>
      </c>
      <c r="AG985" s="15">
        <f t="shared" si="3124"/>
        <v>0</v>
      </c>
      <c r="AH985" s="15">
        <f t="shared" si="3124"/>
        <v>0</v>
      </c>
      <c r="AI985" s="15">
        <f t="shared" si="3124"/>
        <v>0</v>
      </c>
      <c r="AJ985" s="15">
        <f t="shared" si="3124"/>
        <v>0</v>
      </c>
      <c r="AK985" s="92">
        <f t="shared" ref="AG985:AV988" si="3125">AK986</f>
        <v>589</v>
      </c>
      <c r="AL985" s="92">
        <f t="shared" si="3125"/>
        <v>0</v>
      </c>
      <c r="AM985" s="15">
        <f t="shared" si="3125"/>
        <v>0</v>
      </c>
      <c r="AN985" s="15">
        <f t="shared" si="3125"/>
        <v>0</v>
      </c>
      <c r="AO985" s="15">
        <f t="shared" si="3125"/>
        <v>0</v>
      </c>
      <c r="AP985" s="15">
        <f t="shared" si="3125"/>
        <v>6952</v>
      </c>
      <c r="AQ985" s="15">
        <f t="shared" si="3125"/>
        <v>7541</v>
      </c>
      <c r="AR985" s="15">
        <f t="shared" si="3125"/>
        <v>6952</v>
      </c>
      <c r="AS985" s="15">
        <f t="shared" si="3125"/>
        <v>0</v>
      </c>
      <c r="AT985" s="15">
        <f t="shared" si="3125"/>
        <v>0</v>
      </c>
      <c r="AU985" s="15">
        <f t="shared" si="3125"/>
        <v>0</v>
      </c>
      <c r="AV985" s="15">
        <f t="shared" si="3125"/>
        <v>0</v>
      </c>
      <c r="AW985" s="15">
        <f t="shared" ref="AS985:AX988" si="3126">AW986</f>
        <v>7541</v>
      </c>
      <c r="AX985" s="15">
        <f t="shared" si="3126"/>
        <v>6952</v>
      </c>
    </row>
    <row r="986" spans="1:50" ht="52.5" hidden="1" customHeight="1">
      <c r="A986" s="29" t="s">
        <v>596</v>
      </c>
      <c r="B986" s="27" t="s">
        <v>319</v>
      </c>
      <c r="C986" s="27" t="s">
        <v>29</v>
      </c>
      <c r="D986" s="27" t="s">
        <v>33</v>
      </c>
      <c r="E986" s="27" t="s">
        <v>70</v>
      </c>
      <c r="F986" s="27"/>
      <c r="G986" s="9">
        <f t="shared" si="3123"/>
        <v>589</v>
      </c>
      <c r="H986" s="9">
        <f t="shared" si="3123"/>
        <v>0</v>
      </c>
      <c r="I986" s="9">
        <f t="shared" si="3123"/>
        <v>0</v>
      </c>
      <c r="J986" s="9">
        <f t="shared" si="3123"/>
        <v>0</v>
      </c>
      <c r="K986" s="9">
        <f t="shared" si="3123"/>
        <v>0</v>
      </c>
      <c r="L986" s="9">
        <f t="shared" si="3123"/>
        <v>0</v>
      </c>
      <c r="M986" s="9">
        <f t="shared" si="3123"/>
        <v>589</v>
      </c>
      <c r="N986" s="9">
        <f t="shared" si="3123"/>
        <v>0</v>
      </c>
      <c r="O986" s="9">
        <f t="shared" si="3123"/>
        <v>0</v>
      </c>
      <c r="P986" s="9">
        <f t="shared" si="3123"/>
        <v>0</v>
      </c>
      <c r="Q986" s="9">
        <f t="shared" si="3123"/>
        <v>0</v>
      </c>
      <c r="R986" s="9">
        <f t="shared" si="3123"/>
        <v>0</v>
      </c>
      <c r="S986" s="9">
        <f t="shared" si="3123"/>
        <v>589</v>
      </c>
      <c r="T986" s="9">
        <f t="shared" si="3123"/>
        <v>0</v>
      </c>
      <c r="U986" s="9">
        <f t="shared" si="3124"/>
        <v>0</v>
      </c>
      <c r="V986" s="9">
        <f t="shared" si="3124"/>
        <v>0</v>
      </c>
      <c r="W986" s="9">
        <f t="shared" si="3124"/>
        <v>0</v>
      </c>
      <c r="X986" s="9">
        <f t="shared" si="3124"/>
        <v>0</v>
      </c>
      <c r="Y986" s="9">
        <f t="shared" si="3124"/>
        <v>589</v>
      </c>
      <c r="Z986" s="9">
        <f t="shared" si="3124"/>
        <v>0</v>
      </c>
      <c r="AA986" s="9">
        <f t="shared" si="3124"/>
        <v>0</v>
      </c>
      <c r="AB986" s="9">
        <f t="shared" si="3124"/>
        <v>0</v>
      </c>
      <c r="AC986" s="9">
        <f t="shared" si="3124"/>
        <v>0</v>
      </c>
      <c r="AD986" s="9">
        <f t="shared" si="3124"/>
        <v>0</v>
      </c>
      <c r="AE986" s="9">
        <f t="shared" si="3124"/>
        <v>589</v>
      </c>
      <c r="AF986" s="9">
        <f t="shared" si="3124"/>
        <v>0</v>
      </c>
      <c r="AG986" s="9">
        <f t="shared" si="3125"/>
        <v>0</v>
      </c>
      <c r="AH986" s="9">
        <f t="shared" si="3125"/>
        <v>0</v>
      </c>
      <c r="AI986" s="9">
        <f t="shared" si="3125"/>
        <v>0</v>
      </c>
      <c r="AJ986" s="9">
        <f t="shared" si="3125"/>
        <v>0</v>
      </c>
      <c r="AK986" s="86">
        <f t="shared" si="3125"/>
        <v>589</v>
      </c>
      <c r="AL986" s="86">
        <f t="shared" si="3125"/>
        <v>0</v>
      </c>
      <c r="AM986" s="9">
        <f t="shared" si="3125"/>
        <v>0</v>
      </c>
      <c r="AN986" s="9">
        <f t="shared" si="3125"/>
        <v>0</v>
      </c>
      <c r="AO986" s="9">
        <f t="shared" si="3125"/>
        <v>0</v>
      </c>
      <c r="AP986" s="9">
        <f t="shared" si="3125"/>
        <v>6952</v>
      </c>
      <c r="AQ986" s="9">
        <f t="shared" si="3125"/>
        <v>7541</v>
      </c>
      <c r="AR986" s="9">
        <f t="shared" si="3125"/>
        <v>6952</v>
      </c>
      <c r="AS986" s="9">
        <f t="shared" si="3126"/>
        <v>0</v>
      </c>
      <c r="AT986" s="9">
        <f t="shared" si="3126"/>
        <v>0</v>
      </c>
      <c r="AU986" s="9">
        <f t="shared" si="3126"/>
        <v>0</v>
      </c>
      <c r="AV986" s="9">
        <f t="shared" si="3126"/>
        <v>0</v>
      </c>
      <c r="AW986" s="9">
        <f t="shared" si="3126"/>
        <v>7541</v>
      </c>
      <c r="AX986" s="9">
        <f t="shared" si="3126"/>
        <v>6952</v>
      </c>
    </row>
    <row r="987" spans="1:50" ht="69" hidden="1" customHeight="1">
      <c r="A987" s="29" t="s">
        <v>584</v>
      </c>
      <c r="B987" s="27" t="s">
        <v>319</v>
      </c>
      <c r="C987" s="27" t="s">
        <v>29</v>
      </c>
      <c r="D987" s="27" t="s">
        <v>33</v>
      </c>
      <c r="E987" s="27" t="s">
        <v>590</v>
      </c>
      <c r="F987" s="27"/>
      <c r="G987" s="9">
        <f>G988</f>
        <v>589</v>
      </c>
      <c r="H987" s="9">
        <f>H988</f>
        <v>0</v>
      </c>
      <c r="I987" s="9">
        <f t="shared" si="3123"/>
        <v>0</v>
      </c>
      <c r="J987" s="9">
        <f t="shared" si="3123"/>
        <v>0</v>
      </c>
      <c r="K987" s="9">
        <f t="shared" si="3123"/>
        <v>0</v>
      </c>
      <c r="L987" s="9">
        <f t="shared" si="3123"/>
        <v>0</v>
      </c>
      <c r="M987" s="9">
        <f t="shared" si="3123"/>
        <v>589</v>
      </c>
      <c r="N987" s="9">
        <f t="shared" si="3123"/>
        <v>0</v>
      </c>
      <c r="O987" s="9">
        <f t="shared" si="3123"/>
        <v>0</v>
      </c>
      <c r="P987" s="9">
        <f t="shared" si="3123"/>
        <v>0</v>
      </c>
      <c r="Q987" s="9">
        <f t="shared" si="3123"/>
        <v>0</v>
      </c>
      <c r="R987" s="9">
        <f t="shared" si="3123"/>
        <v>0</v>
      </c>
      <c r="S987" s="9">
        <f t="shared" si="3123"/>
        <v>589</v>
      </c>
      <c r="T987" s="9">
        <f t="shared" si="3123"/>
        <v>0</v>
      </c>
      <c r="U987" s="9">
        <f t="shared" si="3124"/>
        <v>0</v>
      </c>
      <c r="V987" s="9">
        <f t="shared" si="3124"/>
        <v>0</v>
      </c>
      <c r="W987" s="9">
        <f t="shared" si="3124"/>
        <v>0</v>
      </c>
      <c r="X987" s="9">
        <f t="shared" si="3124"/>
        <v>0</v>
      </c>
      <c r="Y987" s="9">
        <f t="shared" si="3124"/>
        <v>589</v>
      </c>
      <c r="Z987" s="9">
        <f t="shared" si="3124"/>
        <v>0</v>
      </c>
      <c r="AA987" s="9">
        <f t="shared" si="3124"/>
        <v>0</v>
      </c>
      <c r="AB987" s="9">
        <f t="shared" si="3124"/>
        <v>0</v>
      </c>
      <c r="AC987" s="9">
        <f t="shared" si="3124"/>
        <v>0</v>
      </c>
      <c r="AD987" s="9">
        <f t="shared" si="3124"/>
        <v>0</v>
      </c>
      <c r="AE987" s="9">
        <f t="shared" si="3124"/>
        <v>589</v>
      </c>
      <c r="AF987" s="9">
        <f t="shared" si="3124"/>
        <v>0</v>
      </c>
      <c r="AG987" s="9">
        <f t="shared" si="3125"/>
        <v>0</v>
      </c>
      <c r="AH987" s="9">
        <f t="shared" si="3125"/>
        <v>0</v>
      </c>
      <c r="AI987" s="9">
        <f t="shared" si="3125"/>
        <v>0</v>
      </c>
      <c r="AJ987" s="9">
        <f t="shared" si="3125"/>
        <v>0</v>
      </c>
      <c r="AK987" s="86">
        <f t="shared" si="3125"/>
        <v>589</v>
      </c>
      <c r="AL987" s="86">
        <f t="shared" si="3125"/>
        <v>0</v>
      </c>
      <c r="AM987" s="9">
        <f t="shared" si="3125"/>
        <v>0</v>
      </c>
      <c r="AN987" s="9">
        <f t="shared" si="3125"/>
        <v>0</v>
      </c>
      <c r="AO987" s="9">
        <f t="shared" si="3125"/>
        <v>0</v>
      </c>
      <c r="AP987" s="9">
        <f t="shared" si="3125"/>
        <v>6952</v>
      </c>
      <c r="AQ987" s="9">
        <f t="shared" si="3125"/>
        <v>7541</v>
      </c>
      <c r="AR987" s="9">
        <f t="shared" si="3125"/>
        <v>6952</v>
      </c>
      <c r="AS987" s="9">
        <f t="shared" si="3126"/>
        <v>0</v>
      </c>
      <c r="AT987" s="9">
        <f t="shared" si="3126"/>
        <v>0</v>
      </c>
      <c r="AU987" s="9">
        <f t="shared" si="3126"/>
        <v>0</v>
      </c>
      <c r="AV987" s="9">
        <f t="shared" si="3126"/>
        <v>0</v>
      </c>
      <c r="AW987" s="9">
        <f t="shared" si="3126"/>
        <v>7541</v>
      </c>
      <c r="AX987" s="9">
        <f t="shared" si="3126"/>
        <v>6952</v>
      </c>
    </row>
    <row r="988" spans="1:50" ht="33.6" hidden="1">
      <c r="A988" s="26" t="s">
        <v>244</v>
      </c>
      <c r="B988" s="27" t="s">
        <v>319</v>
      </c>
      <c r="C988" s="27" t="s">
        <v>29</v>
      </c>
      <c r="D988" s="27" t="s">
        <v>33</v>
      </c>
      <c r="E988" s="27" t="s">
        <v>590</v>
      </c>
      <c r="F988" s="27" t="s">
        <v>31</v>
      </c>
      <c r="G988" s="9">
        <f t="shared" si="3123"/>
        <v>589</v>
      </c>
      <c r="H988" s="9">
        <f t="shared" si="3123"/>
        <v>0</v>
      </c>
      <c r="I988" s="9">
        <f t="shared" si="3123"/>
        <v>0</v>
      </c>
      <c r="J988" s="9">
        <f t="shared" si="3123"/>
        <v>0</v>
      </c>
      <c r="K988" s="9">
        <f t="shared" si="3123"/>
        <v>0</v>
      </c>
      <c r="L988" s="9">
        <f t="shared" si="3123"/>
        <v>0</v>
      </c>
      <c r="M988" s="9">
        <f t="shared" si="3123"/>
        <v>589</v>
      </c>
      <c r="N988" s="9">
        <f t="shared" si="3123"/>
        <v>0</v>
      </c>
      <c r="O988" s="9">
        <f t="shared" si="3123"/>
        <v>0</v>
      </c>
      <c r="P988" s="9">
        <f t="shared" si="3123"/>
        <v>0</v>
      </c>
      <c r="Q988" s="9">
        <f t="shared" si="3123"/>
        <v>0</v>
      </c>
      <c r="R988" s="9">
        <f t="shared" si="3123"/>
        <v>0</v>
      </c>
      <c r="S988" s="9">
        <f t="shared" si="3123"/>
        <v>589</v>
      </c>
      <c r="T988" s="9">
        <f t="shared" si="3123"/>
        <v>0</v>
      </c>
      <c r="U988" s="9">
        <f t="shared" si="3124"/>
        <v>0</v>
      </c>
      <c r="V988" s="9">
        <f t="shared" si="3124"/>
        <v>0</v>
      </c>
      <c r="W988" s="9">
        <f t="shared" si="3124"/>
        <v>0</v>
      </c>
      <c r="X988" s="9">
        <f t="shared" si="3124"/>
        <v>0</v>
      </c>
      <c r="Y988" s="9">
        <f t="shared" si="3124"/>
        <v>589</v>
      </c>
      <c r="Z988" s="9">
        <f t="shared" si="3124"/>
        <v>0</v>
      </c>
      <c r="AA988" s="9">
        <f t="shared" si="3124"/>
        <v>0</v>
      </c>
      <c r="AB988" s="9">
        <f t="shared" si="3124"/>
        <v>0</v>
      </c>
      <c r="AC988" s="9">
        <f t="shared" si="3124"/>
        <v>0</v>
      </c>
      <c r="AD988" s="9">
        <f t="shared" si="3124"/>
        <v>0</v>
      </c>
      <c r="AE988" s="9">
        <f t="shared" si="3124"/>
        <v>589</v>
      </c>
      <c r="AF988" s="9">
        <f t="shared" si="3124"/>
        <v>0</v>
      </c>
      <c r="AG988" s="9">
        <f t="shared" si="3125"/>
        <v>0</v>
      </c>
      <c r="AH988" s="9">
        <f t="shared" si="3125"/>
        <v>0</v>
      </c>
      <c r="AI988" s="9">
        <f t="shared" si="3125"/>
        <v>0</v>
      </c>
      <c r="AJ988" s="9">
        <f t="shared" si="3125"/>
        <v>0</v>
      </c>
      <c r="AK988" s="86">
        <f t="shared" si="3125"/>
        <v>589</v>
      </c>
      <c r="AL988" s="86">
        <f t="shared" si="3125"/>
        <v>0</v>
      </c>
      <c r="AM988" s="9">
        <f t="shared" si="3125"/>
        <v>0</v>
      </c>
      <c r="AN988" s="9">
        <f t="shared" si="3125"/>
        <v>0</v>
      </c>
      <c r="AO988" s="9">
        <f t="shared" si="3125"/>
        <v>0</v>
      </c>
      <c r="AP988" s="9">
        <f t="shared" si="3125"/>
        <v>6952</v>
      </c>
      <c r="AQ988" s="9">
        <f t="shared" si="3125"/>
        <v>7541</v>
      </c>
      <c r="AR988" s="9">
        <f t="shared" si="3125"/>
        <v>6952</v>
      </c>
      <c r="AS988" s="9">
        <f t="shared" si="3126"/>
        <v>0</v>
      </c>
      <c r="AT988" s="9">
        <f t="shared" si="3126"/>
        <v>0</v>
      </c>
      <c r="AU988" s="9">
        <f t="shared" si="3126"/>
        <v>0</v>
      </c>
      <c r="AV988" s="9">
        <f t="shared" si="3126"/>
        <v>0</v>
      </c>
      <c r="AW988" s="9">
        <f t="shared" si="3126"/>
        <v>7541</v>
      </c>
      <c r="AX988" s="9">
        <f t="shared" si="3126"/>
        <v>6952</v>
      </c>
    </row>
    <row r="989" spans="1:50" ht="33.6" hidden="1">
      <c r="A989" s="26" t="s">
        <v>37</v>
      </c>
      <c r="B989" s="27" t="s">
        <v>319</v>
      </c>
      <c r="C989" s="27" t="s">
        <v>29</v>
      </c>
      <c r="D989" s="27" t="s">
        <v>33</v>
      </c>
      <c r="E989" s="27" t="s">
        <v>590</v>
      </c>
      <c r="F989" s="27" t="s">
        <v>38</v>
      </c>
      <c r="G989" s="9">
        <v>589</v>
      </c>
      <c r="H989" s="9"/>
      <c r="I989" s="9"/>
      <c r="J989" s="9"/>
      <c r="K989" s="9"/>
      <c r="L989" s="9"/>
      <c r="M989" s="9">
        <f t="shared" ref="M989" si="3127">G989+I989+J989+K989+L989</f>
        <v>589</v>
      </c>
      <c r="N989" s="9">
        <f t="shared" ref="N989" si="3128">H989+L989</f>
        <v>0</v>
      </c>
      <c r="O989" s="9"/>
      <c r="P989" s="9"/>
      <c r="Q989" s="9"/>
      <c r="R989" s="9"/>
      <c r="S989" s="9">
        <f t="shared" ref="S989" si="3129">M989+O989+P989+Q989+R989</f>
        <v>589</v>
      </c>
      <c r="T989" s="9">
        <f t="shared" ref="T989" si="3130">N989+R989</f>
        <v>0</v>
      </c>
      <c r="U989" s="9"/>
      <c r="V989" s="9"/>
      <c r="W989" s="9"/>
      <c r="X989" s="9"/>
      <c r="Y989" s="9">
        <f t="shared" ref="Y989" si="3131">S989+U989+V989+W989+X989</f>
        <v>589</v>
      </c>
      <c r="Z989" s="9">
        <f t="shared" ref="Z989" si="3132">T989+X989</f>
        <v>0</v>
      </c>
      <c r="AA989" s="9"/>
      <c r="AB989" s="9"/>
      <c r="AC989" s="9"/>
      <c r="AD989" s="9"/>
      <c r="AE989" s="9">
        <f t="shared" ref="AE989" si="3133">Y989+AA989+AB989+AC989+AD989</f>
        <v>589</v>
      </c>
      <c r="AF989" s="9">
        <f t="shared" ref="AF989" si="3134">Z989+AD989</f>
        <v>0</v>
      </c>
      <c r="AG989" s="9"/>
      <c r="AH989" s="9"/>
      <c r="AI989" s="9"/>
      <c r="AJ989" s="9"/>
      <c r="AK989" s="86">
        <f t="shared" ref="AK989" si="3135">AE989+AG989+AH989+AI989+AJ989</f>
        <v>589</v>
      </c>
      <c r="AL989" s="86">
        <f t="shared" ref="AL989" si="3136">AF989+AJ989</f>
        <v>0</v>
      </c>
      <c r="AM989" s="9"/>
      <c r="AN989" s="9"/>
      <c r="AO989" s="9"/>
      <c r="AP989" s="9">
        <v>6952</v>
      </c>
      <c r="AQ989" s="9">
        <f t="shared" ref="AQ989" si="3137">AK989+AM989+AN989+AO989+AP989</f>
        <v>7541</v>
      </c>
      <c r="AR989" s="9">
        <f t="shared" ref="AR989" si="3138">AL989+AP989</f>
        <v>6952</v>
      </c>
      <c r="AS989" s="9"/>
      <c r="AT989" s="9"/>
      <c r="AU989" s="9"/>
      <c r="AV989" s="9"/>
      <c r="AW989" s="9">
        <f t="shared" ref="AW989" si="3139">AQ989+AS989+AT989+AU989+AV989</f>
        <v>7541</v>
      </c>
      <c r="AX989" s="9">
        <f t="shared" ref="AX989" si="3140">AR989+AV989</f>
        <v>6952</v>
      </c>
    </row>
    <row r="990" spans="1:50" ht="17.25" hidden="1" customHeight="1">
      <c r="A990" s="26"/>
      <c r="B990" s="27"/>
      <c r="C990" s="27"/>
      <c r="D990" s="27"/>
      <c r="E990" s="27"/>
      <c r="F990" s="27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86"/>
      <c r="AL990" s="86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</row>
    <row r="991" spans="1:50" ht="17.399999999999999" hidden="1">
      <c r="A991" s="24" t="s">
        <v>166</v>
      </c>
      <c r="B991" s="25" t="s">
        <v>319</v>
      </c>
      <c r="C991" s="25" t="s">
        <v>147</v>
      </c>
      <c r="D991" s="25" t="s">
        <v>22</v>
      </c>
      <c r="E991" s="25" t="s">
        <v>325</v>
      </c>
      <c r="F991" s="25" t="s">
        <v>325</v>
      </c>
      <c r="G991" s="15">
        <f>G992+G997+G1002+G1007</f>
        <v>16203</v>
      </c>
      <c r="H991" s="15">
        <f>H992+H997+H1002+H1007</f>
        <v>0</v>
      </c>
      <c r="I991" s="15">
        <f t="shared" ref="I991:N991" si="3141">I992+I997+I1002+I1007</f>
        <v>0</v>
      </c>
      <c r="J991" s="15">
        <f t="shared" si="3141"/>
        <v>0</v>
      </c>
      <c r="K991" s="15">
        <f t="shared" si="3141"/>
        <v>0</v>
      </c>
      <c r="L991" s="15">
        <f t="shared" si="3141"/>
        <v>0</v>
      </c>
      <c r="M991" s="15">
        <f t="shared" si="3141"/>
        <v>16203</v>
      </c>
      <c r="N991" s="15">
        <f t="shared" si="3141"/>
        <v>0</v>
      </c>
      <c r="O991" s="15">
        <f t="shared" ref="O991:T991" si="3142">O992+O997+O1002+O1007</f>
        <v>0</v>
      </c>
      <c r="P991" s="15">
        <f t="shared" si="3142"/>
        <v>0</v>
      </c>
      <c r="Q991" s="15">
        <f t="shared" si="3142"/>
        <v>0</v>
      </c>
      <c r="R991" s="15">
        <f t="shared" si="3142"/>
        <v>0</v>
      </c>
      <c r="S991" s="15">
        <f t="shared" si="3142"/>
        <v>16203</v>
      </c>
      <c r="T991" s="15">
        <f t="shared" si="3142"/>
        <v>0</v>
      </c>
      <c r="U991" s="15">
        <f t="shared" ref="U991:Z991" si="3143">U992+U997+U1002+U1007</f>
        <v>0</v>
      </c>
      <c r="V991" s="15">
        <f t="shared" si="3143"/>
        <v>0</v>
      </c>
      <c r="W991" s="15">
        <f t="shared" si="3143"/>
        <v>0</v>
      </c>
      <c r="X991" s="15">
        <f t="shared" si="3143"/>
        <v>0</v>
      </c>
      <c r="Y991" s="15">
        <f t="shared" si="3143"/>
        <v>16203</v>
      </c>
      <c r="Z991" s="15">
        <f t="shared" si="3143"/>
        <v>0</v>
      </c>
      <c r="AA991" s="15">
        <f t="shared" ref="AA991:AF991" si="3144">AA992+AA997+AA1002+AA1007</f>
        <v>0</v>
      </c>
      <c r="AB991" s="15">
        <f t="shared" si="3144"/>
        <v>1288</v>
      </c>
      <c r="AC991" s="15">
        <f t="shared" si="3144"/>
        <v>0</v>
      </c>
      <c r="AD991" s="15">
        <f t="shared" si="3144"/>
        <v>0</v>
      </c>
      <c r="AE991" s="15">
        <f t="shared" si="3144"/>
        <v>17491</v>
      </c>
      <c r="AF991" s="15">
        <f t="shared" si="3144"/>
        <v>0</v>
      </c>
      <c r="AG991" s="15">
        <f t="shared" ref="AG991:AL991" si="3145">AG992+AG997+AG1002+AG1007</f>
        <v>0</v>
      </c>
      <c r="AH991" s="15">
        <f t="shared" si="3145"/>
        <v>0</v>
      </c>
      <c r="AI991" s="15">
        <f t="shared" si="3145"/>
        <v>0</v>
      </c>
      <c r="AJ991" s="15">
        <f t="shared" si="3145"/>
        <v>0</v>
      </c>
      <c r="AK991" s="92">
        <f t="shared" si="3145"/>
        <v>17491</v>
      </c>
      <c r="AL991" s="92">
        <f t="shared" si="3145"/>
        <v>0</v>
      </c>
      <c r="AM991" s="15">
        <f t="shared" ref="AM991:AR991" si="3146">AM992+AM997+AM1002+AM1007</f>
        <v>0</v>
      </c>
      <c r="AN991" s="15">
        <f t="shared" si="3146"/>
        <v>0</v>
      </c>
      <c r="AO991" s="15">
        <f t="shared" si="3146"/>
        <v>-103</v>
      </c>
      <c r="AP991" s="15">
        <f t="shared" si="3146"/>
        <v>0</v>
      </c>
      <c r="AQ991" s="15">
        <f t="shared" si="3146"/>
        <v>17388</v>
      </c>
      <c r="AR991" s="15">
        <f t="shared" si="3146"/>
        <v>0</v>
      </c>
      <c r="AS991" s="15">
        <f t="shared" ref="AS991:AX991" si="3147">AS992+AS997+AS1002+AS1007</f>
        <v>0</v>
      </c>
      <c r="AT991" s="15">
        <f t="shared" si="3147"/>
        <v>0</v>
      </c>
      <c r="AU991" s="15">
        <f t="shared" si="3147"/>
        <v>0</v>
      </c>
      <c r="AV991" s="15">
        <f t="shared" si="3147"/>
        <v>0</v>
      </c>
      <c r="AW991" s="15">
        <f t="shared" si="3147"/>
        <v>17388</v>
      </c>
      <c r="AX991" s="15">
        <f t="shared" si="3147"/>
        <v>0</v>
      </c>
    </row>
    <row r="992" spans="1:50" ht="71.25" hidden="1" customHeight="1">
      <c r="A992" s="26" t="s">
        <v>34</v>
      </c>
      <c r="B992" s="27" t="s">
        <v>319</v>
      </c>
      <c r="C992" s="27" t="s">
        <v>147</v>
      </c>
      <c r="D992" s="27" t="s">
        <v>22</v>
      </c>
      <c r="E992" s="27" t="s">
        <v>55</v>
      </c>
      <c r="F992" s="27"/>
      <c r="G992" s="9">
        <f t="shared" ref="G992:V995" si="3148">G993</f>
        <v>1796</v>
      </c>
      <c r="H992" s="9">
        <f t="shared" si="3148"/>
        <v>0</v>
      </c>
      <c r="I992" s="9">
        <f t="shared" si="3148"/>
        <v>0</v>
      </c>
      <c r="J992" s="9">
        <f t="shared" si="3148"/>
        <v>0</v>
      </c>
      <c r="K992" s="9">
        <f t="shared" si="3148"/>
        <v>0</v>
      </c>
      <c r="L992" s="9">
        <f t="shared" si="3148"/>
        <v>0</v>
      </c>
      <c r="M992" s="9">
        <f t="shared" si="3148"/>
        <v>1796</v>
      </c>
      <c r="N992" s="9">
        <f t="shared" si="3148"/>
        <v>0</v>
      </c>
      <c r="O992" s="9">
        <f t="shared" si="3148"/>
        <v>0</v>
      </c>
      <c r="P992" s="9">
        <f t="shared" si="3148"/>
        <v>0</v>
      </c>
      <c r="Q992" s="9">
        <f t="shared" si="3148"/>
        <v>0</v>
      </c>
      <c r="R992" s="9">
        <f t="shared" si="3148"/>
        <v>0</v>
      </c>
      <c r="S992" s="9">
        <f t="shared" si="3148"/>
        <v>1796</v>
      </c>
      <c r="T992" s="9">
        <f t="shared" si="3148"/>
        <v>0</v>
      </c>
      <c r="U992" s="9">
        <f t="shared" si="3148"/>
        <v>0</v>
      </c>
      <c r="V992" s="9">
        <f t="shared" si="3148"/>
        <v>0</v>
      </c>
      <c r="W992" s="9">
        <f t="shared" ref="U992:AJ995" si="3149">W993</f>
        <v>0</v>
      </c>
      <c r="X992" s="9">
        <f t="shared" si="3149"/>
        <v>0</v>
      </c>
      <c r="Y992" s="9">
        <f t="shared" si="3149"/>
        <v>1796</v>
      </c>
      <c r="Z992" s="9">
        <f t="shared" si="3149"/>
        <v>0</v>
      </c>
      <c r="AA992" s="9">
        <f t="shared" si="3149"/>
        <v>0</v>
      </c>
      <c r="AB992" s="9">
        <f t="shared" si="3149"/>
        <v>0</v>
      </c>
      <c r="AC992" s="9">
        <f t="shared" si="3149"/>
        <v>0</v>
      </c>
      <c r="AD992" s="9">
        <f t="shared" si="3149"/>
        <v>0</v>
      </c>
      <c r="AE992" s="9">
        <f t="shared" si="3149"/>
        <v>1796</v>
      </c>
      <c r="AF992" s="9">
        <f t="shared" si="3149"/>
        <v>0</v>
      </c>
      <c r="AG992" s="9">
        <f t="shared" si="3149"/>
        <v>0</v>
      </c>
      <c r="AH992" s="9">
        <f t="shared" si="3149"/>
        <v>0</v>
      </c>
      <c r="AI992" s="9">
        <f t="shared" si="3149"/>
        <v>0</v>
      </c>
      <c r="AJ992" s="9">
        <f t="shared" si="3149"/>
        <v>0</v>
      </c>
      <c r="AK992" s="86">
        <f t="shared" ref="AG992:AV995" si="3150">AK993</f>
        <v>1796</v>
      </c>
      <c r="AL992" s="86">
        <f t="shared" si="3150"/>
        <v>0</v>
      </c>
      <c r="AM992" s="9">
        <f t="shared" si="3150"/>
        <v>0</v>
      </c>
      <c r="AN992" s="9">
        <f t="shared" si="3150"/>
        <v>0</v>
      </c>
      <c r="AO992" s="9">
        <f t="shared" si="3150"/>
        <v>0</v>
      </c>
      <c r="AP992" s="9">
        <f t="shared" si="3150"/>
        <v>0</v>
      </c>
      <c r="AQ992" s="9">
        <f t="shared" si="3150"/>
        <v>1796</v>
      </c>
      <c r="AR992" s="9">
        <f t="shared" si="3150"/>
        <v>0</v>
      </c>
      <c r="AS992" s="9">
        <f t="shared" si="3150"/>
        <v>0</v>
      </c>
      <c r="AT992" s="9">
        <f t="shared" si="3150"/>
        <v>0</v>
      </c>
      <c r="AU992" s="9">
        <f t="shared" si="3150"/>
        <v>0</v>
      </c>
      <c r="AV992" s="9">
        <f t="shared" si="3150"/>
        <v>0</v>
      </c>
      <c r="AW992" s="9">
        <f t="shared" ref="AS992:AX995" si="3151">AW993</f>
        <v>1796</v>
      </c>
      <c r="AX992" s="9">
        <f t="shared" si="3151"/>
        <v>0</v>
      </c>
    </row>
    <row r="993" spans="1:50" ht="18" hidden="1" customHeight="1">
      <c r="A993" s="26" t="s">
        <v>15</v>
      </c>
      <c r="B993" s="27" t="s">
        <v>319</v>
      </c>
      <c r="C993" s="27" t="s">
        <v>147</v>
      </c>
      <c r="D993" s="27" t="s">
        <v>22</v>
      </c>
      <c r="E993" s="27" t="s">
        <v>56</v>
      </c>
      <c r="F993" s="27"/>
      <c r="G993" s="9">
        <f t="shared" si="3148"/>
        <v>1796</v>
      </c>
      <c r="H993" s="9">
        <f t="shared" si="3148"/>
        <v>0</v>
      </c>
      <c r="I993" s="9">
        <f t="shared" si="3148"/>
        <v>0</v>
      </c>
      <c r="J993" s="9">
        <f t="shared" si="3148"/>
        <v>0</v>
      </c>
      <c r="K993" s="9">
        <f t="shared" si="3148"/>
        <v>0</v>
      </c>
      <c r="L993" s="9">
        <f t="shared" si="3148"/>
        <v>0</v>
      </c>
      <c r="M993" s="9">
        <f t="shared" si="3148"/>
        <v>1796</v>
      </c>
      <c r="N993" s="9">
        <f t="shared" si="3148"/>
        <v>0</v>
      </c>
      <c r="O993" s="9">
        <f t="shared" si="3148"/>
        <v>0</v>
      </c>
      <c r="P993" s="9">
        <f t="shared" si="3148"/>
        <v>0</v>
      </c>
      <c r="Q993" s="9">
        <f t="shared" si="3148"/>
        <v>0</v>
      </c>
      <c r="R993" s="9">
        <f t="shared" si="3148"/>
        <v>0</v>
      </c>
      <c r="S993" s="9">
        <f t="shared" si="3148"/>
        <v>1796</v>
      </c>
      <c r="T993" s="9">
        <f t="shared" si="3148"/>
        <v>0</v>
      </c>
      <c r="U993" s="9">
        <f t="shared" si="3149"/>
        <v>0</v>
      </c>
      <c r="V993" s="9">
        <f t="shared" si="3149"/>
        <v>0</v>
      </c>
      <c r="W993" s="9">
        <f t="shared" si="3149"/>
        <v>0</v>
      </c>
      <c r="X993" s="9">
        <f t="shared" si="3149"/>
        <v>0</v>
      </c>
      <c r="Y993" s="9">
        <f t="shared" si="3149"/>
        <v>1796</v>
      </c>
      <c r="Z993" s="9">
        <f t="shared" si="3149"/>
        <v>0</v>
      </c>
      <c r="AA993" s="9">
        <f t="shared" si="3149"/>
        <v>0</v>
      </c>
      <c r="AB993" s="9">
        <f t="shared" si="3149"/>
        <v>0</v>
      </c>
      <c r="AC993" s="9">
        <f t="shared" si="3149"/>
        <v>0</v>
      </c>
      <c r="AD993" s="9">
        <f t="shared" si="3149"/>
        <v>0</v>
      </c>
      <c r="AE993" s="9">
        <f t="shared" si="3149"/>
        <v>1796</v>
      </c>
      <c r="AF993" s="9">
        <f t="shared" si="3149"/>
        <v>0</v>
      </c>
      <c r="AG993" s="9">
        <f t="shared" si="3150"/>
        <v>0</v>
      </c>
      <c r="AH993" s="9">
        <f t="shared" si="3150"/>
        <v>0</v>
      </c>
      <c r="AI993" s="9">
        <f t="shared" si="3150"/>
        <v>0</v>
      </c>
      <c r="AJ993" s="9">
        <f t="shared" si="3150"/>
        <v>0</v>
      </c>
      <c r="AK993" s="86">
        <f t="shared" si="3150"/>
        <v>1796</v>
      </c>
      <c r="AL993" s="86">
        <f t="shared" si="3150"/>
        <v>0</v>
      </c>
      <c r="AM993" s="9">
        <f t="shared" si="3150"/>
        <v>0</v>
      </c>
      <c r="AN993" s="9">
        <f t="shared" si="3150"/>
        <v>0</v>
      </c>
      <c r="AO993" s="9">
        <f t="shared" si="3150"/>
        <v>0</v>
      </c>
      <c r="AP993" s="9">
        <f t="shared" si="3150"/>
        <v>0</v>
      </c>
      <c r="AQ993" s="9">
        <f t="shared" si="3150"/>
        <v>1796</v>
      </c>
      <c r="AR993" s="9">
        <f t="shared" si="3150"/>
        <v>0</v>
      </c>
      <c r="AS993" s="9">
        <f t="shared" si="3151"/>
        <v>0</v>
      </c>
      <c r="AT993" s="9">
        <f t="shared" si="3151"/>
        <v>0</v>
      </c>
      <c r="AU993" s="9">
        <f t="shared" si="3151"/>
        <v>0</v>
      </c>
      <c r="AV993" s="9">
        <f t="shared" si="3151"/>
        <v>0</v>
      </c>
      <c r="AW993" s="9">
        <f t="shared" si="3151"/>
        <v>1796</v>
      </c>
      <c r="AX993" s="9">
        <f t="shared" si="3151"/>
        <v>0</v>
      </c>
    </row>
    <row r="994" spans="1:50" ht="20.25" hidden="1" customHeight="1">
      <c r="A994" s="26" t="s">
        <v>167</v>
      </c>
      <c r="B994" s="27" t="s">
        <v>319</v>
      </c>
      <c r="C994" s="27" t="s">
        <v>147</v>
      </c>
      <c r="D994" s="27" t="s">
        <v>22</v>
      </c>
      <c r="E994" s="27" t="s">
        <v>350</v>
      </c>
      <c r="F994" s="27"/>
      <c r="G994" s="9">
        <f t="shared" si="3148"/>
        <v>1796</v>
      </c>
      <c r="H994" s="9">
        <f t="shared" si="3148"/>
        <v>0</v>
      </c>
      <c r="I994" s="9">
        <f t="shared" si="3148"/>
        <v>0</v>
      </c>
      <c r="J994" s="9">
        <f t="shared" si="3148"/>
        <v>0</v>
      </c>
      <c r="K994" s="9">
        <f t="shared" si="3148"/>
        <v>0</v>
      </c>
      <c r="L994" s="9">
        <f t="shared" si="3148"/>
        <v>0</v>
      </c>
      <c r="M994" s="9">
        <f t="shared" si="3148"/>
        <v>1796</v>
      </c>
      <c r="N994" s="9">
        <f t="shared" si="3148"/>
        <v>0</v>
      </c>
      <c r="O994" s="9">
        <f t="shared" si="3148"/>
        <v>0</v>
      </c>
      <c r="P994" s="9">
        <f t="shared" si="3148"/>
        <v>0</v>
      </c>
      <c r="Q994" s="9">
        <f t="shared" si="3148"/>
        <v>0</v>
      </c>
      <c r="R994" s="9">
        <f t="shared" si="3148"/>
        <v>0</v>
      </c>
      <c r="S994" s="9">
        <f t="shared" si="3148"/>
        <v>1796</v>
      </c>
      <c r="T994" s="9">
        <f t="shared" si="3148"/>
        <v>0</v>
      </c>
      <c r="U994" s="9">
        <f t="shared" si="3149"/>
        <v>0</v>
      </c>
      <c r="V994" s="9">
        <f t="shared" si="3149"/>
        <v>0</v>
      </c>
      <c r="W994" s="9">
        <f t="shared" si="3149"/>
        <v>0</v>
      </c>
      <c r="X994" s="9">
        <f t="shared" si="3149"/>
        <v>0</v>
      </c>
      <c r="Y994" s="9">
        <f t="shared" si="3149"/>
        <v>1796</v>
      </c>
      <c r="Z994" s="9">
        <f t="shared" si="3149"/>
        <v>0</v>
      </c>
      <c r="AA994" s="9">
        <f t="shared" si="3149"/>
        <v>0</v>
      </c>
      <c r="AB994" s="9">
        <f t="shared" si="3149"/>
        <v>0</v>
      </c>
      <c r="AC994" s="9">
        <f t="shared" si="3149"/>
        <v>0</v>
      </c>
      <c r="AD994" s="9">
        <f t="shared" si="3149"/>
        <v>0</v>
      </c>
      <c r="AE994" s="9">
        <f t="shared" si="3149"/>
        <v>1796</v>
      </c>
      <c r="AF994" s="9">
        <f t="shared" si="3149"/>
        <v>0</v>
      </c>
      <c r="AG994" s="9">
        <f t="shared" si="3150"/>
        <v>0</v>
      </c>
      <c r="AH994" s="9">
        <f t="shared" si="3150"/>
        <v>0</v>
      </c>
      <c r="AI994" s="9">
        <f t="shared" si="3150"/>
        <v>0</v>
      </c>
      <c r="AJ994" s="9">
        <f t="shared" si="3150"/>
        <v>0</v>
      </c>
      <c r="AK994" s="86">
        <f t="shared" si="3150"/>
        <v>1796</v>
      </c>
      <c r="AL994" s="86">
        <f t="shared" si="3150"/>
        <v>0</v>
      </c>
      <c r="AM994" s="9">
        <f t="shared" si="3150"/>
        <v>0</v>
      </c>
      <c r="AN994" s="9">
        <f t="shared" si="3150"/>
        <v>0</v>
      </c>
      <c r="AO994" s="9">
        <f t="shared" si="3150"/>
        <v>0</v>
      </c>
      <c r="AP994" s="9">
        <f t="shared" si="3150"/>
        <v>0</v>
      </c>
      <c r="AQ994" s="9">
        <f t="shared" si="3150"/>
        <v>1796</v>
      </c>
      <c r="AR994" s="9">
        <f t="shared" si="3150"/>
        <v>0</v>
      </c>
      <c r="AS994" s="9">
        <f t="shared" si="3151"/>
        <v>0</v>
      </c>
      <c r="AT994" s="9">
        <f t="shared" si="3151"/>
        <v>0</v>
      </c>
      <c r="AU994" s="9">
        <f t="shared" si="3151"/>
        <v>0</v>
      </c>
      <c r="AV994" s="9">
        <f t="shared" si="3151"/>
        <v>0</v>
      </c>
      <c r="AW994" s="9">
        <f t="shared" si="3151"/>
        <v>1796</v>
      </c>
      <c r="AX994" s="9">
        <f t="shared" si="3151"/>
        <v>0</v>
      </c>
    </row>
    <row r="995" spans="1:50" ht="20.25" hidden="1" customHeight="1">
      <c r="A995" s="26" t="s">
        <v>66</v>
      </c>
      <c r="B995" s="27" t="s">
        <v>319</v>
      </c>
      <c r="C995" s="27" t="s">
        <v>147</v>
      </c>
      <c r="D995" s="27" t="s">
        <v>22</v>
      </c>
      <c r="E995" s="27" t="s">
        <v>350</v>
      </c>
      <c r="F995" s="27" t="s">
        <v>67</v>
      </c>
      <c r="G995" s="9">
        <f t="shared" si="3148"/>
        <v>1796</v>
      </c>
      <c r="H995" s="9">
        <f t="shared" si="3148"/>
        <v>0</v>
      </c>
      <c r="I995" s="9">
        <f t="shared" si="3148"/>
        <v>0</v>
      </c>
      <c r="J995" s="9">
        <f t="shared" si="3148"/>
        <v>0</v>
      </c>
      <c r="K995" s="9">
        <f t="shared" si="3148"/>
        <v>0</v>
      </c>
      <c r="L995" s="9">
        <f t="shared" si="3148"/>
        <v>0</v>
      </c>
      <c r="M995" s="9">
        <f t="shared" si="3148"/>
        <v>1796</v>
      </c>
      <c r="N995" s="9">
        <f t="shared" si="3148"/>
        <v>0</v>
      </c>
      <c r="O995" s="9">
        <f t="shared" si="3148"/>
        <v>0</v>
      </c>
      <c r="P995" s="9">
        <f t="shared" si="3148"/>
        <v>0</v>
      </c>
      <c r="Q995" s="9">
        <f t="shared" si="3148"/>
        <v>0</v>
      </c>
      <c r="R995" s="9">
        <f t="shared" si="3148"/>
        <v>0</v>
      </c>
      <c r="S995" s="9">
        <f t="shared" si="3148"/>
        <v>1796</v>
      </c>
      <c r="T995" s="9">
        <f t="shared" si="3148"/>
        <v>0</v>
      </c>
      <c r="U995" s="9">
        <f t="shared" si="3149"/>
        <v>0</v>
      </c>
      <c r="V995" s="9">
        <f t="shared" si="3149"/>
        <v>0</v>
      </c>
      <c r="W995" s="9">
        <f t="shared" si="3149"/>
        <v>0</v>
      </c>
      <c r="X995" s="9">
        <f t="shared" si="3149"/>
        <v>0</v>
      </c>
      <c r="Y995" s="9">
        <f t="shared" si="3149"/>
        <v>1796</v>
      </c>
      <c r="Z995" s="9">
        <f t="shared" si="3149"/>
        <v>0</v>
      </c>
      <c r="AA995" s="9">
        <f t="shared" si="3149"/>
        <v>0</v>
      </c>
      <c r="AB995" s="9">
        <f t="shared" si="3149"/>
        <v>0</v>
      </c>
      <c r="AC995" s="9">
        <f t="shared" si="3149"/>
        <v>0</v>
      </c>
      <c r="AD995" s="9">
        <f t="shared" si="3149"/>
        <v>0</v>
      </c>
      <c r="AE995" s="9">
        <f t="shared" si="3149"/>
        <v>1796</v>
      </c>
      <c r="AF995" s="9">
        <f t="shared" si="3149"/>
        <v>0</v>
      </c>
      <c r="AG995" s="9">
        <f t="shared" si="3150"/>
        <v>0</v>
      </c>
      <c r="AH995" s="9">
        <f t="shared" si="3150"/>
        <v>0</v>
      </c>
      <c r="AI995" s="9">
        <f t="shared" si="3150"/>
        <v>0</v>
      </c>
      <c r="AJ995" s="9">
        <f t="shared" si="3150"/>
        <v>0</v>
      </c>
      <c r="AK995" s="86">
        <f t="shared" si="3150"/>
        <v>1796</v>
      </c>
      <c r="AL995" s="86">
        <f t="shared" si="3150"/>
        <v>0</v>
      </c>
      <c r="AM995" s="9">
        <f t="shared" si="3150"/>
        <v>0</v>
      </c>
      <c r="AN995" s="9">
        <f t="shared" si="3150"/>
        <v>0</v>
      </c>
      <c r="AO995" s="9">
        <f t="shared" si="3150"/>
        <v>0</v>
      </c>
      <c r="AP995" s="9">
        <f t="shared" si="3150"/>
        <v>0</v>
      </c>
      <c r="AQ995" s="9">
        <f t="shared" si="3150"/>
        <v>1796</v>
      </c>
      <c r="AR995" s="9">
        <f t="shared" si="3150"/>
        <v>0</v>
      </c>
      <c r="AS995" s="9">
        <f t="shared" si="3151"/>
        <v>0</v>
      </c>
      <c r="AT995" s="9">
        <f t="shared" si="3151"/>
        <v>0</v>
      </c>
      <c r="AU995" s="9">
        <f t="shared" si="3151"/>
        <v>0</v>
      </c>
      <c r="AV995" s="9">
        <f t="shared" si="3151"/>
        <v>0</v>
      </c>
      <c r="AW995" s="9">
        <f t="shared" si="3151"/>
        <v>1796</v>
      </c>
      <c r="AX995" s="9">
        <f t="shared" si="3151"/>
        <v>0</v>
      </c>
    </row>
    <row r="996" spans="1:50" ht="54.75" hidden="1" customHeight="1">
      <c r="A996" s="26" t="s">
        <v>414</v>
      </c>
      <c r="B996" s="27" t="s">
        <v>319</v>
      </c>
      <c r="C996" s="27" t="s">
        <v>147</v>
      </c>
      <c r="D996" s="27" t="s">
        <v>22</v>
      </c>
      <c r="E996" s="27" t="s">
        <v>350</v>
      </c>
      <c r="F996" s="27" t="s">
        <v>254</v>
      </c>
      <c r="G996" s="9">
        <v>1796</v>
      </c>
      <c r="H996" s="9"/>
      <c r="I996" s="9"/>
      <c r="J996" s="9"/>
      <c r="K996" s="9"/>
      <c r="L996" s="9"/>
      <c r="M996" s="9">
        <f t="shared" ref="M996" si="3152">G996+I996+J996+K996+L996</f>
        <v>1796</v>
      </c>
      <c r="N996" s="9">
        <f t="shared" ref="N996" si="3153">H996+L996</f>
        <v>0</v>
      </c>
      <c r="O996" s="9"/>
      <c r="P996" s="9"/>
      <c r="Q996" s="9"/>
      <c r="R996" s="9"/>
      <c r="S996" s="9">
        <f t="shared" ref="S996" si="3154">M996+O996+P996+Q996+R996</f>
        <v>1796</v>
      </c>
      <c r="T996" s="9">
        <f t="shared" ref="T996" si="3155">N996+R996</f>
        <v>0</v>
      </c>
      <c r="U996" s="9"/>
      <c r="V996" s="9"/>
      <c r="W996" s="9"/>
      <c r="X996" s="9"/>
      <c r="Y996" s="9">
        <f t="shared" ref="Y996" si="3156">S996+U996+V996+W996+X996</f>
        <v>1796</v>
      </c>
      <c r="Z996" s="9">
        <f t="shared" ref="Z996" si="3157">T996+X996</f>
        <v>0</v>
      </c>
      <c r="AA996" s="9"/>
      <c r="AB996" s="9"/>
      <c r="AC996" s="9"/>
      <c r="AD996" s="9"/>
      <c r="AE996" s="9">
        <f t="shared" ref="AE996" si="3158">Y996+AA996+AB996+AC996+AD996</f>
        <v>1796</v>
      </c>
      <c r="AF996" s="9">
        <f t="shared" ref="AF996" si="3159">Z996+AD996</f>
        <v>0</v>
      </c>
      <c r="AG996" s="9"/>
      <c r="AH996" s="9"/>
      <c r="AI996" s="9"/>
      <c r="AJ996" s="9"/>
      <c r="AK996" s="86">
        <f t="shared" ref="AK996" si="3160">AE996+AG996+AH996+AI996+AJ996</f>
        <v>1796</v>
      </c>
      <c r="AL996" s="86">
        <f t="shared" ref="AL996" si="3161">AF996+AJ996</f>
        <v>0</v>
      </c>
      <c r="AM996" s="9"/>
      <c r="AN996" s="9"/>
      <c r="AO996" s="9"/>
      <c r="AP996" s="9"/>
      <c r="AQ996" s="9">
        <f t="shared" ref="AQ996" si="3162">AK996+AM996+AN996+AO996+AP996</f>
        <v>1796</v>
      </c>
      <c r="AR996" s="9">
        <f t="shared" ref="AR996" si="3163">AL996+AP996</f>
        <v>0</v>
      </c>
      <c r="AS996" s="9"/>
      <c r="AT996" s="9"/>
      <c r="AU996" s="9"/>
      <c r="AV996" s="9"/>
      <c r="AW996" s="9">
        <f t="shared" ref="AW996" si="3164">AQ996+AS996+AT996+AU996+AV996</f>
        <v>1796</v>
      </c>
      <c r="AX996" s="9">
        <f t="shared" ref="AX996" si="3165">AR996+AV996</f>
        <v>0</v>
      </c>
    </row>
    <row r="997" spans="1:50" ht="50.4" hidden="1">
      <c r="A997" s="26" t="s">
        <v>326</v>
      </c>
      <c r="B997" s="27" t="s">
        <v>319</v>
      </c>
      <c r="C997" s="27" t="s">
        <v>147</v>
      </c>
      <c r="D997" s="27" t="s">
        <v>22</v>
      </c>
      <c r="E997" s="27" t="s">
        <v>351</v>
      </c>
      <c r="F997" s="27"/>
      <c r="G997" s="9">
        <f t="shared" ref="G997:V1000" si="3166">G998</f>
        <v>1643</v>
      </c>
      <c r="H997" s="9">
        <f t="shared" si="3166"/>
        <v>0</v>
      </c>
      <c r="I997" s="9">
        <f t="shared" si="3166"/>
        <v>0</v>
      </c>
      <c r="J997" s="9">
        <f t="shared" si="3166"/>
        <v>0</v>
      </c>
      <c r="K997" s="9">
        <f t="shared" si="3166"/>
        <v>0</v>
      </c>
      <c r="L997" s="9">
        <f t="shared" si="3166"/>
        <v>0</v>
      </c>
      <c r="M997" s="9">
        <f t="shared" si="3166"/>
        <v>1643</v>
      </c>
      <c r="N997" s="9">
        <f t="shared" si="3166"/>
        <v>0</v>
      </c>
      <c r="O997" s="9">
        <f t="shared" si="3166"/>
        <v>0</v>
      </c>
      <c r="P997" s="9">
        <f t="shared" si="3166"/>
        <v>0</v>
      </c>
      <c r="Q997" s="9">
        <f t="shared" si="3166"/>
        <v>0</v>
      </c>
      <c r="R997" s="9">
        <f t="shared" si="3166"/>
        <v>0</v>
      </c>
      <c r="S997" s="9">
        <f t="shared" si="3166"/>
        <v>1643</v>
      </c>
      <c r="T997" s="9">
        <f t="shared" si="3166"/>
        <v>0</v>
      </c>
      <c r="U997" s="9">
        <f t="shared" si="3166"/>
        <v>0</v>
      </c>
      <c r="V997" s="9">
        <f t="shared" si="3166"/>
        <v>0</v>
      </c>
      <c r="W997" s="9">
        <f t="shared" ref="U997:AJ1000" si="3167">W998</f>
        <v>0</v>
      </c>
      <c r="X997" s="9">
        <f t="shared" si="3167"/>
        <v>0</v>
      </c>
      <c r="Y997" s="9">
        <f t="shared" si="3167"/>
        <v>1643</v>
      </c>
      <c r="Z997" s="9">
        <f t="shared" si="3167"/>
        <v>0</v>
      </c>
      <c r="AA997" s="9">
        <f t="shared" si="3167"/>
        <v>0</v>
      </c>
      <c r="AB997" s="9">
        <f t="shared" si="3167"/>
        <v>0</v>
      </c>
      <c r="AC997" s="9">
        <f t="shared" si="3167"/>
        <v>0</v>
      </c>
      <c r="AD997" s="9">
        <f t="shared" si="3167"/>
        <v>0</v>
      </c>
      <c r="AE997" s="9">
        <f t="shared" si="3167"/>
        <v>1643</v>
      </c>
      <c r="AF997" s="9">
        <f t="shared" si="3167"/>
        <v>0</v>
      </c>
      <c r="AG997" s="9">
        <f t="shared" si="3167"/>
        <v>0</v>
      </c>
      <c r="AH997" s="9">
        <f t="shared" si="3167"/>
        <v>0</v>
      </c>
      <c r="AI997" s="9">
        <f t="shared" si="3167"/>
        <v>0</v>
      </c>
      <c r="AJ997" s="9">
        <f t="shared" si="3167"/>
        <v>0</v>
      </c>
      <c r="AK997" s="86">
        <f t="shared" ref="AG997:AV1000" si="3168">AK998</f>
        <v>1643</v>
      </c>
      <c r="AL997" s="86">
        <f t="shared" si="3168"/>
        <v>0</v>
      </c>
      <c r="AM997" s="9">
        <f t="shared" si="3168"/>
        <v>0</v>
      </c>
      <c r="AN997" s="9">
        <f t="shared" si="3168"/>
        <v>0</v>
      </c>
      <c r="AO997" s="9">
        <f t="shared" si="3168"/>
        <v>0</v>
      </c>
      <c r="AP997" s="9">
        <f t="shared" si="3168"/>
        <v>0</v>
      </c>
      <c r="AQ997" s="9">
        <f t="shared" si="3168"/>
        <v>1643</v>
      </c>
      <c r="AR997" s="9">
        <f t="shared" si="3168"/>
        <v>0</v>
      </c>
      <c r="AS997" s="9">
        <f t="shared" si="3168"/>
        <v>0</v>
      </c>
      <c r="AT997" s="9">
        <f t="shared" si="3168"/>
        <v>0</v>
      </c>
      <c r="AU997" s="9">
        <f t="shared" si="3168"/>
        <v>0</v>
      </c>
      <c r="AV997" s="9">
        <f t="shared" si="3168"/>
        <v>0</v>
      </c>
      <c r="AW997" s="9">
        <f t="shared" ref="AS997:AX1000" si="3169">AW998</f>
        <v>1643</v>
      </c>
      <c r="AX997" s="9">
        <f t="shared" si="3169"/>
        <v>0</v>
      </c>
    </row>
    <row r="998" spans="1:50" ht="17.25" hidden="1" customHeight="1">
      <c r="A998" s="26" t="s">
        <v>15</v>
      </c>
      <c r="B998" s="27" t="s">
        <v>319</v>
      </c>
      <c r="C998" s="27" t="s">
        <v>147</v>
      </c>
      <c r="D998" s="27" t="s">
        <v>22</v>
      </c>
      <c r="E998" s="27" t="s">
        <v>352</v>
      </c>
      <c r="F998" s="27"/>
      <c r="G998" s="9">
        <f t="shared" si="3166"/>
        <v>1643</v>
      </c>
      <c r="H998" s="9">
        <f t="shared" si="3166"/>
        <v>0</v>
      </c>
      <c r="I998" s="9">
        <f t="shared" si="3166"/>
        <v>0</v>
      </c>
      <c r="J998" s="9">
        <f t="shared" si="3166"/>
        <v>0</v>
      </c>
      <c r="K998" s="9">
        <f t="shared" si="3166"/>
        <v>0</v>
      </c>
      <c r="L998" s="9">
        <f t="shared" si="3166"/>
        <v>0</v>
      </c>
      <c r="M998" s="9">
        <f t="shared" si="3166"/>
        <v>1643</v>
      </c>
      <c r="N998" s="9">
        <f t="shared" si="3166"/>
        <v>0</v>
      </c>
      <c r="O998" s="9">
        <f t="shared" si="3166"/>
        <v>0</v>
      </c>
      <c r="P998" s="9">
        <f t="shared" si="3166"/>
        <v>0</v>
      </c>
      <c r="Q998" s="9">
        <f t="shared" si="3166"/>
        <v>0</v>
      </c>
      <c r="R998" s="9">
        <f t="shared" si="3166"/>
        <v>0</v>
      </c>
      <c r="S998" s="9">
        <f t="shared" si="3166"/>
        <v>1643</v>
      </c>
      <c r="T998" s="9">
        <f t="shared" si="3166"/>
        <v>0</v>
      </c>
      <c r="U998" s="9">
        <f t="shared" si="3167"/>
        <v>0</v>
      </c>
      <c r="V998" s="9">
        <f t="shared" si="3167"/>
        <v>0</v>
      </c>
      <c r="W998" s="9">
        <f t="shared" si="3167"/>
        <v>0</v>
      </c>
      <c r="X998" s="9">
        <f t="shared" si="3167"/>
        <v>0</v>
      </c>
      <c r="Y998" s="9">
        <f t="shared" si="3167"/>
        <v>1643</v>
      </c>
      <c r="Z998" s="9">
        <f t="shared" si="3167"/>
        <v>0</v>
      </c>
      <c r="AA998" s="9">
        <f t="shared" si="3167"/>
        <v>0</v>
      </c>
      <c r="AB998" s="9">
        <f t="shared" si="3167"/>
        <v>0</v>
      </c>
      <c r="AC998" s="9">
        <f t="shared" si="3167"/>
        <v>0</v>
      </c>
      <c r="AD998" s="9">
        <f t="shared" si="3167"/>
        <v>0</v>
      </c>
      <c r="AE998" s="9">
        <f t="shared" si="3167"/>
        <v>1643</v>
      </c>
      <c r="AF998" s="9">
        <f t="shared" si="3167"/>
        <v>0</v>
      </c>
      <c r="AG998" s="9">
        <f t="shared" si="3168"/>
        <v>0</v>
      </c>
      <c r="AH998" s="9">
        <f t="shared" si="3168"/>
        <v>0</v>
      </c>
      <c r="AI998" s="9">
        <f t="shared" si="3168"/>
        <v>0</v>
      </c>
      <c r="AJ998" s="9">
        <f t="shared" si="3168"/>
        <v>0</v>
      </c>
      <c r="AK998" s="86">
        <f t="shared" si="3168"/>
        <v>1643</v>
      </c>
      <c r="AL998" s="86">
        <f t="shared" si="3168"/>
        <v>0</v>
      </c>
      <c r="AM998" s="9">
        <f t="shared" si="3168"/>
        <v>0</v>
      </c>
      <c r="AN998" s="9">
        <f t="shared" si="3168"/>
        <v>0</v>
      </c>
      <c r="AO998" s="9">
        <f t="shared" si="3168"/>
        <v>0</v>
      </c>
      <c r="AP998" s="9">
        <f t="shared" si="3168"/>
        <v>0</v>
      </c>
      <c r="AQ998" s="9">
        <f t="shared" si="3168"/>
        <v>1643</v>
      </c>
      <c r="AR998" s="9">
        <f t="shared" si="3168"/>
        <v>0</v>
      </c>
      <c r="AS998" s="9">
        <f t="shared" si="3169"/>
        <v>0</v>
      </c>
      <c r="AT998" s="9">
        <f t="shared" si="3169"/>
        <v>0</v>
      </c>
      <c r="AU998" s="9">
        <f t="shared" si="3169"/>
        <v>0</v>
      </c>
      <c r="AV998" s="9">
        <f t="shared" si="3169"/>
        <v>0</v>
      </c>
      <c r="AW998" s="9">
        <f t="shared" si="3169"/>
        <v>1643</v>
      </c>
      <c r="AX998" s="9">
        <f t="shared" si="3169"/>
        <v>0</v>
      </c>
    </row>
    <row r="999" spans="1:50" ht="19.5" hidden="1" customHeight="1">
      <c r="A999" s="26" t="s">
        <v>167</v>
      </c>
      <c r="B999" s="27" t="s">
        <v>319</v>
      </c>
      <c r="C999" s="27" t="s">
        <v>147</v>
      </c>
      <c r="D999" s="27" t="s">
        <v>22</v>
      </c>
      <c r="E999" s="27" t="s">
        <v>353</v>
      </c>
      <c r="F999" s="27"/>
      <c r="G999" s="9">
        <f t="shared" si="3166"/>
        <v>1643</v>
      </c>
      <c r="H999" s="9">
        <f t="shared" si="3166"/>
        <v>0</v>
      </c>
      <c r="I999" s="9">
        <f t="shared" si="3166"/>
        <v>0</v>
      </c>
      <c r="J999" s="9">
        <f t="shared" si="3166"/>
        <v>0</v>
      </c>
      <c r="K999" s="9">
        <f t="shared" si="3166"/>
        <v>0</v>
      </c>
      <c r="L999" s="9">
        <f t="shared" si="3166"/>
        <v>0</v>
      </c>
      <c r="M999" s="9">
        <f t="shared" si="3166"/>
        <v>1643</v>
      </c>
      <c r="N999" s="9">
        <f t="shared" si="3166"/>
        <v>0</v>
      </c>
      <c r="O999" s="9">
        <f t="shared" si="3166"/>
        <v>0</v>
      </c>
      <c r="P999" s="9">
        <f t="shared" si="3166"/>
        <v>0</v>
      </c>
      <c r="Q999" s="9">
        <f t="shared" si="3166"/>
        <v>0</v>
      </c>
      <c r="R999" s="9">
        <f t="shared" si="3166"/>
        <v>0</v>
      </c>
      <c r="S999" s="9">
        <f t="shared" si="3166"/>
        <v>1643</v>
      </c>
      <c r="T999" s="9">
        <f t="shared" si="3166"/>
        <v>0</v>
      </c>
      <c r="U999" s="9">
        <f t="shared" si="3167"/>
        <v>0</v>
      </c>
      <c r="V999" s="9">
        <f t="shared" si="3167"/>
        <v>0</v>
      </c>
      <c r="W999" s="9">
        <f t="shared" si="3167"/>
        <v>0</v>
      </c>
      <c r="X999" s="9">
        <f t="shared" si="3167"/>
        <v>0</v>
      </c>
      <c r="Y999" s="9">
        <f t="shared" si="3167"/>
        <v>1643</v>
      </c>
      <c r="Z999" s="9">
        <f t="shared" si="3167"/>
        <v>0</v>
      </c>
      <c r="AA999" s="9">
        <f t="shared" si="3167"/>
        <v>0</v>
      </c>
      <c r="AB999" s="9">
        <f t="shared" si="3167"/>
        <v>0</v>
      </c>
      <c r="AC999" s="9">
        <f t="shared" si="3167"/>
        <v>0</v>
      </c>
      <c r="AD999" s="9">
        <f t="shared" si="3167"/>
        <v>0</v>
      </c>
      <c r="AE999" s="9">
        <f t="shared" si="3167"/>
        <v>1643</v>
      </c>
      <c r="AF999" s="9">
        <f t="shared" si="3167"/>
        <v>0</v>
      </c>
      <c r="AG999" s="9">
        <f t="shared" si="3168"/>
        <v>0</v>
      </c>
      <c r="AH999" s="9">
        <f t="shared" si="3168"/>
        <v>0</v>
      </c>
      <c r="AI999" s="9">
        <f t="shared" si="3168"/>
        <v>0</v>
      </c>
      <c r="AJ999" s="9">
        <f t="shared" si="3168"/>
        <v>0</v>
      </c>
      <c r="AK999" s="86">
        <f t="shared" si="3168"/>
        <v>1643</v>
      </c>
      <c r="AL999" s="86">
        <f t="shared" si="3168"/>
        <v>0</v>
      </c>
      <c r="AM999" s="9">
        <f t="shared" si="3168"/>
        <v>0</v>
      </c>
      <c r="AN999" s="9">
        <f t="shared" si="3168"/>
        <v>0</v>
      </c>
      <c r="AO999" s="9">
        <f t="shared" si="3168"/>
        <v>0</v>
      </c>
      <c r="AP999" s="9">
        <f t="shared" si="3168"/>
        <v>0</v>
      </c>
      <c r="AQ999" s="9">
        <f t="shared" si="3168"/>
        <v>1643</v>
      </c>
      <c r="AR999" s="9">
        <f t="shared" si="3168"/>
        <v>0</v>
      </c>
      <c r="AS999" s="9">
        <f t="shared" si="3169"/>
        <v>0</v>
      </c>
      <c r="AT999" s="9">
        <f t="shared" si="3169"/>
        <v>0</v>
      </c>
      <c r="AU999" s="9">
        <f t="shared" si="3169"/>
        <v>0</v>
      </c>
      <c r="AV999" s="9">
        <f t="shared" si="3169"/>
        <v>0</v>
      </c>
      <c r="AW999" s="9">
        <f t="shared" si="3169"/>
        <v>1643</v>
      </c>
      <c r="AX999" s="9">
        <f t="shared" si="3169"/>
        <v>0</v>
      </c>
    </row>
    <row r="1000" spans="1:50" ht="17.25" hidden="1" customHeight="1">
      <c r="A1000" s="26" t="s">
        <v>66</v>
      </c>
      <c r="B1000" s="27" t="s">
        <v>319</v>
      </c>
      <c r="C1000" s="27" t="s">
        <v>147</v>
      </c>
      <c r="D1000" s="27" t="s">
        <v>22</v>
      </c>
      <c r="E1000" s="27" t="s">
        <v>353</v>
      </c>
      <c r="F1000" s="27" t="s">
        <v>67</v>
      </c>
      <c r="G1000" s="9">
        <f t="shared" si="3166"/>
        <v>1643</v>
      </c>
      <c r="H1000" s="9">
        <f t="shared" si="3166"/>
        <v>0</v>
      </c>
      <c r="I1000" s="9">
        <f t="shared" si="3166"/>
        <v>0</v>
      </c>
      <c r="J1000" s="9">
        <f t="shared" si="3166"/>
        <v>0</v>
      </c>
      <c r="K1000" s="9">
        <f t="shared" si="3166"/>
        <v>0</v>
      </c>
      <c r="L1000" s="9">
        <f t="shared" si="3166"/>
        <v>0</v>
      </c>
      <c r="M1000" s="9">
        <f t="shared" si="3166"/>
        <v>1643</v>
      </c>
      <c r="N1000" s="9">
        <f t="shared" si="3166"/>
        <v>0</v>
      </c>
      <c r="O1000" s="9">
        <f t="shared" si="3166"/>
        <v>0</v>
      </c>
      <c r="P1000" s="9">
        <f t="shared" si="3166"/>
        <v>0</v>
      </c>
      <c r="Q1000" s="9">
        <f t="shared" si="3166"/>
        <v>0</v>
      </c>
      <c r="R1000" s="9">
        <f t="shared" si="3166"/>
        <v>0</v>
      </c>
      <c r="S1000" s="9">
        <f t="shared" si="3166"/>
        <v>1643</v>
      </c>
      <c r="T1000" s="9">
        <f t="shared" si="3166"/>
        <v>0</v>
      </c>
      <c r="U1000" s="9">
        <f t="shared" si="3167"/>
        <v>0</v>
      </c>
      <c r="V1000" s="9">
        <f t="shared" si="3167"/>
        <v>0</v>
      </c>
      <c r="W1000" s="9">
        <f t="shared" si="3167"/>
        <v>0</v>
      </c>
      <c r="X1000" s="9">
        <f t="shared" si="3167"/>
        <v>0</v>
      </c>
      <c r="Y1000" s="9">
        <f t="shared" si="3167"/>
        <v>1643</v>
      </c>
      <c r="Z1000" s="9">
        <f t="shared" si="3167"/>
        <v>0</v>
      </c>
      <c r="AA1000" s="9">
        <f t="shared" si="3167"/>
        <v>0</v>
      </c>
      <c r="AB1000" s="9">
        <f t="shared" si="3167"/>
        <v>0</v>
      </c>
      <c r="AC1000" s="9">
        <f t="shared" si="3167"/>
        <v>0</v>
      </c>
      <c r="AD1000" s="9">
        <f t="shared" si="3167"/>
        <v>0</v>
      </c>
      <c r="AE1000" s="9">
        <f t="shared" si="3167"/>
        <v>1643</v>
      </c>
      <c r="AF1000" s="9">
        <f t="shared" si="3167"/>
        <v>0</v>
      </c>
      <c r="AG1000" s="9">
        <f t="shared" si="3168"/>
        <v>0</v>
      </c>
      <c r="AH1000" s="9">
        <f t="shared" si="3168"/>
        <v>0</v>
      </c>
      <c r="AI1000" s="9">
        <f t="shared" si="3168"/>
        <v>0</v>
      </c>
      <c r="AJ1000" s="9">
        <f t="shared" si="3168"/>
        <v>0</v>
      </c>
      <c r="AK1000" s="86">
        <f t="shared" si="3168"/>
        <v>1643</v>
      </c>
      <c r="AL1000" s="86">
        <f t="shared" si="3168"/>
        <v>0</v>
      </c>
      <c r="AM1000" s="9">
        <f t="shared" si="3168"/>
        <v>0</v>
      </c>
      <c r="AN1000" s="9">
        <f t="shared" si="3168"/>
        <v>0</v>
      </c>
      <c r="AO1000" s="9">
        <f t="shared" si="3168"/>
        <v>0</v>
      </c>
      <c r="AP1000" s="9">
        <f t="shared" si="3168"/>
        <v>0</v>
      </c>
      <c r="AQ1000" s="9">
        <f t="shared" si="3168"/>
        <v>1643</v>
      </c>
      <c r="AR1000" s="9">
        <f t="shared" si="3168"/>
        <v>0</v>
      </c>
      <c r="AS1000" s="9">
        <f t="shared" si="3169"/>
        <v>0</v>
      </c>
      <c r="AT1000" s="9">
        <f t="shared" si="3169"/>
        <v>0</v>
      </c>
      <c r="AU1000" s="9">
        <f t="shared" si="3169"/>
        <v>0</v>
      </c>
      <c r="AV1000" s="9">
        <f t="shared" si="3169"/>
        <v>0</v>
      </c>
      <c r="AW1000" s="9">
        <f t="shared" si="3169"/>
        <v>1643</v>
      </c>
      <c r="AX1000" s="9">
        <f t="shared" si="3169"/>
        <v>0</v>
      </c>
    </row>
    <row r="1001" spans="1:50" ht="51" hidden="1" customHeight="1">
      <c r="A1001" s="26" t="s">
        <v>414</v>
      </c>
      <c r="B1001" s="27" t="s">
        <v>319</v>
      </c>
      <c r="C1001" s="27" t="s">
        <v>147</v>
      </c>
      <c r="D1001" s="27" t="s">
        <v>22</v>
      </c>
      <c r="E1001" s="27" t="s">
        <v>353</v>
      </c>
      <c r="F1001" s="27" t="s">
        <v>254</v>
      </c>
      <c r="G1001" s="9">
        <v>1643</v>
      </c>
      <c r="H1001" s="9"/>
      <c r="I1001" s="9"/>
      <c r="J1001" s="9"/>
      <c r="K1001" s="9"/>
      <c r="L1001" s="9"/>
      <c r="M1001" s="9">
        <f t="shared" ref="M1001" si="3170">G1001+I1001+J1001+K1001+L1001</f>
        <v>1643</v>
      </c>
      <c r="N1001" s="9">
        <f t="shared" ref="N1001" si="3171">H1001+L1001</f>
        <v>0</v>
      </c>
      <c r="O1001" s="9"/>
      <c r="P1001" s="9"/>
      <c r="Q1001" s="9"/>
      <c r="R1001" s="9"/>
      <c r="S1001" s="9">
        <f t="shared" ref="S1001" si="3172">M1001+O1001+P1001+Q1001+R1001</f>
        <v>1643</v>
      </c>
      <c r="T1001" s="9">
        <f t="shared" ref="T1001" si="3173">N1001+R1001</f>
        <v>0</v>
      </c>
      <c r="U1001" s="9"/>
      <c r="V1001" s="9"/>
      <c r="W1001" s="9"/>
      <c r="X1001" s="9"/>
      <c r="Y1001" s="9">
        <f t="shared" ref="Y1001" si="3174">S1001+U1001+V1001+W1001+X1001</f>
        <v>1643</v>
      </c>
      <c r="Z1001" s="9">
        <f t="shared" ref="Z1001" si="3175">T1001+X1001</f>
        <v>0</v>
      </c>
      <c r="AA1001" s="9"/>
      <c r="AB1001" s="9"/>
      <c r="AC1001" s="9"/>
      <c r="AD1001" s="9"/>
      <c r="AE1001" s="9">
        <f t="shared" ref="AE1001" si="3176">Y1001+AA1001+AB1001+AC1001+AD1001</f>
        <v>1643</v>
      </c>
      <c r="AF1001" s="9">
        <f t="shared" ref="AF1001" si="3177">Z1001+AD1001</f>
        <v>0</v>
      </c>
      <c r="AG1001" s="9"/>
      <c r="AH1001" s="9"/>
      <c r="AI1001" s="9"/>
      <c r="AJ1001" s="9"/>
      <c r="AK1001" s="86">
        <f t="shared" ref="AK1001" si="3178">AE1001+AG1001+AH1001+AI1001+AJ1001</f>
        <v>1643</v>
      </c>
      <c r="AL1001" s="86">
        <f t="shared" ref="AL1001" si="3179">AF1001+AJ1001</f>
        <v>0</v>
      </c>
      <c r="AM1001" s="9"/>
      <c r="AN1001" s="9"/>
      <c r="AO1001" s="9"/>
      <c r="AP1001" s="9"/>
      <c r="AQ1001" s="9">
        <f t="shared" ref="AQ1001" si="3180">AK1001+AM1001+AN1001+AO1001+AP1001</f>
        <v>1643</v>
      </c>
      <c r="AR1001" s="9">
        <f t="shared" ref="AR1001" si="3181">AL1001+AP1001</f>
        <v>0</v>
      </c>
      <c r="AS1001" s="9"/>
      <c r="AT1001" s="9"/>
      <c r="AU1001" s="9"/>
      <c r="AV1001" s="9"/>
      <c r="AW1001" s="9">
        <f t="shared" ref="AW1001" si="3182">AQ1001+AS1001+AT1001+AU1001+AV1001</f>
        <v>1643</v>
      </c>
      <c r="AX1001" s="9">
        <f t="shared" ref="AX1001" si="3183">AR1001+AV1001</f>
        <v>0</v>
      </c>
    </row>
    <row r="1002" spans="1:50" ht="50.4" hidden="1">
      <c r="A1002" s="26" t="s">
        <v>509</v>
      </c>
      <c r="B1002" s="27" t="s">
        <v>319</v>
      </c>
      <c r="C1002" s="27" t="s">
        <v>147</v>
      </c>
      <c r="D1002" s="27" t="s">
        <v>22</v>
      </c>
      <c r="E1002" s="27" t="s">
        <v>384</v>
      </c>
      <c r="F1002" s="65"/>
      <c r="G1002" s="9">
        <f t="shared" ref="G1002:V1005" si="3184">G1003</f>
        <v>10817</v>
      </c>
      <c r="H1002" s="9">
        <f t="shared" si="3184"/>
        <v>0</v>
      </c>
      <c r="I1002" s="9">
        <f t="shared" si="3184"/>
        <v>0</v>
      </c>
      <c r="J1002" s="9">
        <f t="shared" si="3184"/>
        <v>0</v>
      </c>
      <c r="K1002" s="9">
        <f t="shared" si="3184"/>
        <v>0</v>
      </c>
      <c r="L1002" s="9">
        <f t="shared" si="3184"/>
        <v>0</v>
      </c>
      <c r="M1002" s="9">
        <f t="shared" si="3184"/>
        <v>10817</v>
      </c>
      <c r="N1002" s="9">
        <f t="shared" si="3184"/>
        <v>0</v>
      </c>
      <c r="O1002" s="9">
        <f t="shared" si="3184"/>
        <v>0</v>
      </c>
      <c r="P1002" s="9">
        <f t="shared" si="3184"/>
        <v>0</v>
      </c>
      <c r="Q1002" s="9">
        <f t="shared" si="3184"/>
        <v>0</v>
      </c>
      <c r="R1002" s="9">
        <f t="shared" si="3184"/>
        <v>0</v>
      </c>
      <c r="S1002" s="9">
        <f t="shared" si="3184"/>
        <v>10817</v>
      </c>
      <c r="T1002" s="9">
        <f t="shared" si="3184"/>
        <v>0</v>
      </c>
      <c r="U1002" s="9">
        <f t="shared" si="3184"/>
        <v>0</v>
      </c>
      <c r="V1002" s="9">
        <f t="shared" si="3184"/>
        <v>0</v>
      </c>
      <c r="W1002" s="9">
        <f t="shared" ref="U1002:AJ1005" si="3185">W1003</f>
        <v>0</v>
      </c>
      <c r="X1002" s="9">
        <f t="shared" si="3185"/>
        <v>0</v>
      </c>
      <c r="Y1002" s="9">
        <f t="shared" si="3185"/>
        <v>10817</v>
      </c>
      <c r="Z1002" s="9">
        <f t="shared" si="3185"/>
        <v>0</v>
      </c>
      <c r="AA1002" s="9">
        <f t="shared" si="3185"/>
        <v>0</v>
      </c>
      <c r="AB1002" s="9">
        <f t="shared" si="3185"/>
        <v>0</v>
      </c>
      <c r="AC1002" s="9">
        <f t="shared" si="3185"/>
        <v>0</v>
      </c>
      <c r="AD1002" s="9">
        <f t="shared" si="3185"/>
        <v>0</v>
      </c>
      <c r="AE1002" s="9">
        <f t="shared" si="3185"/>
        <v>10817</v>
      </c>
      <c r="AF1002" s="9">
        <f t="shared" si="3185"/>
        <v>0</v>
      </c>
      <c r="AG1002" s="9">
        <f t="shared" si="3185"/>
        <v>0</v>
      </c>
      <c r="AH1002" s="9">
        <f t="shared" si="3185"/>
        <v>0</v>
      </c>
      <c r="AI1002" s="9">
        <f t="shared" si="3185"/>
        <v>0</v>
      </c>
      <c r="AJ1002" s="9">
        <f t="shared" si="3185"/>
        <v>0</v>
      </c>
      <c r="AK1002" s="86">
        <f t="shared" ref="AG1002:AV1005" si="3186">AK1003</f>
        <v>10817</v>
      </c>
      <c r="AL1002" s="86">
        <f t="shared" si="3186"/>
        <v>0</v>
      </c>
      <c r="AM1002" s="9">
        <f t="shared" si="3186"/>
        <v>0</v>
      </c>
      <c r="AN1002" s="9">
        <f t="shared" si="3186"/>
        <v>0</v>
      </c>
      <c r="AO1002" s="9">
        <f t="shared" si="3186"/>
        <v>-103</v>
      </c>
      <c r="AP1002" s="9">
        <f t="shared" si="3186"/>
        <v>0</v>
      </c>
      <c r="AQ1002" s="9">
        <f t="shared" si="3186"/>
        <v>10714</v>
      </c>
      <c r="AR1002" s="9">
        <f t="shared" si="3186"/>
        <v>0</v>
      </c>
      <c r="AS1002" s="9">
        <f t="shared" si="3186"/>
        <v>0</v>
      </c>
      <c r="AT1002" s="9">
        <f t="shared" si="3186"/>
        <v>0</v>
      </c>
      <c r="AU1002" s="9">
        <f t="shared" si="3186"/>
        <v>0</v>
      </c>
      <c r="AV1002" s="9">
        <f t="shared" si="3186"/>
        <v>0</v>
      </c>
      <c r="AW1002" s="9">
        <f t="shared" ref="AS1002:AX1005" si="3187">AW1003</f>
        <v>10714</v>
      </c>
      <c r="AX1002" s="9">
        <f t="shared" si="3187"/>
        <v>0</v>
      </c>
    </row>
    <row r="1003" spans="1:50" ht="19.5" hidden="1" customHeight="1">
      <c r="A1003" s="26" t="s">
        <v>15</v>
      </c>
      <c r="B1003" s="27" t="s">
        <v>319</v>
      </c>
      <c r="C1003" s="27" t="s">
        <v>147</v>
      </c>
      <c r="D1003" s="27" t="s">
        <v>22</v>
      </c>
      <c r="E1003" s="27" t="s">
        <v>385</v>
      </c>
      <c r="F1003" s="65"/>
      <c r="G1003" s="9">
        <f t="shared" si="3184"/>
        <v>10817</v>
      </c>
      <c r="H1003" s="9">
        <f t="shared" si="3184"/>
        <v>0</v>
      </c>
      <c r="I1003" s="9">
        <f t="shared" si="3184"/>
        <v>0</v>
      </c>
      <c r="J1003" s="9">
        <f t="shared" si="3184"/>
        <v>0</v>
      </c>
      <c r="K1003" s="9">
        <f t="shared" si="3184"/>
        <v>0</v>
      </c>
      <c r="L1003" s="9">
        <f t="shared" si="3184"/>
        <v>0</v>
      </c>
      <c r="M1003" s="9">
        <f t="shared" si="3184"/>
        <v>10817</v>
      </c>
      <c r="N1003" s="9">
        <f t="shared" si="3184"/>
        <v>0</v>
      </c>
      <c r="O1003" s="9">
        <f t="shared" si="3184"/>
        <v>0</v>
      </c>
      <c r="P1003" s="9">
        <f t="shared" si="3184"/>
        <v>0</v>
      </c>
      <c r="Q1003" s="9">
        <f t="shared" si="3184"/>
        <v>0</v>
      </c>
      <c r="R1003" s="9">
        <f t="shared" si="3184"/>
        <v>0</v>
      </c>
      <c r="S1003" s="9">
        <f t="shared" si="3184"/>
        <v>10817</v>
      </c>
      <c r="T1003" s="9">
        <f t="shared" si="3184"/>
        <v>0</v>
      </c>
      <c r="U1003" s="9">
        <f t="shared" si="3185"/>
        <v>0</v>
      </c>
      <c r="V1003" s="9">
        <f t="shared" si="3185"/>
        <v>0</v>
      </c>
      <c r="W1003" s="9">
        <f t="shared" si="3185"/>
        <v>0</v>
      </c>
      <c r="X1003" s="9">
        <f t="shared" si="3185"/>
        <v>0</v>
      </c>
      <c r="Y1003" s="9">
        <f t="shared" si="3185"/>
        <v>10817</v>
      </c>
      <c r="Z1003" s="9">
        <f t="shared" si="3185"/>
        <v>0</v>
      </c>
      <c r="AA1003" s="9">
        <f t="shared" si="3185"/>
        <v>0</v>
      </c>
      <c r="AB1003" s="9">
        <f t="shared" si="3185"/>
        <v>0</v>
      </c>
      <c r="AC1003" s="9">
        <f t="shared" si="3185"/>
        <v>0</v>
      </c>
      <c r="AD1003" s="9">
        <f t="shared" si="3185"/>
        <v>0</v>
      </c>
      <c r="AE1003" s="9">
        <f t="shared" si="3185"/>
        <v>10817</v>
      </c>
      <c r="AF1003" s="9">
        <f t="shared" si="3185"/>
        <v>0</v>
      </c>
      <c r="AG1003" s="9">
        <f t="shared" si="3186"/>
        <v>0</v>
      </c>
      <c r="AH1003" s="9">
        <f t="shared" si="3186"/>
        <v>0</v>
      </c>
      <c r="AI1003" s="9">
        <f t="shared" si="3186"/>
        <v>0</v>
      </c>
      <c r="AJ1003" s="9">
        <f t="shared" si="3186"/>
        <v>0</v>
      </c>
      <c r="AK1003" s="86">
        <f t="shared" si="3186"/>
        <v>10817</v>
      </c>
      <c r="AL1003" s="86">
        <f t="shared" si="3186"/>
        <v>0</v>
      </c>
      <c r="AM1003" s="9">
        <f t="shared" si="3186"/>
        <v>0</v>
      </c>
      <c r="AN1003" s="9">
        <f t="shared" si="3186"/>
        <v>0</v>
      </c>
      <c r="AO1003" s="9">
        <f t="shared" si="3186"/>
        <v>-103</v>
      </c>
      <c r="AP1003" s="9">
        <f t="shared" si="3186"/>
        <v>0</v>
      </c>
      <c r="AQ1003" s="9">
        <f t="shared" si="3186"/>
        <v>10714</v>
      </c>
      <c r="AR1003" s="9">
        <f t="shared" si="3186"/>
        <v>0</v>
      </c>
      <c r="AS1003" s="9">
        <f t="shared" si="3187"/>
        <v>0</v>
      </c>
      <c r="AT1003" s="9">
        <f t="shared" si="3187"/>
        <v>0</v>
      </c>
      <c r="AU1003" s="9">
        <f t="shared" si="3187"/>
        <v>0</v>
      </c>
      <c r="AV1003" s="9">
        <f t="shared" si="3187"/>
        <v>0</v>
      </c>
      <c r="AW1003" s="9">
        <f t="shared" si="3187"/>
        <v>10714</v>
      </c>
      <c r="AX1003" s="9">
        <f t="shared" si="3187"/>
        <v>0</v>
      </c>
    </row>
    <row r="1004" spans="1:50" ht="20.25" hidden="1" customHeight="1">
      <c r="A1004" s="26" t="s">
        <v>167</v>
      </c>
      <c r="B1004" s="27" t="s">
        <v>319</v>
      </c>
      <c r="C1004" s="27" t="s">
        <v>147</v>
      </c>
      <c r="D1004" s="27" t="s">
        <v>22</v>
      </c>
      <c r="E1004" s="27" t="s">
        <v>386</v>
      </c>
      <c r="F1004" s="65"/>
      <c r="G1004" s="9">
        <f t="shared" si="3184"/>
        <v>10817</v>
      </c>
      <c r="H1004" s="9">
        <f t="shared" si="3184"/>
        <v>0</v>
      </c>
      <c r="I1004" s="9">
        <f t="shared" si="3184"/>
        <v>0</v>
      </c>
      <c r="J1004" s="9">
        <f t="shared" si="3184"/>
        <v>0</v>
      </c>
      <c r="K1004" s="9">
        <f t="shared" si="3184"/>
        <v>0</v>
      </c>
      <c r="L1004" s="9">
        <f t="shared" si="3184"/>
        <v>0</v>
      </c>
      <c r="M1004" s="9">
        <f t="shared" si="3184"/>
        <v>10817</v>
      </c>
      <c r="N1004" s="9">
        <f t="shared" si="3184"/>
        <v>0</v>
      </c>
      <c r="O1004" s="9">
        <f t="shared" si="3184"/>
        <v>0</v>
      </c>
      <c r="P1004" s="9">
        <f t="shared" si="3184"/>
        <v>0</v>
      </c>
      <c r="Q1004" s="9">
        <f t="shared" si="3184"/>
        <v>0</v>
      </c>
      <c r="R1004" s="9">
        <f t="shared" si="3184"/>
        <v>0</v>
      </c>
      <c r="S1004" s="9">
        <f t="shared" si="3184"/>
        <v>10817</v>
      </c>
      <c r="T1004" s="9">
        <f t="shared" si="3184"/>
        <v>0</v>
      </c>
      <c r="U1004" s="9">
        <f t="shared" si="3185"/>
        <v>0</v>
      </c>
      <c r="V1004" s="9">
        <f t="shared" si="3185"/>
        <v>0</v>
      </c>
      <c r="W1004" s="9">
        <f t="shared" si="3185"/>
        <v>0</v>
      </c>
      <c r="X1004" s="9">
        <f t="shared" si="3185"/>
        <v>0</v>
      </c>
      <c r="Y1004" s="9">
        <f t="shared" si="3185"/>
        <v>10817</v>
      </c>
      <c r="Z1004" s="9">
        <f t="shared" si="3185"/>
        <v>0</v>
      </c>
      <c r="AA1004" s="9">
        <f t="shared" si="3185"/>
        <v>0</v>
      </c>
      <c r="AB1004" s="9">
        <f t="shared" si="3185"/>
        <v>0</v>
      </c>
      <c r="AC1004" s="9">
        <f t="shared" si="3185"/>
        <v>0</v>
      </c>
      <c r="AD1004" s="9">
        <f t="shared" si="3185"/>
        <v>0</v>
      </c>
      <c r="AE1004" s="9">
        <f t="shared" si="3185"/>
        <v>10817</v>
      </c>
      <c r="AF1004" s="9">
        <f t="shared" si="3185"/>
        <v>0</v>
      </c>
      <c r="AG1004" s="9">
        <f t="shared" si="3186"/>
        <v>0</v>
      </c>
      <c r="AH1004" s="9">
        <f t="shared" si="3186"/>
        <v>0</v>
      </c>
      <c r="AI1004" s="9">
        <f t="shared" si="3186"/>
        <v>0</v>
      </c>
      <c r="AJ1004" s="9">
        <f t="shared" si="3186"/>
        <v>0</v>
      </c>
      <c r="AK1004" s="86">
        <f t="shared" si="3186"/>
        <v>10817</v>
      </c>
      <c r="AL1004" s="86">
        <f t="shared" si="3186"/>
        <v>0</v>
      </c>
      <c r="AM1004" s="9">
        <f t="shared" si="3186"/>
        <v>0</v>
      </c>
      <c r="AN1004" s="9">
        <f t="shared" si="3186"/>
        <v>0</v>
      </c>
      <c r="AO1004" s="9">
        <f t="shared" si="3186"/>
        <v>-103</v>
      </c>
      <c r="AP1004" s="9">
        <f t="shared" si="3186"/>
        <v>0</v>
      </c>
      <c r="AQ1004" s="9">
        <f t="shared" si="3186"/>
        <v>10714</v>
      </c>
      <c r="AR1004" s="9">
        <f t="shared" si="3186"/>
        <v>0</v>
      </c>
      <c r="AS1004" s="9">
        <f t="shared" si="3187"/>
        <v>0</v>
      </c>
      <c r="AT1004" s="9">
        <f t="shared" si="3187"/>
        <v>0</v>
      </c>
      <c r="AU1004" s="9">
        <f t="shared" si="3187"/>
        <v>0</v>
      </c>
      <c r="AV1004" s="9">
        <f t="shared" si="3187"/>
        <v>0</v>
      </c>
      <c r="AW1004" s="9">
        <f t="shared" si="3187"/>
        <v>10714</v>
      </c>
      <c r="AX1004" s="9">
        <f t="shared" si="3187"/>
        <v>0</v>
      </c>
    </row>
    <row r="1005" spans="1:50" ht="33.6" hidden="1">
      <c r="A1005" s="26" t="s">
        <v>244</v>
      </c>
      <c r="B1005" s="27" t="s">
        <v>319</v>
      </c>
      <c r="C1005" s="27" t="s">
        <v>147</v>
      </c>
      <c r="D1005" s="27" t="s">
        <v>22</v>
      </c>
      <c r="E1005" s="27" t="s">
        <v>386</v>
      </c>
      <c r="F1005" s="27" t="s">
        <v>31</v>
      </c>
      <c r="G1005" s="9">
        <f t="shared" si="3184"/>
        <v>10817</v>
      </c>
      <c r="H1005" s="9">
        <f t="shared" si="3184"/>
        <v>0</v>
      </c>
      <c r="I1005" s="9">
        <f t="shared" si="3184"/>
        <v>0</v>
      </c>
      <c r="J1005" s="9">
        <f t="shared" si="3184"/>
        <v>0</v>
      </c>
      <c r="K1005" s="9">
        <f t="shared" si="3184"/>
        <v>0</v>
      </c>
      <c r="L1005" s="9">
        <f t="shared" si="3184"/>
        <v>0</v>
      </c>
      <c r="M1005" s="9">
        <f t="shared" si="3184"/>
        <v>10817</v>
      </c>
      <c r="N1005" s="9">
        <f t="shared" si="3184"/>
        <v>0</v>
      </c>
      <c r="O1005" s="9">
        <f t="shared" si="3184"/>
        <v>0</v>
      </c>
      <c r="P1005" s="9">
        <f t="shared" si="3184"/>
        <v>0</v>
      </c>
      <c r="Q1005" s="9">
        <f t="shared" si="3184"/>
        <v>0</v>
      </c>
      <c r="R1005" s="9">
        <f t="shared" si="3184"/>
        <v>0</v>
      </c>
      <c r="S1005" s="9">
        <f t="shared" si="3184"/>
        <v>10817</v>
      </c>
      <c r="T1005" s="9">
        <f t="shared" si="3184"/>
        <v>0</v>
      </c>
      <c r="U1005" s="9">
        <f t="shared" si="3185"/>
        <v>0</v>
      </c>
      <c r="V1005" s="9">
        <f t="shared" si="3185"/>
        <v>0</v>
      </c>
      <c r="W1005" s="9">
        <f t="shared" si="3185"/>
        <v>0</v>
      </c>
      <c r="X1005" s="9">
        <f t="shared" si="3185"/>
        <v>0</v>
      </c>
      <c r="Y1005" s="9">
        <f t="shared" si="3185"/>
        <v>10817</v>
      </c>
      <c r="Z1005" s="9">
        <f t="shared" si="3185"/>
        <v>0</v>
      </c>
      <c r="AA1005" s="9">
        <f t="shared" si="3185"/>
        <v>0</v>
      </c>
      <c r="AB1005" s="9">
        <f t="shared" si="3185"/>
        <v>0</v>
      </c>
      <c r="AC1005" s="9">
        <f t="shared" si="3185"/>
        <v>0</v>
      </c>
      <c r="AD1005" s="9">
        <f t="shared" si="3185"/>
        <v>0</v>
      </c>
      <c r="AE1005" s="9">
        <f t="shared" si="3185"/>
        <v>10817</v>
      </c>
      <c r="AF1005" s="9">
        <f t="shared" si="3185"/>
        <v>0</v>
      </c>
      <c r="AG1005" s="9">
        <f t="shared" si="3186"/>
        <v>0</v>
      </c>
      <c r="AH1005" s="9">
        <f t="shared" si="3186"/>
        <v>0</v>
      </c>
      <c r="AI1005" s="9">
        <f t="shared" si="3186"/>
        <v>0</v>
      </c>
      <c r="AJ1005" s="9">
        <f t="shared" si="3186"/>
        <v>0</v>
      </c>
      <c r="AK1005" s="86">
        <f t="shared" si="3186"/>
        <v>10817</v>
      </c>
      <c r="AL1005" s="86">
        <f t="shared" si="3186"/>
        <v>0</v>
      </c>
      <c r="AM1005" s="9">
        <f t="shared" si="3186"/>
        <v>0</v>
      </c>
      <c r="AN1005" s="9">
        <f t="shared" si="3186"/>
        <v>0</v>
      </c>
      <c r="AO1005" s="9">
        <f t="shared" si="3186"/>
        <v>-103</v>
      </c>
      <c r="AP1005" s="9">
        <f t="shared" si="3186"/>
        <v>0</v>
      </c>
      <c r="AQ1005" s="9">
        <f t="shared" si="3186"/>
        <v>10714</v>
      </c>
      <c r="AR1005" s="9">
        <f t="shared" si="3186"/>
        <v>0</v>
      </c>
      <c r="AS1005" s="9">
        <f t="shared" si="3187"/>
        <v>0</v>
      </c>
      <c r="AT1005" s="9">
        <f t="shared" si="3187"/>
        <v>0</v>
      </c>
      <c r="AU1005" s="9">
        <f t="shared" si="3187"/>
        <v>0</v>
      </c>
      <c r="AV1005" s="9">
        <f t="shared" si="3187"/>
        <v>0</v>
      </c>
      <c r="AW1005" s="9">
        <f t="shared" si="3187"/>
        <v>10714</v>
      </c>
      <c r="AX1005" s="9">
        <f t="shared" si="3187"/>
        <v>0</v>
      </c>
    </row>
    <row r="1006" spans="1:50" ht="33.6" hidden="1">
      <c r="A1006" s="26" t="s">
        <v>37</v>
      </c>
      <c r="B1006" s="27" t="s">
        <v>319</v>
      </c>
      <c r="C1006" s="27" t="s">
        <v>147</v>
      </c>
      <c r="D1006" s="27" t="s">
        <v>22</v>
      </c>
      <c r="E1006" s="27" t="s">
        <v>386</v>
      </c>
      <c r="F1006" s="27" t="s">
        <v>38</v>
      </c>
      <c r="G1006" s="9">
        <f>4179+6638</f>
        <v>10817</v>
      </c>
      <c r="H1006" s="9"/>
      <c r="I1006" s="9"/>
      <c r="J1006" s="9"/>
      <c r="K1006" s="9"/>
      <c r="L1006" s="9"/>
      <c r="M1006" s="9">
        <f t="shared" ref="M1006" si="3188">G1006+I1006+J1006+K1006+L1006</f>
        <v>10817</v>
      </c>
      <c r="N1006" s="9">
        <f t="shared" ref="N1006" si="3189">H1006+L1006</f>
        <v>0</v>
      </c>
      <c r="O1006" s="9"/>
      <c r="P1006" s="9"/>
      <c r="Q1006" s="9"/>
      <c r="R1006" s="9"/>
      <c r="S1006" s="9">
        <f t="shared" ref="S1006" si="3190">M1006+O1006+P1006+Q1006+R1006</f>
        <v>10817</v>
      </c>
      <c r="T1006" s="9">
        <f t="shared" ref="T1006" si="3191">N1006+R1006</f>
        <v>0</v>
      </c>
      <c r="U1006" s="9"/>
      <c r="V1006" s="9"/>
      <c r="W1006" s="9"/>
      <c r="X1006" s="9"/>
      <c r="Y1006" s="9">
        <f t="shared" ref="Y1006" si="3192">S1006+U1006+V1006+W1006+X1006</f>
        <v>10817</v>
      </c>
      <c r="Z1006" s="9">
        <f t="shared" ref="Z1006" si="3193">T1006+X1006</f>
        <v>0</v>
      </c>
      <c r="AA1006" s="9"/>
      <c r="AB1006" s="9"/>
      <c r="AC1006" s="9"/>
      <c r="AD1006" s="9"/>
      <c r="AE1006" s="9">
        <f t="shared" ref="AE1006" si="3194">Y1006+AA1006+AB1006+AC1006+AD1006</f>
        <v>10817</v>
      </c>
      <c r="AF1006" s="9">
        <f t="shared" ref="AF1006" si="3195">Z1006+AD1006</f>
        <v>0</v>
      </c>
      <c r="AG1006" s="9"/>
      <c r="AH1006" s="9"/>
      <c r="AI1006" s="9"/>
      <c r="AJ1006" s="9"/>
      <c r="AK1006" s="86">
        <f t="shared" ref="AK1006" si="3196">AE1006+AG1006+AH1006+AI1006+AJ1006</f>
        <v>10817</v>
      </c>
      <c r="AL1006" s="86">
        <f t="shared" ref="AL1006" si="3197">AF1006+AJ1006</f>
        <v>0</v>
      </c>
      <c r="AM1006" s="9"/>
      <c r="AN1006" s="9"/>
      <c r="AO1006" s="9">
        <v>-103</v>
      </c>
      <c r="AP1006" s="9"/>
      <c r="AQ1006" s="9">
        <f t="shared" ref="AQ1006" si="3198">AK1006+AM1006+AN1006+AO1006+AP1006</f>
        <v>10714</v>
      </c>
      <c r="AR1006" s="9">
        <f t="shared" ref="AR1006" si="3199">AL1006+AP1006</f>
        <v>0</v>
      </c>
      <c r="AS1006" s="9"/>
      <c r="AT1006" s="9"/>
      <c r="AU1006" s="9"/>
      <c r="AV1006" s="9"/>
      <c r="AW1006" s="9">
        <f t="shared" ref="AW1006" si="3200">AQ1006+AS1006+AT1006+AU1006+AV1006</f>
        <v>10714</v>
      </c>
      <c r="AX1006" s="9">
        <f t="shared" ref="AX1006" si="3201">AR1006+AV1006</f>
        <v>0</v>
      </c>
    </row>
    <row r="1007" spans="1:50" ht="20.25" hidden="1" customHeight="1">
      <c r="A1007" s="26" t="s">
        <v>62</v>
      </c>
      <c r="B1007" s="27" t="s">
        <v>319</v>
      </c>
      <c r="C1007" s="27" t="s">
        <v>147</v>
      </c>
      <c r="D1007" s="27" t="s">
        <v>22</v>
      </c>
      <c r="E1007" s="27" t="s">
        <v>63</v>
      </c>
      <c r="F1007" s="27"/>
      <c r="G1007" s="9">
        <f t="shared" ref="G1007:V1010" si="3202">G1008</f>
        <v>1947</v>
      </c>
      <c r="H1007" s="9">
        <f t="shared" si="3202"/>
        <v>0</v>
      </c>
      <c r="I1007" s="9">
        <f t="shared" si="3202"/>
        <v>0</v>
      </c>
      <c r="J1007" s="9">
        <f t="shared" si="3202"/>
        <v>0</v>
      </c>
      <c r="K1007" s="9">
        <f t="shared" si="3202"/>
        <v>0</v>
      </c>
      <c r="L1007" s="9">
        <f t="shared" si="3202"/>
        <v>0</v>
      </c>
      <c r="M1007" s="9">
        <f t="shared" si="3202"/>
        <v>1947</v>
      </c>
      <c r="N1007" s="9">
        <f t="shared" si="3202"/>
        <v>0</v>
      </c>
      <c r="O1007" s="9">
        <f t="shared" si="3202"/>
        <v>0</v>
      </c>
      <c r="P1007" s="9">
        <f t="shared" si="3202"/>
        <v>0</v>
      </c>
      <c r="Q1007" s="9">
        <f t="shared" si="3202"/>
        <v>0</v>
      </c>
      <c r="R1007" s="9">
        <f t="shared" si="3202"/>
        <v>0</v>
      </c>
      <c r="S1007" s="9">
        <f t="shared" si="3202"/>
        <v>1947</v>
      </c>
      <c r="T1007" s="9">
        <f t="shared" si="3202"/>
        <v>0</v>
      </c>
      <c r="U1007" s="9">
        <f t="shared" si="3202"/>
        <v>0</v>
      </c>
      <c r="V1007" s="9">
        <f t="shared" si="3202"/>
        <v>0</v>
      </c>
      <c r="W1007" s="9">
        <f t="shared" ref="U1007:AJ1010" si="3203">W1008</f>
        <v>0</v>
      </c>
      <c r="X1007" s="9">
        <f t="shared" si="3203"/>
        <v>0</v>
      </c>
      <c r="Y1007" s="9">
        <f t="shared" si="3203"/>
        <v>1947</v>
      </c>
      <c r="Z1007" s="9">
        <f t="shared" si="3203"/>
        <v>0</v>
      </c>
      <c r="AA1007" s="9">
        <f t="shared" si="3203"/>
        <v>0</v>
      </c>
      <c r="AB1007" s="9">
        <f t="shared" si="3203"/>
        <v>1288</v>
      </c>
      <c r="AC1007" s="9">
        <f t="shared" si="3203"/>
        <v>0</v>
      </c>
      <c r="AD1007" s="9">
        <f t="shared" si="3203"/>
        <v>0</v>
      </c>
      <c r="AE1007" s="9">
        <f t="shared" si="3203"/>
        <v>3235</v>
      </c>
      <c r="AF1007" s="9">
        <f t="shared" si="3203"/>
        <v>0</v>
      </c>
      <c r="AG1007" s="9">
        <f t="shared" si="3203"/>
        <v>0</v>
      </c>
      <c r="AH1007" s="9">
        <f t="shared" si="3203"/>
        <v>0</v>
      </c>
      <c r="AI1007" s="9">
        <f t="shared" si="3203"/>
        <v>0</v>
      </c>
      <c r="AJ1007" s="9">
        <f t="shared" si="3203"/>
        <v>0</v>
      </c>
      <c r="AK1007" s="86">
        <f t="shared" ref="AG1007:AV1010" si="3204">AK1008</f>
        <v>3235</v>
      </c>
      <c r="AL1007" s="86">
        <f t="shared" si="3204"/>
        <v>0</v>
      </c>
      <c r="AM1007" s="9">
        <f t="shared" si="3204"/>
        <v>0</v>
      </c>
      <c r="AN1007" s="9">
        <f t="shared" si="3204"/>
        <v>0</v>
      </c>
      <c r="AO1007" s="9">
        <f t="shared" si="3204"/>
        <v>0</v>
      </c>
      <c r="AP1007" s="9">
        <f t="shared" si="3204"/>
        <v>0</v>
      </c>
      <c r="AQ1007" s="9">
        <f t="shared" si="3204"/>
        <v>3235</v>
      </c>
      <c r="AR1007" s="9">
        <f t="shared" si="3204"/>
        <v>0</v>
      </c>
      <c r="AS1007" s="9">
        <f t="shared" si="3204"/>
        <v>0</v>
      </c>
      <c r="AT1007" s="9">
        <f t="shared" si="3204"/>
        <v>0</v>
      </c>
      <c r="AU1007" s="9">
        <f t="shared" si="3204"/>
        <v>0</v>
      </c>
      <c r="AV1007" s="9">
        <f t="shared" si="3204"/>
        <v>0</v>
      </c>
      <c r="AW1007" s="9">
        <f t="shared" ref="AS1007:AX1010" si="3205">AW1008</f>
        <v>3235</v>
      </c>
      <c r="AX1007" s="9">
        <f t="shared" si="3205"/>
        <v>0</v>
      </c>
    </row>
    <row r="1008" spans="1:50" ht="20.25" hidden="1" customHeight="1">
      <c r="A1008" s="26" t="s">
        <v>15</v>
      </c>
      <c r="B1008" s="27" t="s">
        <v>319</v>
      </c>
      <c r="C1008" s="27" t="s">
        <v>147</v>
      </c>
      <c r="D1008" s="27" t="s">
        <v>22</v>
      </c>
      <c r="E1008" s="27" t="s">
        <v>64</v>
      </c>
      <c r="F1008" s="27"/>
      <c r="G1008" s="9">
        <f t="shared" si="3202"/>
        <v>1947</v>
      </c>
      <c r="H1008" s="9">
        <f t="shared" si="3202"/>
        <v>0</v>
      </c>
      <c r="I1008" s="9">
        <f t="shared" si="3202"/>
        <v>0</v>
      </c>
      <c r="J1008" s="9">
        <f t="shared" si="3202"/>
        <v>0</v>
      </c>
      <c r="K1008" s="9">
        <f t="shared" si="3202"/>
        <v>0</v>
      </c>
      <c r="L1008" s="9">
        <f t="shared" si="3202"/>
        <v>0</v>
      </c>
      <c r="M1008" s="9">
        <f t="shared" si="3202"/>
        <v>1947</v>
      </c>
      <c r="N1008" s="9">
        <f t="shared" si="3202"/>
        <v>0</v>
      </c>
      <c r="O1008" s="9">
        <f t="shared" si="3202"/>
        <v>0</v>
      </c>
      <c r="P1008" s="9">
        <f t="shared" si="3202"/>
        <v>0</v>
      </c>
      <c r="Q1008" s="9">
        <f t="shared" si="3202"/>
        <v>0</v>
      </c>
      <c r="R1008" s="9">
        <f t="shared" si="3202"/>
        <v>0</v>
      </c>
      <c r="S1008" s="9">
        <f t="shared" si="3202"/>
        <v>1947</v>
      </c>
      <c r="T1008" s="9">
        <f t="shared" si="3202"/>
        <v>0</v>
      </c>
      <c r="U1008" s="9">
        <f t="shared" si="3203"/>
        <v>0</v>
      </c>
      <c r="V1008" s="9">
        <f t="shared" si="3203"/>
        <v>0</v>
      </c>
      <c r="W1008" s="9">
        <f t="shared" si="3203"/>
        <v>0</v>
      </c>
      <c r="X1008" s="9">
        <f t="shared" si="3203"/>
        <v>0</v>
      </c>
      <c r="Y1008" s="9">
        <f t="shared" si="3203"/>
        <v>1947</v>
      </c>
      <c r="Z1008" s="9">
        <f t="shared" si="3203"/>
        <v>0</v>
      </c>
      <c r="AA1008" s="9">
        <f t="shared" si="3203"/>
        <v>0</v>
      </c>
      <c r="AB1008" s="9">
        <f t="shared" si="3203"/>
        <v>1288</v>
      </c>
      <c r="AC1008" s="9">
        <f t="shared" si="3203"/>
        <v>0</v>
      </c>
      <c r="AD1008" s="9">
        <f t="shared" si="3203"/>
        <v>0</v>
      </c>
      <c r="AE1008" s="9">
        <f t="shared" si="3203"/>
        <v>3235</v>
      </c>
      <c r="AF1008" s="9">
        <f t="shared" si="3203"/>
        <v>0</v>
      </c>
      <c r="AG1008" s="9">
        <f t="shared" si="3204"/>
        <v>0</v>
      </c>
      <c r="AH1008" s="9">
        <f t="shared" si="3204"/>
        <v>0</v>
      </c>
      <c r="AI1008" s="9">
        <f t="shared" si="3204"/>
        <v>0</v>
      </c>
      <c r="AJ1008" s="9">
        <f t="shared" si="3204"/>
        <v>0</v>
      </c>
      <c r="AK1008" s="86">
        <f t="shared" si="3204"/>
        <v>3235</v>
      </c>
      <c r="AL1008" s="86">
        <f t="shared" si="3204"/>
        <v>0</v>
      </c>
      <c r="AM1008" s="9">
        <f t="shared" si="3204"/>
        <v>0</v>
      </c>
      <c r="AN1008" s="9">
        <f t="shared" si="3204"/>
        <v>0</v>
      </c>
      <c r="AO1008" s="9">
        <f t="shared" si="3204"/>
        <v>0</v>
      </c>
      <c r="AP1008" s="9">
        <f t="shared" si="3204"/>
        <v>0</v>
      </c>
      <c r="AQ1008" s="9">
        <f t="shared" si="3204"/>
        <v>3235</v>
      </c>
      <c r="AR1008" s="9">
        <f t="shared" si="3204"/>
        <v>0</v>
      </c>
      <c r="AS1008" s="9">
        <f t="shared" si="3205"/>
        <v>0</v>
      </c>
      <c r="AT1008" s="9">
        <f t="shared" si="3205"/>
        <v>0</v>
      </c>
      <c r="AU1008" s="9">
        <f t="shared" si="3205"/>
        <v>0</v>
      </c>
      <c r="AV1008" s="9">
        <f t="shared" si="3205"/>
        <v>0</v>
      </c>
      <c r="AW1008" s="9">
        <f t="shared" si="3205"/>
        <v>3235</v>
      </c>
      <c r="AX1008" s="9">
        <f t="shared" si="3205"/>
        <v>0</v>
      </c>
    </row>
    <row r="1009" spans="1:50" ht="19.5" hidden="1" customHeight="1">
      <c r="A1009" s="26" t="s">
        <v>167</v>
      </c>
      <c r="B1009" s="27" t="s">
        <v>319</v>
      </c>
      <c r="C1009" s="27" t="s">
        <v>147</v>
      </c>
      <c r="D1009" s="27" t="s">
        <v>22</v>
      </c>
      <c r="E1009" s="27" t="s">
        <v>184</v>
      </c>
      <c r="F1009" s="27"/>
      <c r="G1009" s="9">
        <f t="shared" si="3202"/>
        <v>1947</v>
      </c>
      <c r="H1009" s="9">
        <f t="shared" si="3202"/>
        <v>0</v>
      </c>
      <c r="I1009" s="9">
        <f t="shared" si="3202"/>
        <v>0</v>
      </c>
      <c r="J1009" s="9">
        <f t="shared" si="3202"/>
        <v>0</v>
      </c>
      <c r="K1009" s="9">
        <f t="shared" si="3202"/>
        <v>0</v>
      </c>
      <c r="L1009" s="9">
        <f t="shared" si="3202"/>
        <v>0</v>
      </c>
      <c r="M1009" s="9">
        <f t="shared" si="3202"/>
        <v>1947</v>
      </c>
      <c r="N1009" s="9">
        <f t="shared" si="3202"/>
        <v>0</v>
      </c>
      <c r="O1009" s="9">
        <f t="shared" si="3202"/>
        <v>0</v>
      </c>
      <c r="P1009" s="9">
        <f t="shared" si="3202"/>
        <v>0</v>
      </c>
      <c r="Q1009" s="9">
        <f t="shared" si="3202"/>
        <v>0</v>
      </c>
      <c r="R1009" s="9">
        <f t="shared" si="3202"/>
        <v>0</v>
      </c>
      <c r="S1009" s="9">
        <f t="shared" si="3202"/>
        <v>1947</v>
      </c>
      <c r="T1009" s="9">
        <f t="shared" si="3202"/>
        <v>0</v>
      </c>
      <c r="U1009" s="9">
        <f t="shared" si="3203"/>
        <v>0</v>
      </c>
      <c r="V1009" s="9">
        <f t="shared" si="3203"/>
        <v>0</v>
      </c>
      <c r="W1009" s="9">
        <f t="shared" si="3203"/>
        <v>0</v>
      </c>
      <c r="X1009" s="9">
        <f t="shared" si="3203"/>
        <v>0</v>
      </c>
      <c r="Y1009" s="9">
        <f t="shared" si="3203"/>
        <v>1947</v>
      </c>
      <c r="Z1009" s="9">
        <f t="shared" si="3203"/>
        <v>0</v>
      </c>
      <c r="AA1009" s="9">
        <f t="shared" si="3203"/>
        <v>0</v>
      </c>
      <c r="AB1009" s="9">
        <f t="shared" si="3203"/>
        <v>1288</v>
      </c>
      <c r="AC1009" s="9">
        <f t="shared" si="3203"/>
        <v>0</v>
      </c>
      <c r="AD1009" s="9">
        <f t="shared" si="3203"/>
        <v>0</v>
      </c>
      <c r="AE1009" s="9">
        <f t="shared" si="3203"/>
        <v>3235</v>
      </c>
      <c r="AF1009" s="9">
        <f t="shared" si="3203"/>
        <v>0</v>
      </c>
      <c r="AG1009" s="9">
        <f t="shared" si="3204"/>
        <v>0</v>
      </c>
      <c r="AH1009" s="9">
        <f t="shared" si="3204"/>
        <v>0</v>
      </c>
      <c r="AI1009" s="9">
        <f t="shared" si="3204"/>
        <v>0</v>
      </c>
      <c r="AJ1009" s="9">
        <f t="shared" si="3204"/>
        <v>0</v>
      </c>
      <c r="AK1009" s="86">
        <f t="shared" si="3204"/>
        <v>3235</v>
      </c>
      <c r="AL1009" s="86">
        <f t="shared" si="3204"/>
        <v>0</v>
      </c>
      <c r="AM1009" s="9">
        <f t="shared" si="3204"/>
        <v>0</v>
      </c>
      <c r="AN1009" s="9">
        <f t="shared" si="3204"/>
        <v>0</v>
      </c>
      <c r="AO1009" s="9">
        <f t="shared" si="3204"/>
        <v>0</v>
      </c>
      <c r="AP1009" s="9">
        <f t="shared" si="3204"/>
        <v>0</v>
      </c>
      <c r="AQ1009" s="9">
        <f t="shared" si="3204"/>
        <v>3235</v>
      </c>
      <c r="AR1009" s="9">
        <f t="shared" si="3204"/>
        <v>0</v>
      </c>
      <c r="AS1009" s="9">
        <f t="shared" si="3205"/>
        <v>0</v>
      </c>
      <c r="AT1009" s="9">
        <f t="shared" si="3205"/>
        <v>0</v>
      </c>
      <c r="AU1009" s="9">
        <f t="shared" si="3205"/>
        <v>0</v>
      </c>
      <c r="AV1009" s="9">
        <f t="shared" si="3205"/>
        <v>0</v>
      </c>
      <c r="AW1009" s="9">
        <f t="shared" si="3205"/>
        <v>3235</v>
      </c>
      <c r="AX1009" s="9">
        <f t="shared" si="3205"/>
        <v>0</v>
      </c>
    </row>
    <row r="1010" spans="1:50" ht="33.6" hidden="1">
      <c r="A1010" s="26" t="s">
        <v>244</v>
      </c>
      <c r="B1010" s="27" t="s">
        <v>319</v>
      </c>
      <c r="C1010" s="27" t="s">
        <v>147</v>
      </c>
      <c r="D1010" s="27" t="s">
        <v>22</v>
      </c>
      <c r="E1010" s="27" t="s">
        <v>184</v>
      </c>
      <c r="F1010" s="27" t="s">
        <v>31</v>
      </c>
      <c r="G1010" s="9">
        <f t="shared" si="3202"/>
        <v>1947</v>
      </c>
      <c r="H1010" s="9">
        <f t="shared" si="3202"/>
        <v>0</v>
      </c>
      <c r="I1010" s="9">
        <f t="shared" si="3202"/>
        <v>0</v>
      </c>
      <c r="J1010" s="9">
        <f t="shared" si="3202"/>
        <v>0</v>
      </c>
      <c r="K1010" s="9">
        <f t="shared" si="3202"/>
        <v>0</v>
      </c>
      <c r="L1010" s="9">
        <f t="shared" si="3202"/>
        <v>0</v>
      </c>
      <c r="M1010" s="9">
        <f t="shared" si="3202"/>
        <v>1947</v>
      </c>
      <c r="N1010" s="9">
        <f t="shared" si="3202"/>
        <v>0</v>
      </c>
      <c r="O1010" s="9">
        <f t="shared" si="3202"/>
        <v>0</v>
      </c>
      <c r="P1010" s="9">
        <f t="shared" si="3202"/>
        <v>0</v>
      </c>
      <c r="Q1010" s="9">
        <f t="shared" si="3202"/>
        <v>0</v>
      </c>
      <c r="R1010" s="9">
        <f t="shared" si="3202"/>
        <v>0</v>
      </c>
      <c r="S1010" s="9">
        <f t="shared" si="3202"/>
        <v>1947</v>
      </c>
      <c r="T1010" s="9">
        <f t="shared" si="3202"/>
        <v>0</v>
      </c>
      <c r="U1010" s="9">
        <f t="shared" si="3203"/>
        <v>0</v>
      </c>
      <c r="V1010" s="9">
        <f t="shared" si="3203"/>
        <v>0</v>
      </c>
      <c r="W1010" s="9">
        <f t="shared" si="3203"/>
        <v>0</v>
      </c>
      <c r="X1010" s="9">
        <f t="shared" si="3203"/>
        <v>0</v>
      </c>
      <c r="Y1010" s="9">
        <f t="shared" si="3203"/>
        <v>1947</v>
      </c>
      <c r="Z1010" s="9">
        <f t="shared" si="3203"/>
        <v>0</v>
      </c>
      <c r="AA1010" s="9">
        <f t="shared" si="3203"/>
        <v>0</v>
      </c>
      <c r="AB1010" s="9">
        <f t="shared" si="3203"/>
        <v>1288</v>
      </c>
      <c r="AC1010" s="9">
        <f t="shared" si="3203"/>
        <v>0</v>
      </c>
      <c r="AD1010" s="9">
        <f t="shared" si="3203"/>
        <v>0</v>
      </c>
      <c r="AE1010" s="9">
        <f t="shared" si="3203"/>
        <v>3235</v>
      </c>
      <c r="AF1010" s="9">
        <f t="shared" si="3203"/>
        <v>0</v>
      </c>
      <c r="AG1010" s="9">
        <f t="shared" si="3204"/>
        <v>0</v>
      </c>
      <c r="AH1010" s="9">
        <f t="shared" si="3204"/>
        <v>0</v>
      </c>
      <c r="AI1010" s="9">
        <f t="shared" si="3204"/>
        <v>0</v>
      </c>
      <c r="AJ1010" s="9">
        <f t="shared" si="3204"/>
        <v>0</v>
      </c>
      <c r="AK1010" s="86">
        <f t="shared" si="3204"/>
        <v>3235</v>
      </c>
      <c r="AL1010" s="86">
        <f t="shared" si="3204"/>
        <v>0</v>
      </c>
      <c r="AM1010" s="9">
        <f t="shared" si="3204"/>
        <v>0</v>
      </c>
      <c r="AN1010" s="9">
        <f t="shared" si="3204"/>
        <v>0</v>
      </c>
      <c r="AO1010" s="9">
        <f t="shared" si="3204"/>
        <v>0</v>
      </c>
      <c r="AP1010" s="9">
        <f t="shared" si="3204"/>
        <v>0</v>
      </c>
      <c r="AQ1010" s="9">
        <f t="shared" si="3204"/>
        <v>3235</v>
      </c>
      <c r="AR1010" s="9">
        <f t="shared" si="3204"/>
        <v>0</v>
      </c>
      <c r="AS1010" s="9">
        <f t="shared" si="3205"/>
        <v>0</v>
      </c>
      <c r="AT1010" s="9">
        <f t="shared" si="3205"/>
        <v>0</v>
      </c>
      <c r="AU1010" s="9">
        <f t="shared" si="3205"/>
        <v>0</v>
      </c>
      <c r="AV1010" s="9">
        <f t="shared" si="3205"/>
        <v>0</v>
      </c>
      <c r="AW1010" s="9">
        <f t="shared" si="3205"/>
        <v>3235</v>
      </c>
      <c r="AX1010" s="9">
        <f t="shared" si="3205"/>
        <v>0</v>
      </c>
    </row>
    <row r="1011" spans="1:50" ht="33.6" hidden="1">
      <c r="A1011" s="26" t="s">
        <v>37</v>
      </c>
      <c r="B1011" s="27" t="s">
        <v>319</v>
      </c>
      <c r="C1011" s="27" t="s">
        <v>147</v>
      </c>
      <c r="D1011" s="27" t="s">
        <v>22</v>
      </c>
      <c r="E1011" s="27" t="s">
        <v>184</v>
      </c>
      <c r="F1011" s="27" t="s">
        <v>38</v>
      </c>
      <c r="G1011" s="9">
        <v>1947</v>
      </c>
      <c r="H1011" s="9"/>
      <c r="I1011" s="9"/>
      <c r="J1011" s="9"/>
      <c r="K1011" s="9"/>
      <c r="L1011" s="9"/>
      <c r="M1011" s="9">
        <f t="shared" ref="M1011" si="3206">G1011+I1011+J1011+K1011+L1011</f>
        <v>1947</v>
      </c>
      <c r="N1011" s="9">
        <f t="shared" ref="N1011" si="3207">H1011+L1011</f>
        <v>0</v>
      </c>
      <c r="O1011" s="9"/>
      <c r="P1011" s="9"/>
      <c r="Q1011" s="9"/>
      <c r="R1011" s="9"/>
      <c r="S1011" s="9">
        <f t="shared" ref="S1011" si="3208">M1011+O1011+P1011+Q1011+R1011</f>
        <v>1947</v>
      </c>
      <c r="T1011" s="9">
        <f t="shared" ref="T1011" si="3209">N1011+R1011</f>
        <v>0</v>
      </c>
      <c r="U1011" s="9"/>
      <c r="V1011" s="9"/>
      <c r="W1011" s="9"/>
      <c r="X1011" s="9"/>
      <c r="Y1011" s="9">
        <f t="shared" ref="Y1011" si="3210">S1011+U1011+V1011+W1011+X1011</f>
        <v>1947</v>
      </c>
      <c r="Z1011" s="9">
        <f t="shared" ref="Z1011" si="3211">T1011+X1011</f>
        <v>0</v>
      </c>
      <c r="AA1011" s="9"/>
      <c r="AB1011" s="9">
        <v>1288</v>
      </c>
      <c r="AC1011" s="9"/>
      <c r="AD1011" s="9"/>
      <c r="AE1011" s="9">
        <f t="shared" ref="AE1011" si="3212">Y1011+AA1011+AB1011+AC1011+AD1011</f>
        <v>3235</v>
      </c>
      <c r="AF1011" s="9">
        <f t="shared" ref="AF1011" si="3213">Z1011+AD1011</f>
        <v>0</v>
      </c>
      <c r="AG1011" s="9"/>
      <c r="AH1011" s="9"/>
      <c r="AI1011" s="9"/>
      <c r="AJ1011" s="9"/>
      <c r="AK1011" s="86">
        <f t="shared" ref="AK1011" si="3214">AE1011+AG1011+AH1011+AI1011+AJ1011</f>
        <v>3235</v>
      </c>
      <c r="AL1011" s="86">
        <f t="shared" ref="AL1011" si="3215">AF1011+AJ1011</f>
        <v>0</v>
      </c>
      <c r="AM1011" s="9"/>
      <c r="AN1011" s="9"/>
      <c r="AO1011" s="9"/>
      <c r="AP1011" s="9"/>
      <c r="AQ1011" s="9">
        <f t="shared" ref="AQ1011" si="3216">AK1011+AM1011+AN1011+AO1011+AP1011</f>
        <v>3235</v>
      </c>
      <c r="AR1011" s="9">
        <f t="shared" ref="AR1011" si="3217">AL1011+AP1011</f>
        <v>0</v>
      </c>
      <c r="AS1011" s="9"/>
      <c r="AT1011" s="9"/>
      <c r="AU1011" s="9"/>
      <c r="AV1011" s="9"/>
      <c r="AW1011" s="9">
        <f t="shared" ref="AW1011" si="3218">AQ1011+AS1011+AT1011+AU1011+AV1011</f>
        <v>3235</v>
      </c>
      <c r="AX1011" s="9">
        <f t="shared" ref="AX1011" si="3219">AR1011+AV1011</f>
        <v>0</v>
      </c>
    </row>
    <row r="1012" spans="1:50" ht="18.75" hidden="1" customHeight="1">
      <c r="A1012" s="26"/>
      <c r="B1012" s="27"/>
      <c r="C1012" s="27"/>
      <c r="D1012" s="27"/>
      <c r="E1012" s="27"/>
      <c r="F1012" s="27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86"/>
      <c r="AL1012" s="86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</row>
    <row r="1013" spans="1:50" ht="17.399999999999999" hidden="1">
      <c r="A1013" s="24" t="s">
        <v>328</v>
      </c>
      <c r="B1013" s="25" t="s">
        <v>319</v>
      </c>
      <c r="C1013" s="25" t="s">
        <v>147</v>
      </c>
      <c r="D1013" s="25" t="s">
        <v>8</v>
      </c>
      <c r="E1013" s="25" t="s">
        <v>325</v>
      </c>
      <c r="F1013" s="25" t="s">
        <v>325</v>
      </c>
      <c r="G1013" s="15">
        <f t="shared" ref="G1013:H1013" si="3220">G1014+G1024+G1029+G1019</f>
        <v>20025</v>
      </c>
      <c r="H1013" s="15">
        <f t="shared" si="3220"/>
        <v>0</v>
      </c>
      <c r="I1013" s="15">
        <f t="shared" ref="I1013:N1013" si="3221">I1014+I1024+I1029+I1019</f>
        <v>0</v>
      </c>
      <c r="J1013" s="15">
        <f t="shared" si="3221"/>
        <v>0</v>
      </c>
      <c r="K1013" s="15">
        <f t="shared" si="3221"/>
        <v>0</v>
      </c>
      <c r="L1013" s="15">
        <f t="shared" si="3221"/>
        <v>0</v>
      </c>
      <c r="M1013" s="15">
        <f t="shared" si="3221"/>
        <v>20025</v>
      </c>
      <c r="N1013" s="15">
        <f t="shared" si="3221"/>
        <v>0</v>
      </c>
      <c r="O1013" s="15">
        <f t="shared" ref="O1013:T1013" si="3222">O1014+O1024+O1029+O1019</f>
        <v>0</v>
      </c>
      <c r="P1013" s="15">
        <f t="shared" si="3222"/>
        <v>0</v>
      </c>
      <c r="Q1013" s="15">
        <f t="shared" si="3222"/>
        <v>0</v>
      </c>
      <c r="R1013" s="15">
        <f t="shared" si="3222"/>
        <v>0</v>
      </c>
      <c r="S1013" s="15">
        <f t="shared" si="3222"/>
        <v>20025</v>
      </c>
      <c r="T1013" s="15">
        <f t="shared" si="3222"/>
        <v>0</v>
      </c>
      <c r="U1013" s="15">
        <f t="shared" ref="U1013:Z1013" si="3223">U1014+U1024+U1029+U1019</f>
        <v>0</v>
      </c>
      <c r="V1013" s="15">
        <f t="shared" si="3223"/>
        <v>0</v>
      </c>
      <c r="W1013" s="15">
        <f t="shared" si="3223"/>
        <v>0</v>
      </c>
      <c r="X1013" s="15">
        <f t="shared" si="3223"/>
        <v>0</v>
      </c>
      <c r="Y1013" s="15">
        <f t="shared" si="3223"/>
        <v>20025</v>
      </c>
      <c r="Z1013" s="15">
        <f t="shared" si="3223"/>
        <v>0</v>
      </c>
      <c r="AA1013" s="15">
        <f t="shared" ref="AA1013:AF1013" si="3224">AA1014+AA1024+AA1029+AA1019</f>
        <v>0</v>
      </c>
      <c r="AB1013" s="15">
        <f t="shared" si="3224"/>
        <v>1087</v>
      </c>
      <c r="AC1013" s="15">
        <f t="shared" si="3224"/>
        <v>0</v>
      </c>
      <c r="AD1013" s="15">
        <f t="shared" si="3224"/>
        <v>0</v>
      </c>
      <c r="AE1013" s="15">
        <f t="shared" si="3224"/>
        <v>21112</v>
      </c>
      <c r="AF1013" s="15">
        <f t="shared" si="3224"/>
        <v>0</v>
      </c>
      <c r="AG1013" s="15">
        <f t="shared" ref="AG1013:AL1013" si="3225">AG1014+AG1024+AG1029+AG1019</f>
        <v>0</v>
      </c>
      <c r="AH1013" s="15">
        <f t="shared" si="3225"/>
        <v>0</v>
      </c>
      <c r="AI1013" s="15">
        <f t="shared" si="3225"/>
        <v>0</v>
      </c>
      <c r="AJ1013" s="15">
        <f t="shared" si="3225"/>
        <v>0</v>
      </c>
      <c r="AK1013" s="92">
        <f t="shared" si="3225"/>
        <v>21112</v>
      </c>
      <c r="AL1013" s="92">
        <f t="shared" si="3225"/>
        <v>0</v>
      </c>
      <c r="AM1013" s="15">
        <f t="shared" ref="AM1013:AR1013" si="3226">AM1014+AM1024+AM1029+AM1019</f>
        <v>0</v>
      </c>
      <c r="AN1013" s="15">
        <f t="shared" si="3226"/>
        <v>0</v>
      </c>
      <c r="AO1013" s="15">
        <f t="shared" si="3226"/>
        <v>-343</v>
      </c>
      <c r="AP1013" s="15">
        <f t="shared" si="3226"/>
        <v>0</v>
      </c>
      <c r="AQ1013" s="15">
        <f t="shared" si="3226"/>
        <v>20769</v>
      </c>
      <c r="AR1013" s="15">
        <f t="shared" si="3226"/>
        <v>0</v>
      </c>
      <c r="AS1013" s="15">
        <f t="shared" ref="AS1013:AX1013" si="3227">AS1014+AS1024+AS1029+AS1019</f>
        <v>-301</v>
      </c>
      <c r="AT1013" s="15">
        <f t="shared" si="3227"/>
        <v>0</v>
      </c>
      <c r="AU1013" s="15">
        <f t="shared" si="3227"/>
        <v>0</v>
      </c>
      <c r="AV1013" s="15">
        <f t="shared" si="3227"/>
        <v>0</v>
      </c>
      <c r="AW1013" s="15">
        <f t="shared" si="3227"/>
        <v>20468</v>
      </c>
      <c r="AX1013" s="15">
        <f t="shared" si="3227"/>
        <v>0</v>
      </c>
    </row>
    <row r="1014" spans="1:50" ht="50.4" hidden="1">
      <c r="A1014" s="26" t="s">
        <v>326</v>
      </c>
      <c r="B1014" s="27" t="s">
        <v>319</v>
      </c>
      <c r="C1014" s="27" t="s">
        <v>147</v>
      </c>
      <c r="D1014" s="27" t="s">
        <v>8</v>
      </c>
      <c r="E1014" s="27" t="s">
        <v>351</v>
      </c>
      <c r="F1014" s="27"/>
      <c r="G1014" s="9">
        <f t="shared" ref="G1014:V1017" si="3228">G1015</f>
        <v>357</v>
      </c>
      <c r="H1014" s="9">
        <f t="shared" si="3228"/>
        <v>0</v>
      </c>
      <c r="I1014" s="9">
        <f t="shared" si="3228"/>
        <v>0</v>
      </c>
      <c r="J1014" s="9">
        <f t="shared" si="3228"/>
        <v>0</v>
      </c>
      <c r="K1014" s="9">
        <f t="shared" si="3228"/>
        <v>0</v>
      </c>
      <c r="L1014" s="9">
        <f t="shared" si="3228"/>
        <v>0</v>
      </c>
      <c r="M1014" s="9">
        <f t="shared" si="3228"/>
        <v>357</v>
      </c>
      <c r="N1014" s="9">
        <f t="shared" si="3228"/>
        <v>0</v>
      </c>
      <c r="O1014" s="9">
        <f t="shared" si="3228"/>
        <v>0</v>
      </c>
      <c r="P1014" s="9">
        <f t="shared" si="3228"/>
        <v>0</v>
      </c>
      <c r="Q1014" s="9">
        <f t="shared" si="3228"/>
        <v>0</v>
      </c>
      <c r="R1014" s="9">
        <f t="shared" si="3228"/>
        <v>0</v>
      </c>
      <c r="S1014" s="9">
        <f t="shared" si="3228"/>
        <v>357</v>
      </c>
      <c r="T1014" s="9">
        <f t="shared" si="3228"/>
        <v>0</v>
      </c>
      <c r="U1014" s="9">
        <f t="shared" si="3228"/>
        <v>0</v>
      </c>
      <c r="V1014" s="9">
        <f t="shared" si="3228"/>
        <v>0</v>
      </c>
      <c r="W1014" s="9">
        <f t="shared" ref="U1014:AJ1017" si="3229">W1015</f>
        <v>0</v>
      </c>
      <c r="X1014" s="9">
        <f t="shared" si="3229"/>
        <v>0</v>
      </c>
      <c r="Y1014" s="9">
        <f t="shared" si="3229"/>
        <v>357</v>
      </c>
      <c r="Z1014" s="9">
        <f t="shared" si="3229"/>
        <v>0</v>
      </c>
      <c r="AA1014" s="9">
        <f t="shared" si="3229"/>
        <v>0</v>
      </c>
      <c r="AB1014" s="9">
        <f t="shared" si="3229"/>
        <v>0</v>
      </c>
      <c r="AC1014" s="9">
        <f t="shared" si="3229"/>
        <v>0</v>
      </c>
      <c r="AD1014" s="9">
        <f t="shared" si="3229"/>
        <v>0</v>
      </c>
      <c r="AE1014" s="9">
        <f t="shared" si="3229"/>
        <v>357</v>
      </c>
      <c r="AF1014" s="9">
        <f t="shared" si="3229"/>
        <v>0</v>
      </c>
      <c r="AG1014" s="9">
        <f t="shared" si="3229"/>
        <v>0</v>
      </c>
      <c r="AH1014" s="9">
        <f t="shared" si="3229"/>
        <v>0</v>
      </c>
      <c r="AI1014" s="9">
        <f t="shared" si="3229"/>
        <v>0</v>
      </c>
      <c r="AJ1014" s="9">
        <f t="shared" si="3229"/>
        <v>0</v>
      </c>
      <c r="AK1014" s="86">
        <f t="shared" ref="AG1014:AV1017" si="3230">AK1015</f>
        <v>357</v>
      </c>
      <c r="AL1014" s="86">
        <f t="shared" si="3230"/>
        <v>0</v>
      </c>
      <c r="AM1014" s="9">
        <f t="shared" si="3230"/>
        <v>0</v>
      </c>
      <c r="AN1014" s="9">
        <f t="shared" si="3230"/>
        <v>0</v>
      </c>
      <c r="AO1014" s="9">
        <f t="shared" si="3230"/>
        <v>0</v>
      </c>
      <c r="AP1014" s="9">
        <f t="shared" si="3230"/>
        <v>0</v>
      </c>
      <c r="AQ1014" s="9">
        <f t="shared" si="3230"/>
        <v>357</v>
      </c>
      <c r="AR1014" s="9">
        <f t="shared" si="3230"/>
        <v>0</v>
      </c>
      <c r="AS1014" s="9">
        <f t="shared" si="3230"/>
        <v>0</v>
      </c>
      <c r="AT1014" s="9">
        <f t="shared" si="3230"/>
        <v>0</v>
      </c>
      <c r="AU1014" s="9">
        <f t="shared" si="3230"/>
        <v>0</v>
      </c>
      <c r="AV1014" s="9">
        <f t="shared" si="3230"/>
        <v>0</v>
      </c>
      <c r="AW1014" s="9">
        <f t="shared" ref="AS1014:AX1017" si="3231">AW1015</f>
        <v>357</v>
      </c>
      <c r="AX1014" s="9">
        <f t="shared" si="3231"/>
        <v>0</v>
      </c>
    </row>
    <row r="1015" spans="1:50" ht="18" hidden="1" customHeight="1">
      <c r="A1015" s="26" t="s">
        <v>15</v>
      </c>
      <c r="B1015" s="27" t="s">
        <v>319</v>
      </c>
      <c r="C1015" s="27" t="s">
        <v>147</v>
      </c>
      <c r="D1015" s="27" t="s">
        <v>8</v>
      </c>
      <c r="E1015" s="27" t="s">
        <v>352</v>
      </c>
      <c r="F1015" s="27"/>
      <c r="G1015" s="9">
        <f t="shared" si="3228"/>
        <v>357</v>
      </c>
      <c r="H1015" s="9">
        <f t="shared" si="3228"/>
        <v>0</v>
      </c>
      <c r="I1015" s="9">
        <f t="shared" si="3228"/>
        <v>0</v>
      </c>
      <c r="J1015" s="9">
        <f t="shared" si="3228"/>
        <v>0</v>
      </c>
      <c r="K1015" s="9">
        <f t="shared" si="3228"/>
        <v>0</v>
      </c>
      <c r="L1015" s="9">
        <f t="shared" si="3228"/>
        <v>0</v>
      </c>
      <c r="M1015" s="9">
        <f t="shared" si="3228"/>
        <v>357</v>
      </c>
      <c r="N1015" s="9">
        <f t="shared" si="3228"/>
        <v>0</v>
      </c>
      <c r="O1015" s="9">
        <f t="shared" si="3228"/>
        <v>0</v>
      </c>
      <c r="P1015" s="9">
        <f t="shared" si="3228"/>
        <v>0</v>
      </c>
      <c r="Q1015" s="9">
        <f t="shared" si="3228"/>
        <v>0</v>
      </c>
      <c r="R1015" s="9">
        <f t="shared" si="3228"/>
        <v>0</v>
      </c>
      <c r="S1015" s="9">
        <f t="shared" si="3228"/>
        <v>357</v>
      </c>
      <c r="T1015" s="9">
        <f t="shared" si="3228"/>
        <v>0</v>
      </c>
      <c r="U1015" s="9">
        <f t="shared" si="3229"/>
        <v>0</v>
      </c>
      <c r="V1015" s="9">
        <f t="shared" si="3229"/>
        <v>0</v>
      </c>
      <c r="W1015" s="9">
        <f t="shared" si="3229"/>
        <v>0</v>
      </c>
      <c r="X1015" s="9">
        <f t="shared" si="3229"/>
        <v>0</v>
      </c>
      <c r="Y1015" s="9">
        <f t="shared" si="3229"/>
        <v>357</v>
      </c>
      <c r="Z1015" s="9">
        <f t="shared" si="3229"/>
        <v>0</v>
      </c>
      <c r="AA1015" s="9">
        <f t="shared" si="3229"/>
        <v>0</v>
      </c>
      <c r="AB1015" s="9">
        <f t="shared" si="3229"/>
        <v>0</v>
      </c>
      <c r="AC1015" s="9">
        <f t="shared" si="3229"/>
        <v>0</v>
      </c>
      <c r="AD1015" s="9">
        <f t="shared" si="3229"/>
        <v>0</v>
      </c>
      <c r="AE1015" s="9">
        <f t="shared" si="3229"/>
        <v>357</v>
      </c>
      <c r="AF1015" s="9">
        <f t="shared" si="3229"/>
        <v>0</v>
      </c>
      <c r="AG1015" s="9">
        <f t="shared" si="3230"/>
        <v>0</v>
      </c>
      <c r="AH1015" s="9">
        <f t="shared" si="3230"/>
        <v>0</v>
      </c>
      <c r="AI1015" s="9">
        <f t="shared" si="3230"/>
        <v>0</v>
      </c>
      <c r="AJ1015" s="9">
        <f t="shared" si="3230"/>
        <v>0</v>
      </c>
      <c r="AK1015" s="86">
        <f t="shared" si="3230"/>
        <v>357</v>
      </c>
      <c r="AL1015" s="86">
        <f t="shared" si="3230"/>
        <v>0</v>
      </c>
      <c r="AM1015" s="9">
        <f t="shared" si="3230"/>
        <v>0</v>
      </c>
      <c r="AN1015" s="9">
        <f t="shared" si="3230"/>
        <v>0</v>
      </c>
      <c r="AO1015" s="9">
        <f t="shared" si="3230"/>
        <v>0</v>
      </c>
      <c r="AP1015" s="9">
        <f t="shared" si="3230"/>
        <v>0</v>
      </c>
      <c r="AQ1015" s="9">
        <f t="shared" si="3230"/>
        <v>357</v>
      </c>
      <c r="AR1015" s="9">
        <f t="shared" si="3230"/>
        <v>0</v>
      </c>
      <c r="AS1015" s="9">
        <f t="shared" si="3231"/>
        <v>0</v>
      </c>
      <c r="AT1015" s="9">
        <f t="shared" si="3231"/>
        <v>0</v>
      </c>
      <c r="AU1015" s="9">
        <f t="shared" si="3231"/>
        <v>0</v>
      </c>
      <c r="AV1015" s="9">
        <f t="shared" si="3231"/>
        <v>0</v>
      </c>
      <c r="AW1015" s="9">
        <f t="shared" si="3231"/>
        <v>357</v>
      </c>
      <c r="AX1015" s="9">
        <f t="shared" si="3231"/>
        <v>0</v>
      </c>
    </row>
    <row r="1016" spans="1:50" ht="21" hidden="1" customHeight="1">
      <c r="A1016" s="26" t="s">
        <v>329</v>
      </c>
      <c r="B1016" s="27" t="s">
        <v>319</v>
      </c>
      <c r="C1016" s="27" t="s">
        <v>147</v>
      </c>
      <c r="D1016" s="27" t="s">
        <v>8</v>
      </c>
      <c r="E1016" s="27" t="s">
        <v>354</v>
      </c>
      <c r="F1016" s="27"/>
      <c r="G1016" s="9">
        <f t="shared" si="3228"/>
        <v>357</v>
      </c>
      <c r="H1016" s="9">
        <f t="shared" si="3228"/>
        <v>0</v>
      </c>
      <c r="I1016" s="9">
        <f t="shared" si="3228"/>
        <v>0</v>
      </c>
      <c r="J1016" s="9">
        <f t="shared" si="3228"/>
        <v>0</v>
      </c>
      <c r="K1016" s="9">
        <f t="shared" si="3228"/>
        <v>0</v>
      </c>
      <c r="L1016" s="9">
        <f t="shared" si="3228"/>
        <v>0</v>
      </c>
      <c r="M1016" s="9">
        <f t="shared" si="3228"/>
        <v>357</v>
      </c>
      <c r="N1016" s="9">
        <f t="shared" si="3228"/>
        <v>0</v>
      </c>
      <c r="O1016" s="9">
        <f t="shared" si="3228"/>
        <v>0</v>
      </c>
      <c r="P1016" s="9">
        <f t="shared" si="3228"/>
        <v>0</v>
      </c>
      <c r="Q1016" s="9">
        <f t="shared" si="3228"/>
        <v>0</v>
      </c>
      <c r="R1016" s="9">
        <f t="shared" si="3228"/>
        <v>0</v>
      </c>
      <c r="S1016" s="9">
        <f t="shared" si="3228"/>
        <v>357</v>
      </c>
      <c r="T1016" s="9">
        <f t="shared" si="3228"/>
        <v>0</v>
      </c>
      <c r="U1016" s="9">
        <f t="shared" si="3229"/>
        <v>0</v>
      </c>
      <c r="V1016" s="9">
        <f t="shared" si="3229"/>
        <v>0</v>
      </c>
      <c r="W1016" s="9">
        <f t="shared" si="3229"/>
        <v>0</v>
      </c>
      <c r="X1016" s="9">
        <f t="shared" si="3229"/>
        <v>0</v>
      </c>
      <c r="Y1016" s="9">
        <f t="shared" si="3229"/>
        <v>357</v>
      </c>
      <c r="Z1016" s="9">
        <f t="shared" si="3229"/>
        <v>0</v>
      </c>
      <c r="AA1016" s="9">
        <f t="shared" si="3229"/>
        <v>0</v>
      </c>
      <c r="AB1016" s="9">
        <f t="shared" si="3229"/>
        <v>0</v>
      </c>
      <c r="AC1016" s="9">
        <f t="shared" si="3229"/>
        <v>0</v>
      </c>
      <c r="AD1016" s="9">
        <f t="shared" si="3229"/>
        <v>0</v>
      </c>
      <c r="AE1016" s="9">
        <f t="shared" si="3229"/>
        <v>357</v>
      </c>
      <c r="AF1016" s="9">
        <f t="shared" si="3229"/>
        <v>0</v>
      </c>
      <c r="AG1016" s="9">
        <f t="shared" si="3230"/>
        <v>0</v>
      </c>
      <c r="AH1016" s="9">
        <f t="shared" si="3230"/>
        <v>0</v>
      </c>
      <c r="AI1016" s="9">
        <f t="shared" si="3230"/>
        <v>0</v>
      </c>
      <c r="AJ1016" s="9">
        <f t="shared" si="3230"/>
        <v>0</v>
      </c>
      <c r="AK1016" s="86">
        <f t="shared" si="3230"/>
        <v>357</v>
      </c>
      <c r="AL1016" s="86">
        <f t="shared" si="3230"/>
        <v>0</v>
      </c>
      <c r="AM1016" s="9">
        <f t="shared" si="3230"/>
        <v>0</v>
      </c>
      <c r="AN1016" s="9">
        <f t="shared" si="3230"/>
        <v>0</v>
      </c>
      <c r="AO1016" s="9">
        <f t="shared" si="3230"/>
        <v>0</v>
      </c>
      <c r="AP1016" s="9">
        <f t="shared" si="3230"/>
        <v>0</v>
      </c>
      <c r="AQ1016" s="9">
        <f t="shared" si="3230"/>
        <v>357</v>
      </c>
      <c r="AR1016" s="9">
        <f t="shared" si="3230"/>
        <v>0</v>
      </c>
      <c r="AS1016" s="9">
        <f t="shared" si="3231"/>
        <v>0</v>
      </c>
      <c r="AT1016" s="9">
        <f t="shared" si="3231"/>
        <v>0</v>
      </c>
      <c r="AU1016" s="9">
        <f t="shared" si="3231"/>
        <v>0</v>
      </c>
      <c r="AV1016" s="9">
        <f t="shared" si="3231"/>
        <v>0</v>
      </c>
      <c r="AW1016" s="9">
        <f t="shared" si="3231"/>
        <v>357</v>
      </c>
      <c r="AX1016" s="9">
        <f t="shared" si="3231"/>
        <v>0</v>
      </c>
    </row>
    <row r="1017" spans="1:50" ht="19.5" hidden="1" customHeight="1">
      <c r="A1017" s="26" t="s">
        <v>66</v>
      </c>
      <c r="B1017" s="27" t="s">
        <v>319</v>
      </c>
      <c r="C1017" s="27" t="s">
        <v>147</v>
      </c>
      <c r="D1017" s="27" t="s">
        <v>8</v>
      </c>
      <c r="E1017" s="27" t="s">
        <v>354</v>
      </c>
      <c r="F1017" s="27" t="s">
        <v>67</v>
      </c>
      <c r="G1017" s="9">
        <f t="shared" si="3228"/>
        <v>357</v>
      </c>
      <c r="H1017" s="9">
        <f t="shared" si="3228"/>
        <v>0</v>
      </c>
      <c r="I1017" s="9">
        <f t="shared" si="3228"/>
        <v>0</v>
      </c>
      <c r="J1017" s="9">
        <f t="shared" si="3228"/>
        <v>0</v>
      </c>
      <c r="K1017" s="9">
        <f t="shared" si="3228"/>
        <v>0</v>
      </c>
      <c r="L1017" s="9">
        <f t="shared" si="3228"/>
        <v>0</v>
      </c>
      <c r="M1017" s="9">
        <f t="shared" si="3228"/>
        <v>357</v>
      </c>
      <c r="N1017" s="9">
        <f t="shared" si="3228"/>
        <v>0</v>
      </c>
      <c r="O1017" s="9">
        <f t="shared" si="3228"/>
        <v>0</v>
      </c>
      <c r="P1017" s="9">
        <f t="shared" si="3228"/>
        <v>0</v>
      </c>
      <c r="Q1017" s="9">
        <f t="shared" si="3228"/>
        <v>0</v>
      </c>
      <c r="R1017" s="9">
        <f t="shared" si="3228"/>
        <v>0</v>
      </c>
      <c r="S1017" s="9">
        <f t="shared" si="3228"/>
        <v>357</v>
      </c>
      <c r="T1017" s="9">
        <f t="shared" si="3228"/>
        <v>0</v>
      </c>
      <c r="U1017" s="9">
        <f t="shared" si="3229"/>
        <v>0</v>
      </c>
      <c r="V1017" s="9">
        <f t="shared" si="3229"/>
        <v>0</v>
      </c>
      <c r="W1017" s="9">
        <f t="shared" si="3229"/>
        <v>0</v>
      </c>
      <c r="X1017" s="9">
        <f t="shared" si="3229"/>
        <v>0</v>
      </c>
      <c r="Y1017" s="9">
        <f t="shared" si="3229"/>
        <v>357</v>
      </c>
      <c r="Z1017" s="9">
        <f t="shared" si="3229"/>
        <v>0</v>
      </c>
      <c r="AA1017" s="9">
        <f t="shared" si="3229"/>
        <v>0</v>
      </c>
      <c r="AB1017" s="9">
        <f t="shared" si="3229"/>
        <v>0</v>
      </c>
      <c r="AC1017" s="9">
        <f t="shared" si="3229"/>
        <v>0</v>
      </c>
      <c r="AD1017" s="9">
        <f t="shared" si="3229"/>
        <v>0</v>
      </c>
      <c r="AE1017" s="9">
        <f t="shared" si="3229"/>
        <v>357</v>
      </c>
      <c r="AF1017" s="9">
        <f t="shared" si="3229"/>
        <v>0</v>
      </c>
      <c r="AG1017" s="9">
        <f t="shared" si="3230"/>
        <v>0</v>
      </c>
      <c r="AH1017" s="9">
        <f t="shared" si="3230"/>
        <v>0</v>
      </c>
      <c r="AI1017" s="9">
        <f t="shared" si="3230"/>
        <v>0</v>
      </c>
      <c r="AJ1017" s="9">
        <f t="shared" si="3230"/>
        <v>0</v>
      </c>
      <c r="AK1017" s="86">
        <f t="shared" si="3230"/>
        <v>357</v>
      </c>
      <c r="AL1017" s="86">
        <f t="shared" si="3230"/>
        <v>0</v>
      </c>
      <c r="AM1017" s="9">
        <f t="shared" si="3230"/>
        <v>0</v>
      </c>
      <c r="AN1017" s="9">
        <f t="shared" si="3230"/>
        <v>0</v>
      </c>
      <c r="AO1017" s="9">
        <f t="shared" si="3230"/>
        <v>0</v>
      </c>
      <c r="AP1017" s="9">
        <f t="shared" si="3230"/>
        <v>0</v>
      </c>
      <c r="AQ1017" s="9">
        <f t="shared" si="3230"/>
        <v>357</v>
      </c>
      <c r="AR1017" s="9">
        <f t="shared" si="3230"/>
        <v>0</v>
      </c>
      <c r="AS1017" s="9">
        <f t="shared" si="3231"/>
        <v>0</v>
      </c>
      <c r="AT1017" s="9">
        <f t="shared" si="3231"/>
        <v>0</v>
      </c>
      <c r="AU1017" s="9">
        <f t="shared" si="3231"/>
        <v>0</v>
      </c>
      <c r="AV1017" s="9">
        <f t="shared" si="3231"/>
        <v>0</v>
      </c>
      <c r="AW1017" s="9">
        <f t="shared" si="3231"/>
        <v>357</v>
      </c>
      <c r="AX1017" s="9">
        <f t="shared" si="3231"/>
        <v>0</v>
      </c>
    </row>
    <row r="1018" spans="1:50" ht="54" hidden="1" customHeight="1">
      <c r="A1018" s="26" t="s">
        <v>414</v>
      </c>
      <c r="B1018" s="27" t="s">
        <v>319</v>
      </c>
      <c r="C1018" s="27" t="s">
        <v>147</v>
      </c>
      <c r="D1018" s="27" t="s">
        <v>8</v>
      </c>
      <c r="E1018" s="27" t="s">
        <v>354</v>
      </c>
      <c r="F1018" s="27" t="s">
        <v>254</v>
      </c>
      <c r="G1018" s="9">
        <v>357</v>
      </c>
      <c r="H1018" s="9"/>
      <c r="I1018" s="9"/>
      <c r="J1018" s="9"/>
      <c r="K1018" s="9"/>
      <c r="L1018" s="9"/>
      <c r="M1018" s="9">
        <f t="shared" ref="M1018" si="3232">G1018+I1018+J1018+K1018+L1018</f>
        <v>357</v>
      </c>
      <c r="N1018" s="9">
        <f t="shared" ref="N1018" si="3233">H1018+L1018</f>
        <v>0</v>
      </c>
      <c r="O1018" s="9"/>
      <c r="P1018" s="9"/>
      <c r="Q1018" s="9"/>
      <c r="R1018" s="9"/>
      <c r="S1018" s="9">
        <f t="shared" ref="S1018" si="3234">M1018+O1018+P1018+Q1018+R1018</f>
        <v>357</v>
      </c>
      <c r="T1018" s="9">
        <f t="shared" ref="T1018" si="3235">N1018+R1018</f>
        <v>0</v>
      </c>
      <c r="U1018" s="9"/>
      <c r="V1018" s="9"/>
      <c r="W1018" s="9"/>
      <c r="X1018" s="9"/>
      <c r="Y1018" s="9">
        <f t="shared" ref="Y1018" si="3236">S1018+U1018+V1018+W1018+X1018</f>
        <v>357</v>
      </c>
      <c r="Z1018" s="9">
        <f t="shared" ref="Z1018" si="3237">T1018+X1018</f>
        <v>0</v>
      </c>
      <c r="AA1018" s="9"/>
      <c r="AB1018" s="9"/>
      <c r="AC1018" s="9"/>
      <c r="AD1018" s="9"/>
      <c r="AE1018" s="9">
        <f t="shared" ref="AE1018" si="3238">Y1018+AA1018+AB1018+AC1018+AD1018</f>
        <v>357</v>
      </c>
      <c r="AF1018" s="9">
        <f t="shared" ref="AF1018" si="3239">Z1018+AD1018</f>
        <v>0</v>
      </c>
      <c r="AG1018" s="9"/>
      <c r="AH1018" s="9"/>
      <c r="AI1018" s="9"/>
      <c r="AJ1018" s="9"/>
      <c r="AK1018" s="86">
        <f t="shared" ref="AK1018" si="3240">AE1018+AG1018+AH1018+AI1018+AJ1018</f>
        <v>357</v>
      </c>
      <c r="AL1018" s="86">
        <f t="shared" ref="AL1018" si="3241">AF1018+AJ1018</f>
        <v>0</v>
      </c>
      <c r="AM1018" s="9"/>
      <c r="AN1018" s="9"/>
      <c r="AO1018" s="9"/>
      <c r="AP1018" s="9"/>
      <c r="AQ1018" s="9">
        <f t="shared" ref="AQ1018" si="3242">AK1018+AM1018+AN1018+AO1018+AP1018</f>
        <v>357</v>
      </c>
      <c r="AR1018" s="9">
        <f t="shared" ref="AR1018" si="3243">AL1018+AP1018</f>
        <v>0</v>
      </c>
      <c r="AS1018" s="9"/>
      <c r="AT1018" s="9"/>
      <c r="AU1018" s="9"/>
      <c r="AV1018" s="9"/>
      <c r="AW1018" s="9">
        <f t="shared" ref="AW1018" si="3244">AQ1018+AS1018+AT1018+AU1018+AV1018</f>
        <v>357</v>
      </c>
      <c r="AX1018" s="9">
        <f t="shared" ref="AX1018" si="3245">AR1018+AV1018</f>
        <v>0</v>
      </c>
    </row>
    <row r="1019" spans="1:50" ht="50.4" hidden="1">
      <c r="A1019" s="26" t="s">
        <v>509</v>
      </c>
      <c r="B1019" s="27" t="s">
        <v>319</v>
      </c>
      <c r="C1019" s="27" t="s">
        <v>147</v>
      </c>
      <c r="D1019" s="27" t="s">
        <v>8</v>
      </c>
      <c r="E1019" s="27" t="s">
        <v>384</v>
      </c>
      <c r="F1019" s="65"/>
      <c r="G1019" s="9">
        <f t="shared" ref="G1019:V1022" si="3246">G1020</f>
        <v>1786</v>
      </c>
      <c r="H1019" s="9">
        <f t="shared" si="3246"/>
        <v>0</v>
      </c>
      <c r="I1019" s="9">
        <f t="shared" si="3246"/>
        <v>0</v>
      </c>
      <c r="J1019" s="9">
        <f t="shared" si="3246"/>
        <v>0</v>
      </c>
      <c r="K1019" s="9">
        <f t="shared" si="3246"/>
        <v>0</v>
      </c>
      <c r="L1019" s="9">
        <f t="shared" si="3246"/>
        <v>0</v>
      </c>
      <c r="M1019" s="9">
        <f t="shared" si="3246"/>
        <v>1786</v>
      </c>
      <c r="N1019" s="9">
        <f t="shared" si="3246"/>
        <v>0</v>
      </c>
      <c r="O1019" s="9">
        <f t="shared" si="3246"/>
        <v>0</v>
      </c>
      <c r="P1019" s="9">
        <f t="shared" si="3246"/>
        <v>0</v>
      </c>
      <c r="Q1019" s="9">
        <f t="shared" si="3246"/>
        <v>0</v>
      </c>
      <c r="R1019" s="9">
        <f t="shared" si="3246"/>
        <v>0</v>
      </c>
      <c r="S1019" s="9">
        <f t="shared" si="3246"/>
        <v>1786</v>
      </c>
      <c r="T1019" s="9">
        <f t="shared" si="3246"/>
        <v>0</v>
      </c>
      <c r="U1019" s="9">
        <f t="shared" si="3246"/>
        <v>0</v>
      </c>
      <c r="V1019" s="9">
        <f t="shared" si="3246"/>
        <v>0</v>
      </c>
      <c r="W1019" s="9">
        <f t="shared" ref="U1019:AJ1022" si="3247">W1020</f>
        <v>0</v>
      </c>
      <c r="X1019" s="9">
        <f t="shared" si="3247"/>
        <v>0</v>
      </c>
      <c r="Y1019" s="9">
        <f t="shared" si="3247"/>
        <v>1786</v>
      </c>
      <c r="Z1019" s="9">
        <f t="shared" si="3247"/>
        <v>0</v>
      </c>
      <c r="AA1019" s="9">
        <f t="shared" si="3247"/>
        <v>0</v>
      </c>
      <c r="AB1019" s="9">
        <f t="shared" si="3247"/>
        <v>0</v>
      </c>
      <c r="AC1019" s="9">
        <f t="shared" si="3247"/>
        <v>0</v>
      </c>
      <c r="AD1019" s="9">
        <f t="shared" si="3247"/>
        <v>0</v>
      </c>
      <c r="AE1019" s="9">
        <f t="shared" si="3247"/>
        <v>1786</v>
      </c>
      <c r="AF1019" s="9">
        <f t="shared" si="3247"/>
        <v>0</v>
      </c>
      <c r="AG1019" s="9">
        <f t="shared" si="3247"/>
        <v>0</v>
      </c>
      <c r="AH1019" s="9">
        <f t="shared" si="3247"/>
        <v>0</v>
      </c>
      <c r="AI1019" s="9">
        <f t="shared" si="3247"/>
        <v>0</v>
      </c>
      <c r="AJ1019" s="9">
        <f t="shared" si="3247"/>
        <v>0</v>
      </c>
      <c r="AK1019" s="86">
        <f t="shared" ref="AG1019:AV1022" si="3248">AK1020</f>
        <v>1786</v>
      </c>
      <c r="AL1019" s="86">
        <f t="shared" si="3248"/>
        <v>0</v>
      </c>
      <c r="AM1019" s="9">
        <f t="shared" si="3248"/>
        <v>0</v>
      </c>
      <c r="AN1019" s="9">
        <f t="shared" si="3248"/>
        <v>0</v>
      </c>
      <c r="AO1019" s="9">
        <f t="shared" si="3248"/>
        <v>0</v>
      </c>
      <c r="AP1019" s="9">
        <f t="shared" si="3248"/>
        <v>0</v>
      </c>
      <c r="AQ1019" s="9">
        <f t="shared" si="3248"/>
        <v>1786</v>
      </c>
      <c r="AR1019" s="9">
        <f t="shared" si="3248"/>
        <v>0</v>
      </c>
      <c r="AS1019" s="9">
        <f t="shared" si="3248"/>
        <v>0</v>
      </c>
      <c r="AT1019" s="9">
        <f t="shared" si="3248"/>
        <v>0</v>
      </c>
      <c r="AU1019" s="9">
        <f t="shared" si="3248"/>
        <v>0</v>
      </c>
      <c r="AV1019" s="9">
        <f t="shared" si="3248"/>
        <v>0</v>
      </c>
      <c r="AW1019" s="9">
        <f t="shared" ref="AS1019:AX1022" si="3249">AW1020</f>
        <v>1786</v>
      </c>
      <c r="AX1019" s="9">
        <f t="shared" si="3249"/>
        <v>0</v>
      </c>
    </row>
    <row r="1020" spans="1:50" ht="18.75" hidden="1" customHeight="1">
      <c r="A1020" s="26" t="s">
        <v>15</v>
      </c>
      <c r="B1020" s="27" t="s">
        <v>319</v>
      </c>
      <c r="C1020" s="27" t="s">
        <v>147</v>
      </c>
      <c r="D1020" s="27" t="s">
        <v>8</v>
      </c>
      <c r="E1020" s="27" t="s">
        <v>385</v>
      </c>
      <c r="F1020" s="65"/>
      <c r="G1020" s="9">
        <f t="shared" si="3246"/>
        <v>1786</v>
      </c>
      <c r="H1020" s="9">
        <f t="shared" si="3246"/>
        <v>0</v>
      </c>
      <c r="I1020" s="9">
        <f t="shared" si="3246"/>
        <v>0</v>
      </c>
      <c r="J1020" s="9">
        <f t="shared" si="3246"/>
        <v>0</v>
      </c>
      <c r="K1020" s="9">
        <f t="shared" si="3246"/>
        <v>0</v>
      </c>
      <c r="L1020" s="9">
        <f t="shared" si="3246"/>
        <v>0</v>
      </c>
      <c r="M1020" s="9">
        <f t="shared" si="3246"/>
        <v>1786</v>
      </c>
      <c r="N1020" s="9">
        <f t="shared" si="3246"/>
        <v>0</v>
      </c>
      <c r="O1020" s="9">
        <f t="shared" si="3246"/>
        <v>0</v>
      </c>
      <c r="P1020" s="9">
        <f t="shared" si="3246"/>
        <v>0</v>
      </c>
      <c r="Q1020" s="9">
        <f t="shared" si="3246"/>
        <v>0</v>
      </c>
      <c r="R1020" s="9">
        <f t="shared" si="3246"/>
        <v>0</v>
      </c>
      <c r="S1020" s="9">
        <f t="shared" si="3246"/>
        <v>1786</v>
      </c>
      <c r="T1020" s="9">
        <f t="shared" si="3246"/>
        <v>0</v>
      </c>
      <c r="U1020" s="9">
        <f t="shared" si="3247"/>
        <v>0</v>
      </c>
      <c r="V1020" s="9">
        <f t="shared" si="3247"/>
        <v>0</v>
      </c>
      <c r="W1020" s="9">
        <f t="shared" si="3247"/>
        <v>0</v>
      </c>
      <c r="X1020" s="9">
        <f t="shared" si="3247"/>
        <v>0</v>
      </c>
      <c r="Y1020" s="9">
        <f t="shared" si="3247"/>
        <v>1786</v>
      </c>
      <c r="Z1020" s="9">
        <f t="shared" si="3247"/>
        <v>0</v>
      </c>
      <c r="AA1020" s="9">
        <f t="shared" si="3247"/>
        <v>0</v>
      </c>
      <c r="AB1020" s="9">
        <f t="shared" si="3247"/>
        <v>0</v>
      </c>
      <c r="AC1020" s="9">
        <f t="shared" si="3247"/>
        <v>0</v>
      </c>
      <c r="AD1020" s="9">
        <f t="shared" si="3247"/>
        <v>0</v>
      </c>
      <c r="AE1020" s="9">
        <f t="shared" si="3247"/>
        <v>1786</v>
      </c>
      <c r="AF1020" s="9">
        <f t="shared" si="3247"/>
        <v>0</v>
      </c>
      <c r="AG1020" s="9">
        <f t="shared" si="3248"/>
        <v>0</v>
      </c>
      <c r="AH1020" s="9">
        <f t="shared" si="3248"/>
        <v>0</v>
      </c>
      <c r="AI1020" s="9">
        <f t="shared" si="3248"/>
        <v>0</v>
      </c>
      <c r="AJ1020" s="9">
        <f t="shared" si="3248"/>
        <v>0</v>
      </c>
      <c r="AK1020" s="86">
        <f t="shared" si="3248"/>
        <v>1786</v>
      </c>
      <c r="AL1020" s="86">
        <f t="shared" si="3248"/>
        <v>0</v>
      </c>
      <c r="AM1020" s="9">
        <f t="shared" si="3248"/>
        <v>0</v>
      </c>
      <c r="AN1020" s="9">
        <f t="shared" si="3248"/>
        <v>0</v>
      </c>
      <c r="AO1020" s="9">
        <f t="shared" si="3248"/>
        <v>0</v>
      </c>
      <c r="AP1020" s="9">
        <f t="shared" si="3248"/>
        <v>0</v>
      </c>
      <c r="AQ1020" s="9">
        <f t="shared" si="3248"/>
        <v>1786</v>
      </c>
      <c r="AR1020" s="9">
        <f t="shared" si="3248"/>
        <v>0</v>
      </c>
      <c r="AS1020" s="9">
        <f t="shared" si="3249"/>
        <v>0</v>
      </c>
      <c r="AT1020" s="9">
        <f t="shared" si="3249"/>
        <v>0</v>
      </c>
      <c r="AU1020" s="9">
        <f t="shared" si="3249"/>
        <v>0</v>
      </c>
      <c r="AV1020" s="9">
        <f t="shared" si="3249"/>
        <v>0</v>
      </c>
      <c r="AW1020" s="9">
        <f t="shared" si="3249"/>
        <v>1786</v>
      </c>
      <c r="AX1020" s="9">
        <f t="shared" si="3249"/>
        <v>0</v>
      </c>
    </row>
    <row r="1021" spans="1:50" ht="21" hidden="1" customHeight="1">
      <c r="A1021" s="26" t="s">
        <v>329</v>
      </c>
      <c r="B1021" s="27" t="s">
        <v>319</v>
      </c>
      <c r="C1021" s="27" t="s">
        <v>147</v>
      </c>
      <c r="D1021" s="27" t="s">
        <v>8</v>
      </c>
      <c r="E1021" s="27" t="s">
        <v>387</v>
      </c>
      <c r="F1021" s="65"/>
      <c r="G1021" s="9">
        <f t="shared" si="3246"/>
        <v>1786</v>
      </c>
      <c r="H1021" s="9">
        <f t="shared" si="3246"/>
        <v>0</v>
      </c>
      <c r="I1021" s="9">
        <f t="shared" si="3246"/>
        <v>0</v>
      </c>
      <c r="J1021" s="9">
        <f t="shared" si="3246"/>
        <v>0</v>
      </c>
      <c r="K1021" s="9">
        <f t="shared" si="3246"/>
        <v>0</v>
      </c>
      <c r="L1021" s="9">
        <f t="shared" si="3246"/>
        <v>0</v>
      </c>
      <c r="M1021" s="9">
        <f t="shared" si="3246"/>
        <v>1786</v>
      </c>
      <c r="N1021" s="9">
        <f t="shared" si="3246"/>
        <v>0</v>
      </c>
      <c r="O1021" s="9">
        <f t="shared" si="3246"/>
        <v>0</v>
      </c>
      <c r="P1021" s="9">
        <f t="shared" si="3246"/>
        <v>0</v>
      </c>
      <c r="Q1021" s="9">
        <f t="shared" si="3246"/>
        <v>0</v>
      </c>
      <c r="R1021" s="9">
        <f t="shared" si="3246"/>
        <v>0</v>
      </c>
      <c r="S1021" s="9">
        <f t="shared" si="3246"/>
        <v>1786</v>
      </c>
      <c r="T1021" s="9">
        <f t="shared" si="3246"/>
        <v>0</v>
      </c>
      <c r="U1021" s="9">
        <f t="shared" si="3247"/>
        <v>0</v>
      </c>
      <c r="V1021" s="9">
        <f t="shared" si="3247"/>
        <v>0</v>
      </c>
      <c r="W1021" s="9">
        <f t="shared" si="3247"/>
        <v>0</v>
      </c>
      <c r="X1021" s="9">
        <f t="shared" si="3247"/>
        <v>0</v>
      </c>
      <c r="Y1021" s="9">
        <f t="shared" si="3247"/>
        <v>1786</v>
      </c>
      <c r="Z1021" s="9">
        <f t="shared" si="3247"/>
        <v>0</v>
      </c>
      <c r="AA1021" s="9">
        <f t="shared" si="3247"/>
        <v>0</v>
      </c>
      <c r="AB1021" s="9">
        <f t="shared" si="3247"/>
        <v>0</v>
      </c>
      <c r="AC1021" s="9">
        <f t="shared" si="3247"/>
        <v>0</v>
      </c>
      <c r="AD1021" s="9">
        <f t="shared" si="3247"/>
        <v>0</v>
      </c>
      <c r="AE1021" s="9">
        <f t="shared" si="3247"/>
        <v>1786</v>
      </c>
      <c r="AF1021" s="9">
        <f t="shared" si="3247"/>
        <v>0</v>
      </c>
      <c r="AG1021" s="9">
        <f t="shared" si="3248"/>
        <v>0</v>
      </c>
      <c r="AH1021" s="9">
        <f t="shared" si="3248"/>
        <v>0</v>
      </c>
      <c r="AI1021" s="9">
        <f t="shared" si="3248"/>
        <v>0</v>
      </c>
      <c r="AJ1021" s="9">
        <f t="shared" si="3248"/>
        <v>0</v>
      </c>
      <c r="AK1021" s="86">
        <f t="shared" si="3248"/>
        <v>1786</v>
      </c>
      <c r="AL1021" s="86">
        <f t="shared" si="3248"/>
        <v>0</v>
      </c>
      <c r="AM1021" s="9">
        <f t="shared" si="3248"/>
        <v>0</v>
      </c>
      <c r="AN1021" s="9">
        <f t="shared" si="3248"/>
        <v>0</v>
      </c>
      <c r="AO1021" s="9">
        <f t="shared" si="3248"/>
        <v>0</v>
      </c>
      <c r="AP1021" s="9">
        <f t="shared" si="3248"/>
        <v>0</v>
      </c>
      <c r="AQ1021" s="9">
        <f t="shared" si="3248"/>
        <v>1786</v>
      </c>
      <c r="AR1021" s="9">
        <f t="shared" si="3248"/>
        <v>0</v>
      </c>
      <c r="AS1021" s="9">
        <f t="shared" si="3249"/>
        <v>0</v>
      </c>
      <c r="AT1021" s="9">
        <f t="shared" si="3249"/>
        <v>0</v>
      </c>
      <c r="AU1021" s="9">
        <f t="shared" si="3249"/>
        <v>0</v>
      </c>
      <c r="AV1021" s="9">
        <f t="shared" si="3249"/>
        <v>0</v>
      </c>
      <c r="AW1021" s="9">
        <f t="shared" si="3249"/>
        <v>1786</v>
      </c>
      <c r="AX1021" s="9">
        <f t="shared" si="3249"/>
        <v>0</v>
      </c>
    </row>
    <row r="1022" spans="1:50" ht="33.6" hidden="1">
      <c r="A1022" s="26" t="s">
        <v>244</v>
      </c>
      <c r="B1022" s="27" t="s">
        <v>319</v>
      </c>
      <c r="C1022" s="27" t="s">
        <v>147</v>
      </c>
      <c r="D1022" s="27" t="s">
        <v>8</v>
      </c>
      <c r="E1022" s="27" t="s">
        <v>387</v>
      </c>
      <c r="F1022" s="27" t="s">
        <v>31</v>
      </c>
      <c r="G1022" s="9">
        <f t="shared" si="3246"/>
        <v>1786</v>
      </c>
      <c r="H1022" s="9">
        <f t="shared" si="3246"/>
        <v>0</v>
      </c>
      <c r="I1022" s="9">
        <f t="shared" si="3246"/>
        <v>0</v>
      </c>
      <c r="J1022" s="9">
        <f t="shared" si="3246"/>
        <v>0</v>
      </c>
      <c r="K1022" s="9">
        <f t="shared" si="3246"/>
        <v>0</v>
      </c>
      <c r="L1022" s="9">
        <f t="shared" si="3246"/>
        <v>0</v>
      </c>
      <c r="M1022" s="9">
        <f t="shared" si="3246"/>
        <v>1786</v>
      </c>
      <c r="N1022" s="9">
        <f t="shared" si="3246"/>
        <v>0</v>
      </c>
      <c r="O1022" s="9">
        <f t="shared" si="3246"/>
        <v>0</v>
      </c>
      <c r="P1022" s="9">
        <f t="shared" si="3246"/>
        <v>0</v>
      </c>
      <c r="Q1022" s="9">
        <f t="shared" si="3246"/>
        <v>0</v>
      </c>
      <c r="R1022" s="9">
        <f t="shared" si="3246"/>
        <v>0</v>
      </c>
      <c r="S1022" s="9">
        <f t="shared" si="3246"/>
        <v>1786</v>
      </c>
      <c r="T1022" s="9">
        <f t="shared" si="3246"/>
        <v>0</v>
      </c>
      <c r="U1022" s="9">
        <f t="shared" si="3247"/>
        <v>0</v>
      </c>
      <c r="V1022" s="9">
        <f t="shared" si="3247"/>
        <v>0</v>
      </c>
      <c r="W1022" s="9">
        <f t="shared" si="3247"/>
        <v>0</v>
      </c>
      <c r="X1022" s="9">
        <f t="shared" si="3247"/>
        <v>0</v>
      </c>
      <c r="Y1022" s="9">
        <f t="shared" si="3247"/>
        <v>1786</v>
      </c>
      <c r="Z1022" s="9">
        <f t="shared" si="3247"/>
        <v>0</v>
      </c>
      <c r="AA1022" s="9">
        <f t="shared" si="3247"/>
        <v>0</v>
      </c>
      <c r="AB1022" s="9">
        <f t="shared" si="3247"/>
        <v>0</v>
      </c>
      <c r="AC1022" s="9">
        <f t="shared" si="3247"/>
        <v>0</v>
      </c>
      <c r="AD1022" s="9">
        <f t="shared" si="3247"/>
        <v>0</v>
      </c>
      <c r="AE1022" s="9">
        <f t="shared" si="3247"/>
        <v>1786</v>
      </c>
      <c r="AF1022" s="9">
        <f t="shared" si="3247"/>
        <v>0</v>
      </c>
      <c r="AG1022" s="9">
        <f t="shared" si="3248"/>
        <v>0</v>
      </c>
      <c r="AH1022" s="9">
        <f t="shared" si="3248"/>
        <v>0</v>
      </c>
      <c r="AI1022" s="9">
        <f t="shared" si="3248"/>
        <v>0</v>
      </c>
      <c r="AJ1022" s="9">
        <f t="shared" si="3248"/>
        <v>0</v>
      </c>
      <c r="AK1022" s="86">
        <f t="shared" si="3248"/>
        <v>1786</v>
      </c>
      <c r="AL1022" s="86">
        <f t="shared" si="3248"/>
        <v>0</v>
      </c>
      <c r="AM1022" s="9">
        <f t="shared" si="3248"/>
        <v>0</v>
      </c>
      <c r="AN1022" s="9">
        <f t="shared" si="3248"/>
        <v>0</v>
      </c>
      <c r="AO1022" s="9">
        <f t="shared" si="3248"/>
        <v>0</v>
      </c>
      <c r="AP1022" s="9">
        <f t="shared" si="3248"/>
        <v>0</v>
      </c>
      <c r="AQ1022" s="9">
        <f t="shared" si="3248"/>
        <v>1786</v>
      </c>
      <c r="AR1022" s="9">
        <f t="shared" si="3248"/>
        <v>0</v>
      </c>
      <c r="AS1022" s="9">
        <f t="shared" si="3249"/>
        <v>0</v>
      </c>
      <c r="AT1022" s="9">
        <f t="shared" si="3249"/>
        <v>0</v>
      </c>
      <c r="AU1022" s="9">
        <f t="shared" si="3249"/>
        <v>0</v>
      </c>
      <c r="AV1022" s="9">
        <f t="shared" si="3249"/>
        <v>0</v>
      </c>
      <c r="AW1022" s="9">
        <f t="shared" si="3249"/>
        <v>1786</v>
      </c>
      <c r="AX1022" s="9">
        <f t="shared" si="3249"/>
        <v>0</v>
      </c>
    </row>
    <row r="1023" spans="1:50" ht="33.6" hidden="1">
      <c r="A1023" s="26" t="s">
        <v>37</v>
      </c>
      <c r="B1023" s="27" t="s">
        <v>319</v>
      </c>
      <c r="C1023" s="27" t="s">
        <v>147</v>
      </c>
      <c r="D1023" s="27" t="s">
        <v>8</v>
      </c>
      <c r="E1023" s="27" t="s">
        <v>387</v>
      </c>
      <c r="F1023" s="27" t="s">
        <v>38</v>
      </c>
      <c r="G1023" s="9">
        <f>1113+673</f>
        <v>1786</v>
      </c>
      <c r="H1023" s="9"/>
      <c r="I1023" s="9"/>
      <c r="J1023" s="9"/>
      <c r="K1023" s="9"/>
      <c r="L1023" s="9"/>
      <c r="M1023" s="9">
        <f t="shared" ref="M1023" si="3250">G1023+I1023+J1023+K1023+L1023</f>
        <v>1786</v>
      </c>
      <c r="N1023" s="9">
        <f t="shared" ref="N1023" si="3251">H1023+L1023</f>
        <v>0</v>
      </c>
      <c r="O1023" s="9"/>
      <c r="P1023" s="9"/>
      <c r="Q1023" s="9"/>
      <c r="R1023" s="9"/>
      <c r="S1023" s="9">
        <f t="shared" ref="S1023" si="3252">M1023+O1023+P1023+Q1023+R1023</f>
        <v>1786</v>
      </c>
      <c r="T1023" s="9">
        <f t="shared" ref="T1023" si="3253">N1023+R1023</f>
        <v>0</v>
      </c>
      <c r="U1023" s="9"/>
      <c r="V1023" s="9"/>
      <c r="W1023" s="9"/>
      <c r="X1023" s="9"/>
      <c r="Y1023" s="9">
        <f t="shared" ref="Y1023" si="3254">S1023+U1023+V1023+W1023+X1023</f>
        <v>1786</v>
      </c>
      <c r="Z1023" s="9">
        <f t="shared" ref="Z1023" si="3255">T1023+X1023</f>
        <v>0</v>
      </c>
      <c r="AA1023" s="9"/>
      <c r="AB1023" s="9"/>
      <c r="AC1023" s="9"/>
      <c r="AD1023" s="9"/>
      <c r="AE1023" s="9">
        <f t="shared" ref="AE1023" si="3256">Y1023+AA1023+AB1023+AC1023+AD1023</f>
        <v>1786</v>
      </c>
      <c r="AF1023" s="9">
        <f t="shared" ref="AF1023" si="3257">Z1023+AD1023</f>
        <v>0</v>
      </c>
      <c r="AG1023" s="9"/>
      <c r="AH1023" s="9"/>
      <c r="AI1023" s="9"/>
      <c r="AJ1023" s="9"/>
      <c r="AK1023" s="86">
        <f t="shared" ref="AK1023" si="3258">AE1023+AG1023+AH1023+AI1023+AJ1023</f>
        <v>1786</v>
      </c>
      <c r="AL1023" s="86">
        <f t="shared" ref="AL1023" si="3259">AF1023+AJ1023</f>
        <v>0</v>
      </c>
      <c r="AM1023" s="9"/>
      <c r="AN1023" s="9"/>
      <c r="AO1023" s="9"/>
      <c r="AP1023" s="9"/>
      <c r="AQ1023" s="9">
        <f t="shared" ref="AQ1023" si="3260">AK1023+AM1023+AN1023+AO1023+AP1023</f>
        <v>1786</v>
      </c>
      <c r="AR1023" s="9">
        <f t="shared" ref="AR1023" si="3261">AL1023+AP1023</f>
        <v>0</v>
      </c>
      <c r="AS1023" s="9"/>
      <c r="AT1023" s="9"/>
      <c r="AU1023" s="9"/>
      <c r="AV1023" s="9"/>
      <c r="AW1023" s="9">
        <f t="shared" ref="AW1023" si="3262">AQ1023+AS1023+AT1023+AU1023+AV1023</f>
        <v>1786</v>
      </c>
      <c r="AX1023" s="9">
        <f t="shared" ref="AX1023" si="3263">AR1023+AV1023</f>
        <v>0</v>
      </c>
    </row>
    <row r="1024" spans="1:50" ht="52.5" hidden="1" customHeight="1">
      <c r="A1024" s="66" t="s">
        <v>512</v>
      </c>
      <c r="B1024" s="27" t="s">
        <v>319</v>
      </c>
      <c r="C1024" s="27" t="s">
        <v>147</v>
      </c>
      <c r="D1024" s="27" t="s">
        <v>8</v>
      </c>
      <c r="E1024" s="27" t="s">
        <v>394</v>
      </c>
      <c r="F1024" s="65"/>
      <c r="G1024" s="9">
        <f t="shared" ref="G1024:V1027" si="3264">G1025</f>
        <v>11801</v>
      </c>
      <c r="H1024" s="9">
        <f t="shared" si="3264"/>
        <v>0</v>
      </c>
      <c r="I1024" s="9">
        <f t="shared" si="3264"/>
        <v>0</v>
      </c>
      <c r="J1024" s="9">
        <f t="shared" si="3264"/>
        <v>0</v>
      </c>
      <c r="K1024" s="9">
        <f t="shared" si="3264"/>
        <v>0</v>
      </c>
      <c r="L1024" s="9">
        <f t="shared" si="3264"/>
        <v>0</v>
      </c>
      <c r="M1024" s="9">
        <f t="shared" si="3264"/>
        <v>11801</v>
      </c>
      <c r="N1024" s="9">
        <f t="shared" si="3264"/>
        <v>0</v>
      </c>
      <c r="O1024" s="9">
        <f t="shared" si="3264"/>
        <v>0</v>
      </c>
      <c r="P1024" s="9">
        <f t="shared" si="3264"/>
        <v>0</v>
      </c>
      <c r="Q1024" s="9">
        <f t="shared" si="3264"/>
        <v>0</v>
      </c>
      <c r="R1024" s="9">
        <f t="shared" si="3264"/>
        <v>0</v>
      </c>
      <c r="S1024" s="9">
        <f t="shared" si="3264"/>
        <v>11801</v>
      </c>
      <c r="T1024" s="9">
        <f t="shared" si="3264"/>
        <v>0</v>
      </c>
      <c r="U1024" s="9">
        <f t="shared" si="3264"/>
        <v>0</v>
      </c>
      <c r="V1024" s="9">
        <f t="shared" si="3264"/>
        <v>0</v>
      </c>
      <c r="W1024" s="9">
        <f t="shared" ref="U1024:AJ1027" si="3265">W1025</f>
        <v>0</v>
      </c>
      <c r="X1024" s="9">
        <f t="shared" si="3265"/>
        <v>0</v>
      </c>
      <c r="Y1024" s="9">
        <f t="shared" si="3265"/>
        <v>11801</v>
      </c>
      <c r="Z1024" s="9">
        <f t="shared" si="3265"/>
        <v>0</v>
      </c>
      <c r="AA1024" s="9">
        <f t="shared" si="3265"/>
        <v>0</v>
      </c>
      <c r="AB1024" s="9">
        <f t="shared" si="3265"/>
        <v>0</v>
      </c>
      <c r="AC1024" s="9">
        <f t="shared" si="3265"/>
        <v>0</v>
      </c>
      <c r="AD1024" s="9">
        <f t="shared" si="3265"/>
        <v>0</v>
      </c>
      <c r="AE1024" s="9">
        <f t="shared" si="3265"/>
        <v>11801</v>
      </c>
      <c r="AF1024" s="9">
        <f t="shared" si="3265"/>
        <v>0</v>
      </c>
      <c r="AG1024" s="9">
        <f t="shared" si="3265"/>
        <v>0</v>
      </c>
      <c r="AH1024" s="9">
        <f t="shared" si="3265"/>
        <v>0</v>
      </c>
      <c r="AI1024" s="9">
        <f t="shared" si="3265"/>
        <v>0</v>
      </c>
      <c r="AJ1024" s="9">
        <f t="shared" si="3265"/>
        <v>0</v>
      </c>
      <c r="AK1024" s="86">
        <f t="shared" ref="AG1024:AV1027" si="3266">AK1025</f>
        <v>11801</v>
      </c>
      <c r="AL1024" s="86">
        <f t="shared" si="3266"/>
        <v>0</v>
      </c>
      <c r="AM1024" s="9">
        <f t="shared" si="3266"/>
        <v>0</v>
      </c>
      <c r="AN1024" s="9">
        <f t="shared" si="3266"/>
        <v>0</v>
      </c>
      <c r="AO1024" s="9">
        <f t="shared" si="3266"/>
        <v>-343</v>
      </c>
      <c r="AP1024" s="9">
        <f t="shared" si="3266"/>
        <v>0</v>
      </c>
      <c r="AQ1024" s="9">
        <f t="shared" si="3266"/>
        <v>11458</v>
      </c>
      <c r="AR1024" s="9">
        <f t="shared" si="3266"/>
        <v>0</v>
      </c>
      <c r="AS1024" s="9">
        <f t="shared" si="3266"/>
        <v>-301</v>
      </c>
      <c r="AT1024" s="9">
        <f t="shared" si="3266"/>
        <v>0</v>
      </c>
      <c r="AU1024" s="9">
        <f t="shared" si="3266"/>
        <v>0</v>
      </c>
      <c r="AV1024" s="9">
        <f t="shared" si="3266"/>
        <v>0</v>
      </c>
      <c r="AW1024" s="9">
        <f t="shared" ref="AS1024:AX1027" si="3267">AW1025</f>
        <v>11157</v>
      </c>
      <c r="AX1024" s="9">
        <f t="shared" si="3267"/>
        <v>0</v>
      </c>
    </row>
    <row r="1025" spans="1:50" ht="20.25" hidden="1" customHeight="1">
      <c r="A1025" s="26" t="s">
        <v>15</v>
      </c>
      <c r="B1025" s="27" t="s">
        <v>319</v>
      </c>
      <c r="C1025" s="27" t="s">
        <v>147</v>
      </c>
      <c r="D1025" s="27" t="s">
        <v>8</v>
      </c>
      <c r="E1025" s="27" t="s">
        <v>395</v>
      </c>
      <c r="F1025" s="65"/>
      <c r="G1025" s="9">
        <f t="shared" si="3264"/>
        <v>11801</v>
      </c>
      <c r="H1025" s="9">
        <f t="shared" si="3264"/>
        <v>0</v>
      </c>
      <c r="I1025" s="9">
        <f t="shared" si="3264"/>
        <v>0</v>
      </c>
      <c r="J1025" s="9">
        <f t="shared" si="3264"/>
        <v>0</v>
      </c>
      <c r="K1025" s="9">
        <f t="shared" si="3264"/>
        <v>0</v>
      </c>
      <c r="L1025" s="9">
        <f t="shared" si="3264"/>
        <v>0</v>
      </c>
      <c r="M1025" s="9">
        <f t="shared" si="3264"/>
        <v>11801</v>
      </c>
      <c r="N1025" s="9">
        <f t="shared" si="3264"/>
        <v>0</v>
      </c>
      <c r="O1025" s="9">
        <f t="shared" si="3264"/>
        <v>0</v>
      </c>
      <c r="P1025" s="9">
        <f t="shared" si="3264"/>
        <v>0</v>
      </c>
      <c r="Q1025" s="9">
        <f t="shared" si="3264"/>
        <v>0</v>
      </c>
      <c r="R1025" s="9">
        <f t="shared" si="3264"/>
        <v>0</v>
      </c>
      <c r="S1025" s="9">
        <f t="shared" si="3264"/>
        <v>11801</v>
      </c>
      <c r="T1025" s="9">
        <f t="shared" si="3264"/>
        <v>0</v>
      </c>
      <c r="U1025" s="9">
        <f t="shared" si="3265"/>
        <v>0</v>
      </c>
      <c r="V1025" s="9">
        <f t="shared" si="3265"/>
        <v>0</v>
      </c>
      <c r="W1025" s="9">
        <f t="shared" si="3265"/>
        <v>0</v>
      </c>
      <c r="X1025" s="9">
        <f t="shared" si="3265"/>
        <v>0</v>
      </c>
      <c r="Y1025" s="9">
        <f t="shared" si="3265"/>
        <v>11801</v>
      </c>
      <c r="Z1025" s="9">
        <f t="shared" si="3265"/>
        <v>0</v>
      </c>
      <c r="AA1025" s="9">
        <f t="shared" si="3265"/>
        <v>0</v>
      </c>
      <c r="AB1025" s="9">
        <f t="shared" si="3265"/>
        <v>0</v>
      </c>
      <c r="AC1025" s="9">
        <f t="shared" si="3265"/>
        <v>0</v>
      </c>
      <c r="AD1025" s="9">
        <f t="shared" si="3265"/>
        <v>0</v>
      </c>
      <c r="AE1025" s="9">
        <f t="shared" si="3265"/>
        <v>11801</v>
      </c>
      <c r="AF1025" s="9">
        <f t="shared" si="3265"/>
        <v>0</v>
      </c>
      <c r="AG1025" s="9">
        <f t="shared" si="3266"/>
        <v>0</v>
      </c>
      <c r="AH1025" s="9">
        <f t="shared" si="3266"/>
        <v>0</v>
      </c>
      <c r="AI1025" s="9">
        <f t="shared" si="3266"/>
        <v>0</v>
      </c>
      <c r="AJ1025" s="9">
        <f t="shared" si="3266"/>
        <v>0</v>
      </c>
      <c r="AK1025" s="86">
        <f t="shared" si="3266"/>
        <v>11801</v>
      </c>
      <c r="AL1025" s="86">
        <f t="shared" si="3266"/>
        <v>0</v>
      </c>
      <c r="AM1025" s="9">
        <f t="shared" si="3266"/>
        <v>0</v>
      </c>
      <c r="AN1025" s="9">
        <f t="shared" si="3266"/>
        <v>0</v>
      </c>
      <c r="AO1025" s="9">
        <f t="shared" si="3266"/>
        <v>-343</v>
      </c>
      <c r="AP1025" s="9">
        <f t="shared" si="3266"/>
        <v>0</v>
      </c>
      <c r="AQ1025" s="9">
        <f t="shared" si="3266"/>
        <v>11458</v>
      </c>
      <c r="AR1025" s="9">
        <f t="shared" si="3266"/>
        <v>0</v>
      </c>
      <c r="AS1025" s="9">
        <f t="shared" si="3267"/>
        <v>-301</v>
      </c>
      <c r="AT1025" s="9">
        <f t="shared" si="3267"/>
        <v>0</v>
      </c>
      <c r="AU1025" s="9">
        <f t="shared" si="3267"/>
        <v>0</v>
      </c>
      <c r="AV1025" s="9">
        <f t="shared" si="3267"/>
        <v>0</v>
      </c>
      <c r="AW1025" s="9">
        <f t="shared" si="3267"/>
        <v>11157</v>
      </c>
      <c r="AX1025" s="9">
        <f t="shared" si="3267"/>
        <v>0</v>
      </c>
    </row>
    <row r="1026" spans="1:50" ht="21" hidden="1" customHeight="1">
      <c r="A1026" s="26" t="s">
        <v>329</v>
      </c>
      <c r="B1026" s="27" t="s">
        <v>319</v>
      </c>
      <c r="C1026" s="27" t="s">
        <v>147</v>
      </c>
      <c r="D1026" s="27" t="s">
        <v>8</v>
      </c>
      <c r="E1026" s="27" t="s">
        <v>403</v>
      </c>
      <c r="F1026" s="65"/>
      <c r="G1026" s="9">
        <f t="shared" si="3264"/>
        <v>11801</v>
      </c>
      <c r="H1026" s="9">
        <f t="shared" si="3264"/>
        <v>0</v>
      </c>
      <c r="I1026" s="9">
        <f t="shared" si="3264"/>
        <v>0</v>
      </c>
      <c r="J1026" s="9">
        <f t="shared" si="3264"/>
        <v>0</v>
      </c>
      <c r="K1026" s="9">
        <f t="shared" si="3264"/>
        <v>0</v>
      </c>
      <c r="L1026" s="9">
        <f t="shared" si="3264"/>
        <v>0</v>
      </c>
      <c r="M1026" s="9">
        <f t="shared" si="3264"/>
        <v>11801</v>
      </c>
      <c r="N1026" s="9">
        <f t="shared" si="3264"/>
        <v>0</v>
      </c>
      <c r="O1026" s="9">
        <f t="shared" si="3264"/>
        <v>0</v>
      </c>
      <c r="P1026" s="9">
        <f t="shared" si="3264"/>
        <v>0</v>
      </c>
      <c r="Q1026" s="9">
        <f t="shared" si="3264"/>
        <v>0</v>
      </c>
      <c r="R1026" s="9">
        <f t="shared" si="3264"/>
        <v>0</v>
      </c>
      <c r="S1026" s="9">
        <f t="shared" si="3264"/>
        <v>11801</v>
      </c>
      <c r="T1026" s="9">
        <f t="shared" si="3264"/>
        <v>0</v>
      </c>
      <c r="U1026" s="9">
        <f t="shared" si="3265"/>
        <v>0</v>
      </c>
      <c r="V1026" s="9">
        <f t="shared" si="3265"/>
        <v>0</v>
      </c>
      <c r="W1026" s="9">
        <f t="shared" si="3265"/>
        <v>0</v>
      </c>
      <c r="X1026" s="9">
        <f t="shared" si="3265"/>
        <v>0</v>
      </c>
      <c r="Y1026" s="9">
        <f t="shared" si="3265"/>
        <v>11801</v>
      </c>
      <c r="Z1026" s="9">
        <f t="shared" si="3265"/>
        <v>0</v>
      </c>
      <c r="AA1026" s="9">
        <f t="shared" si="3265"/>
        <v>0</v>
      </c>
      <c r="AB1026" s="9">
        <f t="shared" si="3265"/>
        <v>0</v>
      </c>
      <c r="AC1026" s="9">
        <f t="shared" si="3265"/>
        <v>0</v>
      </c>
      <c r="AD1026" s="9">
        <f t="shared" si="3265"/>
        <v>0</v>
      </c>
      <c r="AE1026" s="9">
        <f t="shared" si="3265"/>
        <v>11801</v>
      </c>
      <c r="AF1026" s="9">
        <f t="shared" si="3265"/>
        <v>0</v>
      </c>
      <c r="AG1026" s="9">
        <f t="shared" si="3266"/>
        <v>0</v>
      </c>
      <c r="AH1026" s="9">
        <f t="shared" si="3266"/>
        <v>0</v>
      </c>
      <c r="AI1026" s="9">
        <f t="shared" si="3266"/>
        <v>0</v>
      </c>
      <c r="AJ1026" s="9">
        <f t="shared" si="3266"/>
        <v>0</v>
      </c>
      <c r="AK1026" s="86">
        <f t="shared" si="3266"/>
        <v>11801</v>
      </c>
      <c r="AL1026" s="86">
        <f t="shared" si="3266"/>
        <v>0</v>
      </c>
      <c r="AM1026" s="9">
        <f t="shared" si="3266"/>
        <v>0</v>
      </c>
      <c r="AN1026" s="9">
        <f t="shared" si="3266"/>
        <v>0</v>
      </c>
      <c r="AO1026" s="9">
        <f t="shared" si="3266"/>
        <v>-343</v>
      </c>
      <c r="AP1026" s="9">
        <f t="shared" si="3266"/>
        <v>0</v>
      </c>
      <c r="AQ1026" s="9">
        <f t="shared" si="3266"/>
        <v>11458</v>
      </c>
      <c r="AR1026" s="9">
        <f t="shared" si="3266"/>
        <v>0</v>
      </c>
      <c r="AS1026" s="9">
        <f t="shared" si="3267"/>
        <v>-301</v>
      </c>
      <c r="AT1026" s="9">
        <f t="shared" si="3267"/>
        <v>0</v>
      </c>
      <c r="AU1026" s="9">
        <f t="shared" si="3267"/>
        <v>0</v>
      </c>
      <c r="AV1026" s="9">
        <f t="shared" si="3267"/>
        <v>0</v>
      </c>
      <c r="AW1026" s="9">
        <f t="shared" si="3267"/>
        <v>11157</v>
      </c>
      <c r="AX1026" s="9">
        <f t="shared" si="3267"/>
        <v>0</v>
      </c>
    </row>
    <row r="1027" spans="1:50" ht="33.6" hidden="1">
      <c r="A1027" s="26" t="s">
        <v>244</v>
      </c>
      <c r="B1027" s="27" t="s">
        <v>319</v>
      </c>
      <c r="C1027" s="27" t="s">
        <v>147</v>
      </c>
      <c r="D1027" s="27" t="s">
        <v>8</v>
      </c>
      <c r="E1027" s="27" t="s">
        <v>403</v>
      </c>
      <c r="F1027" s="27" t="s">
        <v>31</v>
      </c>
      <c r="G1027" s="9">
        <f t="shared" si="3264"/>
        <v>11801</v>
      </c>
      <c r="H1027" s="9">
        <f t="shared" si="3264"/>
        <v>0</v>
      </c>
      <c r="I1027" s="9">
        <f t="shared" si="3264"/>
        <v>0</v>
      </c>
      <c r="J1027" s="9">
        <f t="shared" si="3264"/>
        <v>0</v>
      </c>
      <c r="K1027" s="9">
        <f t="shared" si="3264"/>
        <v>0</v>
      </c>
      <c r="L1027" s="9">
        <f t="shared" si="3264"/>
        <v>0</v>
      </c>
      <c r="M1027" s="9">
        <f t="shared" si="3264"/>
        <v>11801</v>
      </c>
      <c r="N1027" s="9">
        <f t="shared" si="3264"/>
        <v>0</v>
      </c>
      <c r="O1027" s="9">
        <f t="shared" si="3264"/>
        <v>0</v>
      </c>
      <c r="P1027" s="9">
        <f t="shared" si="3264"/>
        <v>0</v>
      </c>
      <c r="Q1027" s="9">
        <f t="shared" si="3264"/>
        <v>0</v>
      </c>
      <c r="R1027" s="9">
        <f t="shared" si="3264"/>
        <v>0</v>
      </c>
      <c r="S1027" s="9">
        <f t="shared" si="3264"/>
        <v>11801</v>
      </c>
      <c r="T1027" s="9">
        <f t="shared" si="3264"/>
        <v>0</v>
      </c>
      <c r="U1027" s="9">
        <f t="shared" si="3265"/>
        <v>0</v>
      </c>
      <c r="V1027" s="9">
        <f t="shared" si="3265"/>
        <v>0</v>
      </c>
      <c r="W1027" s="9">
        <f t="shared" si="3265"/>
        <v>0</v>
      </c>
      <c r="X1027" s="9">
        <f t="shared" si="3265"/>
        <v>0</v>
      </c>
      <c r="Y1027" s="9">
        <f t="shared" si="3265"/>
        <v>11801</v>
      </c>
      <c r="Z1027" s="9">
        <f t="shared" si="3265"/>
        <v>0</v>
      </c>
      <c r="AA1027" s="9">
        <f t="shared" si="3265"/>
        <v>0</v>
      </c>
      <c r="AB1027" s="9">
        <f t="shared" si="3265"/>
        <v>0</v>
      </c>
      <c r="AC1027" s="9">
        <f t="shared" si="3265"/>
        <v>0</v>
      </c>
      <c r="AD1027" s="9">
        <f t="shared" si="3265"/>
        <v>0</v>
      </c>
      <c r="AE1027" s="9">
        <f t="shared" si="3265"/>
        <v>11801</v>
      </c>
      <c r="AF1027" s="9">
        <f t="shared" si="3265"/>
        <v>0</v>
      </c>
      <c r="AG1027" s="9">
        <f t="shared" si="3266"/>
        <v>0</v>
      </c>
      <c r="AH1027" s="9">
        <f t="shared" si="3266"/>
        <v>0</v>
      </c>
      <c r="AI1027" s="9">
        <f t="shared" si="3266"/>
        <v>0</v>
      </c>
      <c r="AJ1027" s="9">
        <f t="shared" si="3266"/>
        <v>0</v>
      </c>
      <c r="AK1027" s="86">
        <f t="shared" si="3266"/>
        <v>11801</v>
      </c>
      <c r="AL1027" s="86">
        <f t="shared" si="3266"/>
        <v>0</v>
      </c>
      <c r="AM1027" s="9">
        <f t="shared" si="3266"/>
        <v>0</v>
      </c>
      <c r="AN1027" s="9">
        <f t="shared" si="3266"/>
        <v>0</v>
      </c>
      <c r="AO1027" s="9">
        <f t="shared" si="3266"/>
        <v>-343</v>
      </c>
      <c r="AP1027" s="9">
        <f t="shared" si="3266"/>
        <v>0</v>
      </c>
      <c r="AQ1027" s="9">
        <f t="shared" si="3266"/>
        <v>11458</v>
      </c>
      <c r="AR1027" s="9">
        <f t="shared" si="3266"/>
        <v>0</v>
      </c>
      <c r="AS1027" s="9">
        <f t="shared" si="3267"/>
        <v>-301</v>
      </c>
      <c r="AT1027" s="9">
        <f t="shared" si="3267"/>
        <v>0</v>
      </c>
      <c r="AU1027" s="9">
        <f t="shared" si="3267"/>
        <v>0</v>
      </c>
      <c r="AV1027" s="9">
        <f t="shared" si="3267"/>
        <v>0</v>
      </c>
      <c r="AW1027" s="9">
        <f t="shared" si="3267"/>
        <v>11157</v>
      </c>
      <c r="AX1027" s="9">
        <f t="shared" si="3267"/>
        <v>0</v>
      </c>
    </row>
    <row r="1028" spans="1:50" ht="33.6" hidden="1">
      <c r="A1028" s="26" t="s">
        <v>37</v>
      </c>
      <c r="B1028" s="27" t="s">
        <v>319</v>
      </c>
      <c r="C1028" s="27" t="s">
        <v>147</v>
      </c>
      <c r="D1028" s="27" t="s">
        <v>8</v>
      </c>
      <c r="E1028" s="27" t="s">
        <v>403</v>
      </c>
      <c r="F1028" s="27" t="s">
        <v>38</v>
      </c>
      <c r="G1028" s="9">
        <v>11801</v>
      </c>
      <c r="H1028" s="9"/>
      <c r="I1028" s="9"/>
      <c r="J1028" s="9"/>
      <c r="K1028" s="9"/>
      <c r="L1028" s="9"/>
      <c r="M1028" s="9">
        <f t="shared" ref="M1028" si="3268">G1028+I1028+J1028+K1028+L1028</f>
        <v>11801</v>
      </c>
      <c r="N1028" s="9">
        <f t="shared" ref="N1028" si="3269">H1028+L1028</f>
        <v>0</v>
      </c>
      <c r="O1028" s="9"/>
      <c r="P1028" s="9"/>
      <c r="Q1028" s="9"/>
      <c r="R1028" s="9"/>
      <c r="S1028" s="9">
        <f t="shared" ref="S1028" si="3270">M1028+O1028+P1028+Q1028+R1028</f>
        <v>11801</v>
      </c>
      <c r="T1028" s="9">
        <f t="shared" ref="T1028" si="3271">N1028+R1028</f>
        <v>0</v>
      </c>
      <c r="U1028" s="9"/>
      <c r="V1028" s="9"/>
      <c r="W1028" s="9"/>
      <c r="X1028" s="9"/>
      <c r="Y1028" s="9">
        <f t="shared" ref="Y1028" si="3272">S1028+U1028+V1028+W1028+X1028</f>
        <v>11801</v>
      </c>
      <c r="Z1028" s="9">
        <f t="shared" ref="Z1028" si="3273">T1028+X1028</f>
        <v>0</v>
      </c>
      <c r="AA1028" s="9"/>
      <c r="AB1028" s="9"/>
      <c r="AC1028" s="9"/>
      <c r="AD1028" s="9"/>
      <c r="AE1028" s="9">
        <f t="shared" ref="AE1028" si="3274">Y1028+AA1028+AB1028+AC1028+AD1028</f>
        <v>11801</v>
      </c>
      <c r="AF1028" s="9">
        <f t="shared" ref="AF1028" si="3275">Z1028+AD1028</f>
        <v>0</v>
      </c>
      <c r="AG1028" s="9"/>
      <c r="AH1028" s="9"/>
      <c r="AI1028" s="9"/>
      <c r="AJ1028" s="9"/>
      <c r="AK1028" s="86">
        <f t="shared" ref="AK1028" si="3276">AE1028+AG1028+AH1028+AI1028+AJ1028</f>
        <v>11801</v>
      </c>
      <c r="AL1028" s="86">
        <f t="shared" ref="AL1028" si="3277">AF1028+AJ1028</f>
        <v>0</v>
      </c>
      <c r="AM1028" s="9"/>
      <c r="AN1028" s="9"/>
      <c r="AO1028" s="9">
        <v>-343</v>
      </c>
      <c r="AP1028" s="9"/>
      <c r="AQ1028" s="9">
        <f t="shared" ref="AQ1028" si="3278">AK1028+AM1028+AN1028+AO1028+AP1028</f>
        <v>11458</v>
      </c>
      <c r="AR1028" s="9">
        <f t="shared" ref="AR1028" si="3279">AL1028+AP1028</f>
        <v>0</v>
      </c>
      <c r="AS1028" s="9">
        <v>-301</v>
      </c>
      <c r="AT1028" s="9"/>
      <c r="AU1028" s="9"/>
      <c r="AV1028" s="9"/>
      <c r="AW1028" s="9">
        <f t="shared" ref="AW1028" si="3280">AQ1028+AS1028+AT1028+AU1028+AV1028</f>
        <v>11157</v>
      </c>
      <c r="AX1028" s="9">
        <f t="shared" ref="AX1028" si="3281">AR1028+AV1028</f>
        <v>0</v>
      </c>
    </row>
    <row r="1029" spans="1:50" ht="19.5" hidden="1" customHeight="1">
      <c r="A1029" s="26" t="s">
        <v>62</v>
      </c>
      <c r="B1029" s="27" t="s">
        <v>319</v>
      </c>
      <c r="C1029" s="27" t="s">
        <v>147</v>
      </c>
      <c r="D1029" s="27" t="s">
        <v>8</v>
      </c>
      <c r="E1029" s="27" t="s">
        <v>63</v>
      </c>
      <c r="F1029" s="27"/>
      <c r="G1029" s="9">
        <f t="shared" ref="G1029:V1032" si="3282">G1030</f>
        <v>6081</v>
      </c>
      <c r="H1029" s="9">
        <f t="shared" si="3282"/>
        <v>0</v>
      </c>
      <c r="I1029" s="9">
        <f t="shared" si="3282"/>
        <v>0</v>
      </c>
      <c r="J1029" s="9">
        <f t="shared" si="3282"/>
        <v>0</v>
      </c>
      <c r="K1029" s="9">
        <f t="shared" si="3282"/>
        <v>0</v>
      </c>
      <c r="L1029" s="9">
        <f t="shared" si="3282"/>
        <v>0</v>
      </c>
      <c r="M1029" s="9">
        <f t="shared" si="3282"/>
        <v>6081</v>
      </c>
      <c r="N1029" s="9">
        <f t="shared" si="3282"/>
        <v>0</v>
      </c>
      <c r="O1029" s="9">
        <f t="shared" si="3282"/>
        <v>0</v>
      </c>
      <c r="P1029" s="9">
        <f t="shared" si="3282"/>
        <v>0</v>
      </c>
      <c r="Q1029" s="9">
        <f t="shared" si="3282"/>
        <v>0</v>
      </c>
      <c r="R1029" s="9">
        <f t="shared" si="3282"/>
        <v>0</v>
      </c>
      <c r="S1029" s="9">
        <f t="shared" si="3282"/>
        <v>6081</v>
      </c>
      <c r="T1029" s="9">
        <f t="shared" si="3282"/>
        <v>0</v>
      </c>
      <c r="U1029" s="9">
        <f t="shared" si="3282"/>
        <v>0</v>
      </c>
      <c r="V1029" s="9">
        <f t="shared" si="3282"/>
        <v>0</v>
      </c>
      <c r="W1029" s="9">
        <f t="shared" ref="U1029:AJ1032" si="3283">W1030</f>
        <v>0</v>
      </c>
      <c r="X1029" s="9">
        <f t="shared" si="3283"/>
        <v>0</v>
      </c>
      <c r="Y1029" s="9">
        <f t="shared" si="3283"/>
        <v>6081</v>
      </c>
      <c r="Z1029" s="9">
        <f t="shared" si="3283"/>
        <v>0</v>
      </c>
      <c r="AA1029" s="9">
        <f t="shared" si="3283"/>
        <v>0</v>
      </c>
      <c r="AB1029" s="9">
        <f t="shared" si="3283"/>
        <v>1087</v>
      </c>
      <c r="AC1029" s="9">
        <f t="shared" si="3283"/>
        <v>0</v>
      </c>
      <c r="AD1029" s="9">
        <f t="shared" si="3283"/>
        <v>0</v>
      </c>
      <c r="AE1029" s="9">
        <f t="shared" si="3283"/>
        <v>7168</v>
      </c>
      <c r="AF1029" s="9">
        <f t="shared" si="3283"/>
        <v>0</v>
      </c>
      <c r="AG1029" s="9">
        <f t="shared" si="3283"/>
        <v>0</v>
      </c>
      <c r="AH1029" s="9">
        <f t="shared" si="3283"/>
        <v>0</v>
      </c>
      <c r="AI1029" s="9">
        <f t="shared" si="3283"/>
        <v>0</v>
      </c>
      <c r="AJ1029" s="9">
        <f t="shared" si="3283"/>
        <v>0</v>
      </c>
      <c r="AK1029" s="86">
        <f t="shared" ref="AG1029:AV1032" si="3284">AK1030</f>
        <v>7168</v>
      </c>
      <c r="AL1029" s="86">
        <f t="shared" si="3284"/>
        <v>0</v>
      </c>
      <c r="AM1029" s="9">
        <f t="shared" si="3284"/>
        <v>0</v>
      </c>
      <c r="AN1029" s="9">
        <f t="shared" si="3284"/>
        <v>0</v>
      </c>
      <c r="AO1029" s="9">
        <f t="shared" si="3284"/>
        <v>0</v>
      </c>
      <c r="AP1029" s="9">
        <f t="shared" si="3284"/>
        <v>0</v>
      </c>
      <c r="AQ1029" s="9">
        <f t="shared" si="3284"/>
        <v>7168</v>
      </c>
      <c r="AR1029" s="9">
        <f t="shared" si="3284"/>
        <v>0</v>
      </c>
      <c r="AS1029" s="9">
        <f t="shared" si="3284"/>
        <v>0</v>
      </c>
      <c r="AT1029" s="9">
        <f t="shared" si="3284"/>
        <v>0</v>
      </c>
      <c r="AU1029" s="9">
        <f t="shared" si="3284"/>
        <v>0</v>
      </c>
      <c r="AV1029" s="9">
        <f t="shared" si="3284"/>
        <v>0</v>
      </c>
      <c r="AW1029" s="9">
        <f t="shared" ref="AS1029:AX1032" si="3285">AW1030</f>
        <v>7168</v>
      </c>
      <c r="AX1029" s="9">
        <f t="shared" si="3285"/>
        <v>0</v>
      </c>
    </row>
    <row r="1030" spans="1:50" ht="19.5" hidden="1" customHeight="1">
      <c r="A1030" s="26" t="s">
        <v>15</v>
      </c>
      <c r="B1030" s="27" t="s">
        <v>319</v>
      </c>
      <c r="C1030" s="27" t="s">
        <v>147</v>
      </c>
      <c r="D1030" s="27" t="s">
        <v>8</v>
      </c>
      <c r="E1030" s="27" t="s">
        <v>64</v>
      </c>
      <c r="F1030" s="27"/>
      <c r="G1030" s="9">
        <f t="shared" si="3282"/>
        <v>6081</v>
      </c>
      <c r="H1030" s="9">
        <f t="shared" si="3282"/>
        <v>0</v>
      </c>
      <c r="I1030" s="9">
        <f t="shared" si="3282"/>
        <v>0</v>
      </c>
      <c r="J1030" s="9">
        <f t="shared" si="3282"/>
        <v>0</v>
      </c>
      <c r="K1030" s="9">
        <f t="shared" si="3282"/>
        <v>0</v>
      </c>
      <c r="L1030" s="9">
        <f t="shared" si="3282"/>
        <v>0</v>
      </c>
      <c r="M1030" s="9">
        <f t="shared" si="3282"/>
        <v>6081</v>
      </c>
      <c r="N1030" s="9">
        <f t="shared" si="3282"/>
        <v>0</v>
      </c>
      <c r="O1030" s="9">
        <f t="shared" si="3282"/>
        <v>0</v>
      </c>
      <c r="P1030" s="9">
        <f t="shared" si="3282"/>
        <v>0</v>
      </c>
      <c r="Q1030" s="9">
        <f t="shared" si="3282"/>
        <v>0</v>
      </c>
      <c r="R1030" s="9">
        <f t="shared" si="3282"/>
        <v>0</v>
      </c>
      <c r="S1030" s="9">
        <f t="shared" si="3282"/>
        <v>6081</v>
      </c>
      <c r="T1030" s="9">
        <f t="shared" si="3282"/>
        <v>0</v>
      </c>
      <c r="U1030" s="9">
        <f t="shared" si="3283"/>
        <v>0</v>
      </c>
      <c r="V1030" s="9">
        <f t="shared" si="3283"/>
        <v>0</v>
      </c>
      <c r="W1030" s="9">
        <f t="shared" si="3283"/>
        <v>0</v>
      </c>
      <c r="X1030" s="9">
        <f t="shared" si="3283"/>
        <v>0</v>
      </c>
      <c r="Y1030" s="9">
        <f t="shared" si="3283"/>
        <v>6081</v>
      </c>
      <c r="Z1030" s="9">
        <f t="shared" si="3283"/>
        <v>0</v>
      </c>
      <c r="AA1030" s="9">
        <f t="shared" si="3283"/>
        <v>0</v>
      </c>
      <c r="AB1030" s="9">
        <f t="shared" si="3283"/>
        <v>1087</v>
      </c>
      <c r="AC1030" s="9">
        <f t="shared" si="3283"/>
        <v>0</v>
      </c>
      <c r="AD1030" s="9">
        <f t="shared" si="3283"/>
        <v>0</v>
      </c>
      <c r="AE1030" s="9">
        <f t="shared" si="3283"/>
        <v>7168</v>
      </c>
      <c r="AF1030" s="9">
        <f t="shared" si="3283"/>
        <v>0</v>
      </c>
      <c r="AG1030" s="9">
        <f t="shared" si="3284"/>
        <v>0</v>
      </c>
      <c r="AH1030" s="9">
        <f t="shared" si="3284"/>
        <v>0</v>
      </c>
      <c r="AI1030" s="9">
        <f t="shared" si="3284"/>
        <v>0</v>
      </c>
      <c r="AJ1030" s="9">
        <f t="shared" si="3284"/>
        <v>0</v>
      </c>
      <c r="AK1030" s="86">
        <f t="shared" si="3284"/>
        <v>7168</v>
      </c>
      <c r="AL1030" s="86">
        <f t="shared" si="3284"/>
        <v>0</v>
      </c>
      <c r="AM1030" s="9">
        <f t="shared" si="3284"/>
        <v>0</v>
      </c>
      <c r="AN1030" s="9">
        <f t="shared" si="3284"/>
        <v>0</v>
      </c>
      <c r="AO1030" s="9">
        <f t="shared" si="3284"/>
        <v>0</v>
      </c>
      <c r="AP1030" s="9">
        <f t="shared" si="3284"/>
        <v>0</v>
      </c>
      <c r="AQ1030" s="9">
        <f t="shared" si="3284"/>
        <v>7168</v>
      </c>
      <c r="AR1030" s="9">
        <f t="shared" si="3284"/>
        <v>0</v>
      </c>
      <c r="AS1030" s="9">
        <f t="shared" si="3285"/>
        <v>0</v>
      </c>
      <c r="AT1030" s="9">
        <f t="shared" si="3285"/>
        <v>0</v>
      </c>
      <c r="AU1030" s="9">
        <f t="shared" si="3285"/>
        <v>0</v>
      </c>
      <c r="AV1030" s="9">
        <f t="shared" si="3285"/>
        <v>0</v>
      </c>
      <c r="AW1030" s="9">
        <f t="shared" si="3285"/>
        <v>7168</v>
      </c>
      <c r="AX1030" s="9">
        <f t="shared" si="3285"/>
        <v>0</v>
      </c>
    </row>
    <row r="1031" spans="1:50" ht="18" hidden="1" customHeight="1">
      <c r="A1031" s="26" t="s">
        <v>329</v>
      </c>
      <c r="B1031" s="27" t="s">
        <v>319</v>
      </c>
      <c r="C1031" s="27" t="s">
        <v>147</v>
      </c>
      <c r="D1031" s="27" t="s">
        <v>8</v>
      </c>
      <c r="E1031" s="27" t="s">
        <v>389</v>
      </c>
      <c r="F1031" s="27"/>
      <c r="G1031" s="9">
        <f t="shared" si="3282"/>
        <v>6081</v>
      </c>
      <c r="H1031" s="9">
        <f t="shared" si="3282"/>
        <v>0</v>
      </c>
      <c r="I1031" s="9">
        <f t="shared" si="3282"/>
        <v>0</v>
      </c>
      <c r="J1031" s="9">
        <f t="shared" si="3282"/>
        <v>0</v>
      </c>
      <c r="K1031" s="9">
        <f t="shared" si="3282"/>
        <v>0</v>
      </c>
      <c r="L1031" s="9">
        <f t="shared" si="3282"/>
        <v>0</v>
      </c>
      <c r="M1031" s="9">
        <f t="shared" si="3282"/>
        <v>6081</v>
      </c>
      <c r="N1031" s="9">
        <f t="shared" si="3282"/>
        <v>0</v>
      </c>
      <c r="O1031" s="9">
        <f t="shared" si="3282"/>
        <v>0</v>
      </c>
      <c r="P1031" s="9">
        <f t="shared" si="3282"/>
        <v>0</v>
      </c>
      <c r="Q1031" s="9">
        <f t="shared" si="3282"/>
        <v>0</v>
      </c>
      <c r="R1031" s="9">
        <f t="shared" si="3282"/>
        <v>0</v>
      </c>
      <c r="S1031" s="9">
        <f t="shared" si="3282"/>
        <v>6081</v>
      </c>
      <c r="T1031" s="9">
        <f t="shared" si="3282"/>
        <v>0</v>
      </c>
      <c r="U1031" s="9">
        <f t="shared" si="3283"/>
        <v>0</v>
      </c>
      <c r="V1031" s="9">
        <f t="shared" si="3283"/>
        <v>0</v>
      </c>
      <c r="W1031" s="9">
        <f t="shared" si="3283"/>
        <v>0</v>
      </c>
      <c r="X1031" s="9">
        <f t="shared" si="3283"/>
        <v>0</v>
      </c>
      <c r="Y1031" s="9">
        <f t="shared" si="3283"/>
        <v>6081</v>
      </c>
      <c r="Z1031" s="9">
        <f t="shared" si="3283"/>
        <v>0</v>
      </c>
      <c r="AA1031" s="9">
        <f t="shared" si="3283"/>
        <v>0</v>
      </c>
      <c r="AB1031" s="9">
        <f t="shared" si="3283"/>
        <v>1087</v>
      </c>
      <c r="AC1031" s="9">
        <f t="shared" si="3283"/>
        <v>0</v>
      </c>
      <c r="AD1031" s="9">
        <f t="shared" si="3283"/>
        <v>0</v>
      </c>
      <c r="AE1031" s="9">
        <f t="shared" si="3283"/>
        <v>7168</v>
      </c>
      <c r="AF1031" s="9">
        <f t="shared" si="3283"/>
        <v>0</v>
      </c>
      <c r="AG1031" s="9">
        <f t="shared" si="3284"/>
        <v>0</v>
      </c>
      <c r="AH1031" s="9">
        <f t="shared" si="3284"/>
        <v>0</v>
      </c>
      <c r="AI1031" s="9">
        <f t="shared" si="3284"/>
        <v>0</v>
      </c>
      <c r="AJ1031" s="9">
        <f t="shared" si="3284"/>
        <v>0</v>
      </c>
      <c r="AK1031" s="86">
        <f t="shared" si="3284"/>
        <v>7168</v>
      </c>
      <c r="AL1031" s="86">
        <f t="shared" si="3284"/>
        <v>0</v>
      </c>
      <c r="AM1031" s="9">
        <f t="shared" si="3284"/>
        <v>0</v>
      </c>
      <c r="AN1031" s="9">
        <f t="shared" si="3284"/>
        <v>0</v>
      </c>
      <c r="AO1031" s="9">
        <f t="shared" si="3284"/>
        <v>0</v>
      </c>
      <c r="AP1031" s="9">
        <f t="shared" si="3284"/>
        <v>0</v>
      </c>
      <c r="AQ1031" s="9">
        <f t="shared" si="3284"/>
        <v>7168</v>
      </c>
      <c r="AR1031" s="9">
        <f t="shared" si="3284"/>
        <v>0</v>
      </c>
      <c r="AS1031" s="9">
        <f t="shared" si="3285"/>
        <v>0</v>
      </c>
      <c r="AT1031" s="9">
        <f t="shared" si="3285"/>
        <v>0</v>
      </c>
      <c r="AU1031" s="9">
        <f t="shared" si="3285"/>
        <v>0</v>
      </c>
      <c r="AV1031" s="9">
        <f t="shared" si="3285"/>
        <v>0</v>
      </c>
      <c r="AW1031" s="9">
        <f t="shared" si="3285"/>
        <v>7168</v>
      </c>
      <c r="AX1031" s="9">
        <f t="shared" si="3285"/>
        <v>0</v>
      </c>
    </row>
    <row r="1032" spans="1:50" ht="33.6" hidden="1">
      <c r="A1032" s="26" t="s">
        <v>244</v>
      </c>
      <c r="B1032" s="27" t="s">
        <v>319</v>
      </c>
      <c r="C1032" s="27" t="s">
        <v>147</v>
      </c>
      <c r="D1032" s="27" t="s">
        <v>8</v>
      </c>
      <c r="E1032" s="27" t="s">
        <v>389</v>
      </c>
      <c r="F1032" s="27" t="s">
        <v>31</v>
      </c>
      <c r="G1032" s="9">
        <f t="shared" si="3282"/>
        <v>6081</v>
      </c>
      <c r="H1032" s="9">
        <f t="shared" si="3282"/>
        <v>0</v>
      </c>
      <c r="I1032" s="9">
        <f t="shared" si="3282"/>
        <v>0</v>
      </c>
      <c r="J1032" s="9">
        <f t="shared" si="3282"/>
        <v>0</v>
      </c>
      <c r="K1032" s="9">
        <f t="shared" si="3282"/>
        <v>0</v>
      </c>
      <c r="L1032" s="9">
        <f t="shared" si="3282"/>
        <v>0</v>
      </c>
      <c r="M1032" s="9">
        <f t="shared" si="3282"/>
        <v>6081</v>
      </c>
      <c r="N1032" s="9">
        <f t="shared" si="3282"/>
        <v>0</v>
      </c>
      <c r="O1032" s="9">
        <f t="shared" si="3282"/>
        <v>0</v>
      </c>
      <c r="P1032" s="9">
        <f t="shared" si="3282"/>
        <v>0</v>
      </c>
      <c r="Q1032" s="9">
        <f t="shared" si="3282"/>
        <v>0</v>
      </c>
      <c r="R1032" s="9">
        <f t="shared" si="3282"/>
        <v>0</v>
      </c>
      <c r="S1032" s="9">
        <f t="shared" si="3282"/>
        <v>6081</v>
      </c>
      <c r="T1032" s="9">
        <f t="shared" si="3282"/>
        <v>0</v>
      </c>
      <c r="U1032" s="9">
        <f t="shared" si="3283"/>
        <v>0</v>
      </c>
      <c r="V1032" s="9">
        <f t="shared" si="3283"/>
        <v>0</v>
      </c>
      <c r="W1032" s="9">
        <f t="shared" si="3283"/>
        <v>0</v>
      </c>
      <c r="X1032" s="9">
        <f t="shared" si="3283"/>
        <v>0</v>
      </c>
      <c r="Y1032" s="9">
        <f t="shared" si="3283"/>
        <v>6081</v>
      </c>
      <c r="Z1032" s="9">
        <f t="shared" si="3283"/>
        <v>0</v>
      </c>
      <c r="AA1032" s="9">
        <f t="shared" si="3283"/>
        <v>0</v>
      </c>
      <c r="AB1032" s="9">
        <f t="shared" si="3283"/>
        <v>1087</v>
      </c>
      <c r="AC1032" s="9">
        <f t="shared" si="3283"/>
        <v>0</v>
      </c>
      <c r="AD1032" s="9">
        <f t="shared" si="3283"/>
        <v>0</v>
      </c>
      <c r="AE1032" s="9">
        <f t="shared" si="3283"/>
        <v>7168</v>
      </c>
      <c r="AF1032" s="9">
        <f t="shared" si="3283"/>
        <v>0</v>
      </c>
      <c r="AG1032" s="9">
        <f t="shared" si="3284"/>
        <v>0</v>
      </c>
      <c r="AH1032" s="9">
        <f t="shared" si="3284"/>
        <v>0</v>
      </c>
      <c r="AI1032" s="9">
        <f t="shared" si="3284"/>
        <v>0</v>
      </c>
      <c r="AJ1032" s="9">
        <f t="shared" si="3284"/>
        <v>0</v>
      </c>
      <c r="AK1032" s="86">
        <f t="shared" si="3284"/>
        <v>7168</v>
      </c>
      <c r="AL1032" s="86">
        <f t="shared" si="3284"/>
        <v>0</v>
      </c>
      <c r="AM1032" s="9">
        <f t="shared" si="3284"/>
        <v>0</v>
      </c>
      <c r="AN1032" s="9">
        <f t="shared" si="3284"/>
        <v>0</v>
      </c>
      <c r="AO1032" s="9">
        <f t="shared" si="3284"/>
        <v>0</v>
      </c>
      <c r="AP1032" s="9">
        <f t="shared" si="3284"/>
        <v>0</v>
      </c>
      <c r="AQ1032" s="9">
        <f t="shared" si="3284"/>
        <v>7168</v>
      </c>
      <c r="AR1032" s="9">
        <f t="shared" si="3284"/>
        <v>0</v>
      </c>
      <c r="AS1032" s="9">
        <f t="shared" si="3285"/>
        <v>0</v>
      </c>
      <c r="AT1032" s="9">
        <f t="shared" si="3285"/>
        <v>0</v>
      </c>
      <c r="AU1032" s="9">
        <f t="shared" si="3285"/>
        <v>0</v>
      </c>
      <c r="AV1032" s="9">
        <f t="shared" si="3285"/>
        <v>0</v>
      </c>
      <c r="AW1032" s="9">
        <f t="shared" si="3285"/>
        <v>7168</v>
      </c>
      <c r="AX1032" s="9">
        <f t="shared" si="3285"/>
        <v>0</v>
      </c>
    </row>
    <row r="1033" spans="1:50" ht="33.6" hidden="1">
      <c r="A1033" s="26" t="s">
        <v>37</v>
      </c>
      <c r="B1033" s="27" t="s">
        <v>319</v>
      </c>
      <c r="C1033" s="27" t="s">
        <v>147</v>
      </c>
      <c r="D1033" s="27" t="s">
        <v>8</v>
      </c>
      <c r="E1033" s="27" t="s">
        <v>389</v>
      </c>
      <c r="F1033" s="27" t="s">
        <v>38</v>
      </c>
      <c r="G1033" s="9">
        <v>6081</v>
      </c>
      <c r="H1033" s="9"/>
      <c r="I1033" s="9"/>
      <c r="J1033" s="9"/>
      <c r="K1033" s="9"/>
      <c r="L1033" s="9"/>
      <c r="M1033" s="9">
        <f t="shared" ref="M1033" si="3286">G1033+I1033+J1033+K1033+L1033</f>
        <v>6081</v>
      </c>
      <c r="N1033" s="9">
        <f t="shared" ref="N1033" si="3287">H1033+L1033</f>
        <v>0</v>
      </c>
      <c r="O1033" s="9"/>
      <c r="P1033" s="9"/>
      <c r="Q1033" s="9"/>
      <c r="R1033" s="9"/>
      <c r="S1033" s="9">
        <f t="shared" ref="S1033" si="3288">M1033+O1033+P1033+Q1033+R1033</f>
        <v>6081</v>
      </c>
      <c r="T1033" s="9">
        <f t="shared" ref="T1033" si="3289">N1033+R1033</f>
        <v>0</v>
      </c>
      <c r="U1033" s="9"/>
      <c r="V1033" s="9"/>
      <c r="W1033" s="9"/>
      <c r="X1033" s="9"/>
      <c r="Y1033" s="9">
        <f t="shared" ref="Y1033" si="3290">S1033+U1033+V1033+W1033+X1033</f>
        <v>6081</v>
      </c>
      <c r="Z1033" s="9">
        <f t="shared" ref="Z1033" si="3291">T1033+X1033</f>
        <v>0</v>
      </c>
      <c r="AA1033" s="9"/>
      <c r="AB1033" s="9">
        <v>1087</v>
      </c>
      <c r="AC1033" s="9"/>
      <c r="AD1033" s="9"/>
      <c r="AE1033" s="9">
        <f t="shared" ref="AE1033" si="3292">Y1033+AA1033+AB1033+AC1033+AD1033</f>
        <v>7168</v>
      </c>
      <c r="AF1033" s="9">
        <f t="shared" ref="AF1033" si="3293">Z1033+AD1033</f>
        <v>0</v>
      </c>
      <c r="AG1033" s="9"/>
      <c r="AH1033" s="9"/>
      <c r="AI1033" s="9"/>
      <c r="AJ1033" s="9"/>
      <c r="AK1033" s="86">
        <f t="shared" ref="AK1033" si="3294">AE1033+AG1033+AH1033+AI1033+AJ1033</f>
        <v>7168</v>
      </c>
      <c r="AL1033" s="86">
        <f t="shared" ref="AL1033" si="3295">AF1033+AJ1033</f>
        <v>0</v>
      </c>
      <c r="AM1033" s="9"/>
      <c r="AN1033" s="9"/>
      <c r="AO1033" s="9"/>
      <c r="AP1033" s="9"/>
      <c r="AQ1033" s="9">
        <f t="shared" ref="AQ1033" si="3296">AK1033+AM1033+AN1033+AO1033+AP1033</f>
        <v>7168</v>
      </c>
      <c r="AR1033" s="9">
        <f t="shared" ref="AR1033" si="3297">AL1033+AP1033</f>
        <v>0</v>
      </c>
      <c r="AS1033" s="9"/>
      <c r="AT1033" s="9"/>
      <c r="AU1033" s="9"/>
      <c r="AV1033" s="9"/>
      <c r="AW1033" s="9">
        <f t="shared" ref="AW1033" si="3298">AQ1033+AS1033+AT1033+AU1033+AV1033</f>
        <v>7168</v>
      </c>
      <c r="AX1033" s="9">
        <f t="shared" ref="AX1033" si="3299">AR1033+AV1033</f>
        <v>0</v>
      </c>
    </row>
    <row r="1034" spans="1:50" ht="18" hidden="1" customHeight="1">
      <c r="A1034" s="26"/>
      <c r="B1034" s="27"/>
      <c r="C1034" s="27"/>
      <c r="D1034" s="27"/>
      <c r="E1034" s="27"/>
      <c r="F1034" s="27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86"/>
      <c r="AL1034" s="86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</row>
    <row r="1035" spans="1:50" ht="17.399999999999999" hidden="1">
      <c r="A1035" s="34" t="s">
        <v>168</v>
      </c>
      <c r="B1035" s="25" t="s">
        <v>319</v>
      </c>
      <c r="C1035" s="25" t="s">
        <v>147</v>
      </c>
      <c r="D1035" s="25" t="s">
        <v>80</v>
      </c>
      <c r="E1035" s="25"/>
      <c r="F1035" s="25"/>
      <c r="G1035" s="15">
        <f>G1046+G1041+G1036+G1082+G1051</f>
        <v>561159</v>
      </c>
      <c r="H1035" s="15">
        <f>H1046+H1041+H1036+H1082+H1051</f>
        <v>0</v>
      </c>
      <c r="I1035" s="15">
        <f>I1046+I1041+I1036+I1082+I1069+I1051</f>
        <v>0</v>
      </c>
      <c r="J1035" s="15">
        <f t="shared" ref="J1035:N1035" si="3300">J1046+J1041+J1036+J1082+J1069+J1051</f>
        <v>0</v>
      </c>
      <c r="K1035" s="15">
        <f t="shared" si="3300"/>
        <v>0</v>
      </c>
      <c r="L1035" s="15">
        <f t="shared" si="3300"/>
        <v>0</v>
      </c>
      <c r="M1035" s="15">
        <f t="shared" si="3300"/>
        <v>561159</v>
      </c>
      <c r="N1035" s="15">
        <f t="shared" si="3300"/>
        <v>0</v>
      </c>
      <c r="O1035" s="15">
        <f>O1046+O1041+O1036+O1082+O1069+O1051</f>
        <v>0</v>
      </c>
      <c r="P1035" s="15">
        <f t="shared" ref="P1035:T1035" si="3301">P1046+P1041+P1036+P1082+P1069+P1051</f>
        <v>0</v>
      </c>
      <c r="Q1035" s="15">
        <f t="shared" si="3301"/>
        <v>0</v>
      </c>
      <c r="R1035" s="15">
        <f t="shared" si="3301"/>
        <v>84283</v>
      </c>
      <c r="S1035" s="15">
        <f t="shared" si="3301"/>
        <v>645442</v>
      </c>
      <c r="T1035" s="15">
        <f t="shared" si="3301"/>
        <v>84283</v>
      </c>
      <c r="U1035" s="15">
        <f>U1046+U1041+U1036+U1082+U1069+U1051</f>
        <v>0</v>
      </c>
      <c r="V1035" s="15">
        <f t="shared" ref="V1035:Z1035" si="3302">V1046+V1041+V1036+V1082+V1069+V1051</f>
        <v>0</v>
      </c>
      <c r="W1035" s="15">
        <f t="shared" si="3302"/>
        <v>0</v>
      </c>
      <c r="X1035" s="15">
        <f t="shared" si="3302"/>
        <v>0</v>
      </c>
      <c r="Y1035" s="15">
        <f t="shared" si="3302"/>
        <v>645442</v>
      </c>
      <c r="Z1035" s="15">
        <f t="shared" si="3302"/>
        <v>84283</v>
      </c>
      <c r="AA1035" s="15">
        <f>AA1046+AA1041+AA1036+AA1082+AA1069+AA1051</f>
        <v>0</v>
      </c>
      <c r="AB1035" s="15">
        <f t="shared" ref="AB1035:AF1035" si="3303">AB1046+AB1041+AB1036+AB1082+AB1069+AB1051</f>
        <v>0</v>
      </c>
      <c r="AC1035" s="15">
        <f t="shared" si="3303"/>
        <v>0</v>
      </c>
      <c r="AD1035" s="15">
        <f t="shared" si="3303"/>
        <v>0</v>
      </c>
      <c r="AE1035" s="15">
        <f t="shared" si="3303"/>
        <v>645442</v>
      </c>
      <c r="AF1035" s="15">
        <f t="shared" si="3303"/>
        <v>84283</v>
      </c>
      <c r="AG1035" s="15">
        <f>AG1046+AG1041+AG1036+AG1082+AG1069+AG1051</f>
        <v>-1297</v>
      </c>
      <c r="AH1035" s="15">
        <f t="shared" ref="AH1035:AL1035" si="3304">AH1046+AH1041+AH1036+AH1082+AH1069+AH1051</f>
        <v>0</v>
      </c>
      <c r="AI1035" s="15">
        <f t="shared" si="3304"/>
        <v>0</v>
      </c>
      <c r="AJ1035" s="15">
        <f t="shared" si="3304"/>
        <v>77234</v>
      </c>
      <c r="AK1035" s="92">
        <f t="shared" si="3304"/>
        <v>721379</v>
      </c>
      <c r="AL1035" s="92">
        <f t="shared" si="3304"/>
        <v>161517</v>
      </c>
      <c r="AM1035" s="15">
        <f>AM1046+AM1041+AM1036+AM1082+AM1069+AM1051</f>
        <v>-1174</v>
      </c>
      <c r="AN1035" s="15">
        <f t="shared" ref="AN1035:AR1035" si="3305">AN1046+AN1041+AN1036+AN1082+AN1069+AN1051</f>
        <v>0</v>
      </c>
      <c r="AO1035" s="15">
        <f t="shared" si="3305"/>
        <v>-1085</v>
      </c>
      <c r="AP1035" s="15">
        <f t="shared" si="3305"/>
        <v>12314</v>
      </c>
      <c r="AQ1035" s="15">
        <f t="shared" si="3305"/>
        <v>731434</v>
      </c>
      <c r="AR1035" s="15">
        <f t="shared" si="3305"/>
        <v>173831</v>
      </c>
      <c r="AS1035" s="15">
        <f>AS1046+AS1041+AS1036+AS1082+AS1069+AS1051</f>
        <v>-11699</v>
      </c>
      <c r="AT1035" s="15">
        <f t="shared" ref="AT1035:AX1035" si="3306">AT1046+AT1041+AT1036+AT1082+AT1069+AT1051</f>
        <v>10317</v>
      </c>
      <c r="AU1035" s="15">
        <f t="shared" si="3306"/>
        <v>0</v>
      </c>
      <c r="AV1035" s="15">
        <f t="shared" si="3306"/>
        <v>0</v>
      </c>
      <c r="AW1035" s="15">
        <f t="shared" si="3306"/>
        <v>730052</v>
      </c>
      <c r="AX1035" s="15">
        <f t="shared" si="3306"/>
        <v>173831</v>
      </c>
    </row>
    <row r="1036" spans="1:50" ht="33.6" hidden="1">
      <c r="A1036" s="66" t="s">
        <v>502</v>
      </c>
      <c r="B1036" s="27" t="s">
        <v>319</v>
      </c>
      <c r="C1036" s="27" t="s">
        <v>147</v>
      </c>
      <c r="D1036" s="27" t="s">
        <v>80</v>
      </c>
      <c r="E1036" s="27" t="s">
        <v>360</v>
      </c>
      <c r="F1036" s="65"/>
      <c r="G1036" s="9">
        <f t="shared" ref="G1036:V1039" si="3307">G1037</f>
        <v>161555</v>
      </c>
      <c r="H1036" s="9">
        <f t="shared" si="3307"/>
        <v>0</v>
      </c>
      <c r="I1036" s="9">
        <f t="shared" si="3307"/>
        <v>0</v>
      </c>
      <c r="J1036" s="9">
        <f t="shared" si="3307"/>
        <v>0</v>
      </c>
      <c r="K1036" s="9">
        <f t="shared" si="3307"/>
        <v>0</v>
      </c>
      <c r="L1036" s="9">
        <f t="shared" si="3307"/>
        <v>0</v>
      </c>
      <c r="M1036" s="9">
        <f t="shared" si="3307"/>
        <v>161555</v>
      </c>
      <c r="N1036" s="9">
        <f t="shared" si="3307"/>
        <v>0</v>
      </c>
      <c r="O1036" s="9">
        <f t="shared" si="3307"/>
        <v>0</v>
      </c>
      <c r="P1036" s="9">
        <f t="shared" si="3307"/>
        <v>0</v>
      </c>
      <c r="Q1036" s="9">
        <f t="shared" si="3307"/>
        <v>0</v>
      </c>
      <c r="R1036" s="9">
        <f t="shared" si="3307"/>
        <v>0</v>
      </c>
      <c r="S1036" s="9">
        <f t="shared" si="3307"/>
        <v>161555</v>
      </c>
      <c r="T1036" s="9">
        <f t="shared" si="3307"/>
        <v>0</v>
      </c>
      <c r="U1036" s="9">
        <f t="shared" si="3307"/>
        <v>0</v>
      </c>
      <c r="V1036" s="9">
        <f t="shared" si="3307"/>
        <v>0</v>
      </c>
      <c r="W1036" s="9">
        <f t="shared" ref="U1036:AJ1039" si="3308">W1037</f>
        <v>0</v>
      </c>
      <c r="X1036" s="9">
        <f t="shared" si="3308"/>
        <v>0</v>
      </c>
      <c r="Y1036" s="9">
        <f t="shared" si="3308"/>
        <v>161555</v>
      </c>
      <c r="Z1036" s="9">
        <f t="shared" si="3308"/>
        <v>0</v>
      </c>
      <c r="AA1036" s="9">
        <f t="shared" si="3308"/>
        <v>0</v>
      </c>
      <c r="AB1036" s="9">
        <f t="shared" si="3308"/>
        <v>0</v>
      </c>
      <c r="AC1036" s="9">
        <f t="shared" si="3308"/>
        <v>0</v>
      </c>
      <c r="AD1036" s="9">
        <f t="shared" si="3308"/>
        <v>0</v>
      </c>
      <c r="AE1036" s="9">
        <f t="shared" si="3308"/>
        <v>161555</v>
      </c>
      <c r="AF1036" s="9">
        <f t="shared" si="3308"/>
        <v>0</v>
      </c>
      <c r="AG1036" s="9">
        <f t="shared" si="3308"/>
        <v>0</v>
      </c>
      <c r="AH1036" s="9">
        <f t="shared" si="3308"/>
        <v>0</v>
      </c>
      <c r="AI1036" s="9">
        <f t="shared" si="3308"/>
        <v>0</v>
      </c>
      <c r="AJ1036" s="9">
        <f t="shared" si="3308"/>
        <v>0</v>
      </c>
      <c r="AK1036" s="86">
        <f t="shared" ref="AG1036:AV1039" si="3309">AK1037</f>
        <v>161555</v>
      </c>
      <c r="AL1036" s="86">
        <f t="shared" si="3309"/>
        <v>0</v>
      </c>
      <c r="AM1036" s="9">
        <f t="shared" si="3309"/>
        <v>0</v>
      </c>
      <c r="AN1036" s="9">
        <f t="shared" si="3309"/>
        <v>0</v>
      </c>
      <c r="AO1036" s="9">
        <f t="shared" si="3309"/>
        <v>-962</v>
      </c>
      <c r="AP1036" s="9">
        <f t="shared" si="3309"/>
        <v>0</v>
      </c>
      <c r="AQ1036" s="9">
        <f t="shared" si="3309"/>
        <v>160593</v>
      </c>
      <c r="AR1036" s="9">
        <f t="shared" si="3309"/>
        <v>0</v>
      </c>
      <c r="AS1036" s="9">
        <f t="shared" si="3309"/>
        <v>301</v>
      </c>
      <c r="AT1036" s="9">
        <f t="shared" si="3309"/>
        <v>3000</v>
      </c>
      <c r="AU1036" s="9">
        <f t="shared" si="3309"/>
        <v>0</v>
      </c>
      <c r="AV1036" s="9">
        <f t="shared" si="3309"/>
        <v>0</v>
      </c>
      <c r="AW1036" s="9">
        <f t="shared" ref="AS1036:AX1039" si="3310">AW1037</f>
        <v>163894</v>
      </c>
      <c r="AX1036" s="9">
        <f t="shared" si="3310"/>
        <v>0</v>
      </c>
    </row>
    <row r="1037" spans="1:50" ht="17.25" hidden="1" customHeight="1">
      <c r="A1037" s="26" t="s">
        <v>15</v>
      </c>
      <c r="B1037" s="27" t="s">
        <v>319</v>
      </c>
      <c r="C1037" s="27" t="s">
        <v>147</v>
      </c>
      <c r="D1037" s="27" t="s">
        <v>80</v>
      </c>
      <c r="E1037" s="27" t="s">
        <v>361</v>
      </c>
      <c r="F1037" s="65"/>
      <c r="G1037" s="9">
        <f t="shared" si="3307"/>
        <v>161555</v>
      </c>
      <c r="H1037" s="9">
        <f t="shared" si="3307"/>
        <v>0</v>
      </c>
      <c r="I1037" s="9">
        <f t="shared" si="3307"/>
        <v>0</v>
      </c>
      <c r="J1037" s="9">
        <f t="shared" si="3307"/>
        <v>0</v>
      </c>
      <c r="K1037" s="9">
        <f t="shared" si="3307"/>
        <v>0</v>
      </c>
      <c r="L1037" s="9">
        <f t="shared" si="3307"/>
        <v>0</v>
      </c>
      <c r="M1037" s="9">
        <f t="shared" si="3307"/>
        <v>161555</v>
      </c>
      <c r="N1037" s="9">
        <f t="shared" si="3307"/>
        <v>0</v>
      </c>
      <c r="O1037" s="9">
        <f t="shared" si="3307"/>
        <v>0</v>
      </c>
      <c r="P1037" s="9">
        <f t="shared" si="3307"/>
        <v>0</v>
      </c>
      <c r="Q1037" s="9">
        <f t="shared" si="3307"/>
        <v>0</v>
      </c>
      <c r="R1037" s="9">
        <f t="shared" si="3307"/>
        <v>0</v>
      </c>
      <c r="S1037" s="9">
        <f t="shared" si="3307"/>
        <v>161555</v>
      </c>
      <c r="T1037" s="9">
        <f t="shared" si="3307"/>
        <v>0</v>
      </c>
      <c r="U1037" s="9">
        <f t="shared" si="3308"/>
        <v>0</v>
      </c>
      <c r="V1037" s="9">
        <f t="shared" si="3308"/>
        <v>0</v>
      </c>
      <c r="W1037" s="9">
        <f t="shared" si="3308"/>
        <v>0</v>
      </c>
      <c r="X1037" s="9">
        <f t="shared" si="3308"/>
        <v>0</v>
      </c>
      <c r="Y1037" s="9">
        <f t="shared" si="3308"/>
        <v>161555</v>
      </c>
      <c r="Z1037" s="9">
        <f t="shared" si="3308"/>
        <v>0</v>
      </c>
      <c r="AA1037" s="9">
        <f t="shared" si="3308"/>
        <v>0</v>
      </c>
      <c r="AB1037" s="9">
        <f t="shared" si="3308"/>
        <v>0</v>
      </c>
      <c r="AC1037" s="9">
        <f t="shared" si="3308"/>
        <v>0</v>
      </c>
      <c r="AD1037" s="9">
        <f t="shared" si="3308"/>
        <v>0</v>
      </c>
      <c r="AE1037" s="9">
        <f t="shared" si="3308"/>
        <v>161555</v>
      </c>
      <c r="AF1037" s="9">
        <f t="shared" si="3308"/>
        <v>0</v>
      </c>
      <c r="AG1037" s="9">
        <f t="shared" si="3309"/>
        <v>0</v>
      </c>
      <c r="AH1037" s="9">
        <f t="shared" si="3309"/>
        <v>0</v>
      </c>
      <c r="AI1037" s="9">
        <f t="shared" si="3309"/>
        <v>0</v>
      </c>
      <c r="AJ1037" s="9">
        <f t="shared" si="3309"/>
        <v>0</v>
      </c>
      <c r="AK1037" s="86">
        <f t="shared" si="3309"/>
        <v>161555</v>
      </c>
      <c r="AL1037" s="86">
        <f t="shared" si="3309"/>
        <v>0</v>
      </c>
      <c r="AM1037" s="9">
        <f t="shared" si="3309"/>
        <v>0</v>
      </c>
      <c r="AN1037" s="9">
        <f t="shared" si="3309"/>
        <v>0</v>
      </c>
      <c r="AO1037" s="9">
        <f t="shared" si="3309"/>
        <v>-962</v>
      </c>
      <c r="AP1037" s="9">
        <f t="shared" si="3309"/>
        <v>0</v>
      </c>
      <c r="AQ1037" s="9">
        <f t="shared" si="3309"/>
        <v>160593</v>
      </c>
      <c r="AR1037" s="9">
        <f t="shared" si="3309"/>
        <v>0</v>
      </c>
      <c r="AS1037" s="9">
        <f t="shared" si="3310"/>
        <v>301</v>
      </c>
      <c r="AT1037" s="9">
        <f t="shared" si="3310"/>
        <v>3000</v>
      </c>
      <c r="AU1037" s="9">
        <f t="shared" si="3310"/>
        <v>0</v>
      </c>
      <c r="AV1037" s="9">
        <f t="shared" si="3310"/>
        <v>0</v>
      </c>
      <c r="AW1037" s="9">
        <f t="shared" si="3310"/>
        <v>163894</v>
      </c>
      <c r="AX1037" s="9">
        <f t="shared" si="3310"/>
        <v>0</v>
      </c>
    </row>
    <row r="1038" spans="1:50" ht="19.5" hidden="1" customHeight="1">
      <c r="A1038" s="26" t="s">
        <v>330</v>
      </c>
      <c r="B1038" s="27" t="s">
        <v>319</v>
      </c>
      <c r="C1038" s="27" t="s">
        <v>147</v>
      </c>
      <c r="D1038" s="27" t="s">
        <v>80</v>
      </c>
      <c r="E1038" s="27" t="s">
        <v>362</v>
      </c>
      <c r="F1038" s="65"/>
      <c r="G1038" s="9">
        <f t="shared" si="3307"/>
        <v>161555</v>
      </c>
      <c r="H1038" s="9">
        <f t="shared" si="3307"/>
        <v>0</v>
      </c>
      <c r="I1038" s="9">
        <f t="shared" si="3307"/>
        <v>0</v>
      </c>
      <c r="J1038" s="9">
        <f t="shared" si="3307"/>
        <v>0</v>
      </c>
      <c r="K1038" s="9">
        <f t="shared" si="3307"/>
        <v>0</v>
      </c>
      <c r="L1038" s="9">
        <f t="shared" si="3307"/>
        <v>0</v>
      </c>
      <c r="M1038" s="9">
        <f t="shared" si="3307"/>
        <v>161555</v>
      </c>
      <c r="N1038" s="9">
        <f t="shared" si="3307"/>
        <v>0</v>
      </c>
      <c r="O1038" s="9">
        <f t="shared" si="3307"/>
        <v>0</v>
      </c>
      <c r="P1038" s="9">
        <f t="shared" si="3307"/>
        <v>0</v>
      </c>
      <c r="Q1038" s="9">
        <f t="shared" si="3307"/>
        <v>0</v>
      </c>
      <c r="R1038" s="9">
        <f t="shared" si="3307"/>
        <v>0</v>
      </c>
      <c r="S1038" s="9">
        <f t="shared" si="3307"/>
        <v>161555</v>
      </c>
      <c r="T1038" s="9">
        <f t="shared" si="3307"/>
        <v>0</v>
      </c>
      <c r="U1038" s="9">
        <f t="shared" si="3308"/>
        <v>0</v>
      </c>
      <c r="V1038" s="9">
        <f t="shared" si="3308"/>
        <v>0</v>
      </c>
      <c r="W1038" s="9">
        <f t="shared" si="3308"/>
        <v>0</v>
      </c>
      <c r="X1038" s="9">
        <f t="shared" si="3308"/>
        <v>0</v>
      </c>
      <c r="Y1038" s="9">
        <f t="shared" si="3308"/>
        <v>161555</v>
      </c>
      <c r="Z1038" s="9">
        <f t="shared" si="3308"/>
        <v>0</v>
      </c>
      <c r="AA1038" s="9">
        <f t="shared" si="3308"/>
        <v>0</v>
      </c>
      <c r="AB1038" s="9">
        <f t="shared" si="3308"/>
        <v>0</v>
      </c>
      <c r="AC1038" s="9">
        <f t="shared" si="3308"/>
        <v>0</v>
      </c>
      <c r="AD1038" s="9">
        <f t="shared" si="3308"/>
        <v>0</v>
      </c>
      <c r="AE1038" s="9">
        <f t="shared" si="3308"/>
        <v>161555</v>
      </c>
      <c r="AF1038" s="9">
        <f t="shared" si="3308"/>
        <v>0</v>
      </c>
      <c r="AG1038" s="9">
        <f t="shared" si="3309"/>
        <v>0</v>
      </c>
      <c r="AH1038" s="9">
        <f t="shared" si="3309"/>
        <v>0</v>
      </c>
      <c r="AI1038" s="9">
        <f t="shared" si="3309"/>
        <v>0</v>
      </c>
      <c r="AJ1038" s="9">
        <f t="shared" si="3309"/>
        <v>0</v>
      </c>
      <c r="AK1038" s="86">
        <f t="shared" si="3309"/>
        <v>161555</v>
      </c>
      <c r="AL1038" s="86">
        <f t="shared" si="3309"/>
        <v>0</v>
      </c>
      <c r="AM1038" s="9">
        <f t="shared" si="3309"/>
        <v>0</v>
      </c>
      <c r="AN1038" s="9">
        <f t="shared" si="3309"/>
        <v>0</v>
      </c>
      <c r="AO1038" s="9">
        <f t="shared" si="3309"/>
        <v>-962</v>
      </c>
      <c r="AP1038" s="9">
        <f t="shared" si="3309"/>
        <v>0</v>
      </c>
      <c r="AQ1038" s="9">
        <f t="shared" si="3309"/>
        <v>160593</v>
      </c>
      <c r="AR1038" s="9">
        <f t="shared" si="3309"/>
        <v>0</v>
      </c>
      <c r="AS1038" s="9">
        <f t="shared" si="3310"/>
        <v>301</v>
      </c>
      <c r="AT1038" s="9">
        <f t="shared" si="3310"/>
        <v>3000</v>
      </c>
      <c r="AU1038" s="9">
        <f t="shared" si="3310"/>
        <v>0</v>
      </c>
      <c r="AV1038" s="9">
        <f t="shared" si="3310"/>
        <v>0</v>
      </c>
      <c r="AW1038" s="9">
        <f t="shared" si="3310"/>
        <v>163894</v>
      </c>
      <c r="AX1038" s="9">
        <f t="shared" si="3310"/>
        <v>0</v>
      </c>
    </row>
    <row r="1039" spans="1:50" ht="33.6" hidden="1">
      <c r="A1039" s="26" t="s">
        <v>244</v>
      </c>
      <c r="B1039" s="27" t="s">
        <v>319</v>
      </c>
      <c r="C1039" s="27" t="s">
        <v>147</v>
      </c>
      <c r="D1039" s="27" t="s">
        <v>80</v>
      </c>
      <c r="E1039" s="27" t="s">
        <v>362</v>
      </c>
      <c r="F1039" s="27" t="s">
        <v>31</v>
      </c>
      <c r="G1039" s="9">
        <f t="shared" si="3307"/>
        <v>161555</v>
      </c>
      <c r="H1039" s="9">
        <f t="shared" si="3307"/>
        <v>0</v>
      </c>
      <c r="I1039" s="9">
        <f t="shared" si="3307"/>
        <v>0</v>
      </c>
      <c r="J1039" s="9">
        <f t="shared" si="3307"/>
        <v>0</v>
      </c>
      <c r="K1039" s="9">
        <f t="shared" si="3307"/>
        <v>0</v>
      </c>
      <c r="L1039" s="9">
        <f t="shared" si="3307"/>
        <v>0</v>
      </c>
      <c r="M1039" s="9">
        <f t="shared" si="3307"/>
        <v>161555</v>
      </c>
      <c r="N1039" s="9">
        <f t="shared" si="3307"/>
        <v>0</v>
      </c>
      <c r="O1039" s="9">
        <f t="shared" si="3307"/>
        <v>0</v>
      </c>
      <c r="P1039" s="9">
        <f t="shared" si="3307"/>
        <v>0</v>
      </c>
      <c r="Q1039" s="9">
        <f t="shared" si="3307"/>
        <v>0</v>
      </c>
      <c r="R1039" s="9">
        <f t="shared" si="3307"/>
        <v>0</v>
      </c>
      <c r="S1039" s="9">
        <f t="shared" si="3307"/>
        <v>161555</v>
      </c>
      <c r="T1039" s="9">
        <f t="shared" si="3307"/>
        <v>0</v>
      </c>
      <c r="U1039" s="9">
        <f t="shared" si="3308"/>
        <v>0</v>
      </c>
      <c r="V1039" s="9">
        <f t="shared" si="3308"/>
        <v>0</v>
      </c>
      <c r="W1039" s="9">
        <f t="shared" si="3308"/>
        <v>0</v>
      </c>
      <c r="X1039" s="9">
        <f t="shared" si="3308"/>
        <v>0</v>
      </c>
      <c r="Y1039" s="9">
        <f t="shared" si="3308"/>
        <v>161555</v>
      </c>
      <c r="Z1039" s="9">
        <f t="shared" si="3308"/>
        <v>0</v>
      </c>
      <c r="AA1039" s="9">
        <f t="shared" si="3308"/>
        <v>0</v>
      </c>
      <c r="AB1039" s="9">
        <f t="shared" si="3308"/>
        <v>0</v>
      </c>
      <c r="AC1039" s="9">
        <f t="shared" si="3308"/>
        <v>0</v>
      </c>
      <c r="AD1039" s="9">
        <f t="shared" si="3308"/>
        <v>0</v>
      </c>
      <c r="AE1039" s="9">
        <f t="shared" si="3308"/>
        <v>161555</v>
      </c>
      <c r="AF1039" s="9">
        <f t="shared" si="3308"/>
        <v>0</v>
      </c>
      <c r="AG1039" s="9">
        <f t="shared" si="3309"/>
        <v>0</v>
      </c>
      <c r="AH1039" s="9">
        <f t="shared" si="3309"/>
        <v>0</v>
      </c>
      <c r="AI1039" s="9">
        <f t="shared" si="3309"/>
        <v>0</v>
      </c>
      <c r="AJ1039" s="9">
        <f t="shared" si="3309"/>
        <v>0</v>
      </c>
      <c r="AK1039" s="86">
        <f t="shared" si="3309"/>
        <v>161555</v>
      </c>
      <c r="AL1039" s="86">
        <f t="shared" si="3309"/>
        <v>0</v>
      </c>
      <c r="AM1039" s="9">
        <f t="shared" si="3309"/>
        <v>0</v>
      </c>
      <c r="AN1039" s="9">
        <f t="shared" si="3309"/>
        <v>0</v>
      </c>
      <c r="AO1039" s="9">
        <f t="shared" si="3309"/>
        <v>-962</v>
      </c>
      <c r="AP1039" s="9">
        <f t="shared" si="3309"/>
        <v>0</v>
      </c>
      <c r="AQ1039" s="9">
        <f t="shared" si="3309"/>
        <v>160593</v>
      </c>
      <c r="AR1039" s="9">
        <f t="shared" si="3309"/>
        <v>0</v>
      </c>
      <c r="AS1039" s="9">
        <f t="shared" si="3310"/>
        <v>301</v>
      </c>
      <c r="AT1039" s="9">
        <f t="shared" si="3310"/>
        <v>3000</v>
      </c>
      <c r="AU1039" s="9">
        <f t="shared" si="3310"/>
        <v>0</v>
      </c>
      <c r="AV1039" s="9">
        <f t="shared" si="3310"/>
        <v>0</v>
      </c>
      <c r="AW1039" s="9">
        <f t="shared" si="3310"/>
        <v>163894</v>
      </c>
      <c r="AX1039" s="9">
        <f t="shared" si="3310"/>
        <v>0</v>
      </c>
    </row>
    <row r="1040" spans="1:50" ht="33.6" hidden="1">
      <c r="A1040" s="26" t="s">
        <v>37</v>
      </c>
      <c r="B1040" s="27" t="s">
        <v>319</v>
      </c>
      <c r="C1040" s="27" t="s">
        <v>147</v>
      </c>
      <c r="D1040" s="27" t="s">
        <v>80</v>
      </c>
      <c r="E1040" s="27" t="s">
        <v>362</v>
      </c>
      <c r="F1040" s="27" t="s">
        <v>38</v>
      </c>
      <c r="G1040" s="9">
        <v>161555</v>
      </c>
      <c r="H1040" s="9"/>
      <c r="I1040" s="9"/>
      <c r="J1040" s="9"/>
      <c r="K1040" s="9"/>
      <c r="L1040" s="9"/>
      <c r="M1040" s="9">
        <f t="shared" ref="M1040" si="3311">G1040+I1040+J1040+K1040+L1040</f>
        <v>161555</v>
      </c>
      <c r="N1040" s="9">
        <f t="shared" ref="N1040" si="3312">H1040+L1040</f>
        <v>0</v>
      </c>
      <c r="O1040" s="9"/>
      <c r="P1040" s="9"/>
      <c r="Q1040" s="9"/>
      <c r="R1040" s="9"/>
      <c r="S1040" s="9">
        <f t="shared" ref="S1040" si="3313">M1040+O1040+P1040+Q1040+R1040</f>
        <v>161555</v>
      </c>
      <c r="T1040" s="9">
        <f t="shared" ref="T1040" si="3314">N1040+R1040</f>
        <v>0</v>
      </c>
      <c r="U1040" s="9"/>
      <c r="V1040" s="9"/>
      <c r="W1040" s="9"/>
      <c r="X1040" s="9"/>
      <c r="Y1040" s="9">
        <f t="shared" ref="Y1040" si="3315">S1040+U1040+V1040+W1040+X1040</f>
        <v>161555</v>
      </c>
      <c r="Z1040" s="9">
        <f t="shared" ref="Z1040" si="3316">T1040+X1040</f>
        <v>0</v>
      </c>
      <c r="AA1040" s="9"/>
      <c r="AB1040" s="9"/>
      <c r="AC1040" s="9"/>
      <c r="AD1040" s="9"/>
      <c r="AE1040" s="9">
        <f t="shared" ref="AE1040" si="3317">Y1040+AA1040+AB1040+AC1040+AD1040</f>
        <v>161555</v>
      </c>
      <c r="AF1040" s="9">
        <f t="shared" ref="AF1040" si="3318">Z1040+AD1040</f>
        <v>0</v>
      </c>
      <c r="AG1040" s="9"/>
      <c r="AH1040" s="9"/>
      <c r="AI1040" s="9"/>
      <c r="AJ1040" s="9"/>
      <c r="AK1040" s="86">
        <f t="shared" ref="AK1040" si="3319">AE1040+AG1040+AH1040+AI1040+AJ1040</f>
        <v>161555</v>
      </c>
      <c r="AL1040" s="86">
        <f t="shared" ref="AL1040" si="3320">AF1040+AJ1040</f>
        <v>0</v>
      </c>
      <c r="AM1040" s="9"/>
      <c r="AN1040" s="9"/>
      <c r="AO1040" s="9">
        <v>-962</v>
      </c>
      <c r="AP1040" s="9"/>
      <c r="AQ1040" s="9">
        <f t="shared" ref="AQ1040" si="3321">AK1040+AM1040+AN1040+AO1040+AP1040</f>
        <v>160593</v>
      </c>
      <c r="AR1040" s="9">
        <f t="shared" ref="AR1040" si="3322">AL1040+AP1040</f>
        <v>0</v>
      </c>
      <c r="AS1040" s="9">
        <v>301</v>
      </c>
      <c r="AT1040" s="9">
        <v>3000</v>
      </c>
      <c r="AU1040" s="9"/>
      <c r="AV1040" s="9"/>
      <c r="AW1040" s="9">
        <f t="shared" ref="AW1040" si="3323">AQ1040+AS1040+AT1040+AU1040+AV1040</f>
        <v>163894</v>
      </c>
      <c r="AX1040" s="9">
        <f t="shared" ref="AX1040" si="3324">AR1040+AV1040</f>
        <v>0</v>
      </c>
    </row>
    <row r="1041" spans="1:50" ht="36.75" hidden="1" customHeight="1">
      <c r="A1041" s="29" t="s">
        <v>437</v>
      </c>
      <c r="B1041" s="27" t="s">
        <v>319</v>
      </c>
      <c r="C1041" s="27" t="s">
        <v>147</v>
      </c>
      <c r="D1041" s="27" t="s">
        <v>80</v>
      </c>
      <c r="E1041" s="27" t="s">
        <v>355</v>
      </c>
      <c r="F1041" s="27" t="s">
        <v>325</v>
      </c>
      <c r="G1041" s="9">
        <f t="shared" ref="G1041:V1044" si="3325">G1042</f>
        <v>1586</v>
      </c>
      <c r="H1041" s="9">
        <f t="shared" si="3325"/>
        <v>0</v>
      </c>
      <c r="I1041" s="9">
        <f t="shared" si="3325"/>
        <v>0</v>
      </c>
      <c r="J1041" s="9">
        <f t="shared" si="3325"/>
        <v>0</v>
      </c>
      <c r="K1041" s="9">
        <f t="shared" si="3325"/>
        <v>0</v>
      </c>
      <c r="L1041" s="9">
        <f t="shared" si="3325"/>
        <v>0</v>
      </c>
      <c r="M1041" s="9">
        <f t="shared" si="3325"/>
        <v>1586</v>
      </c>
      <c r="N1041" s="9">
        <f t="shared" si="3325"/>
        <v>0</v>
      </c>
      <c r="O1041" s="9">
        <f t="shared" si="3325"/>
        <v>0</v>
      </c>
      <c r="P1041" s="9">
        <f t="shared" si="3325"/>
        <v>0</v>
      </c>
      <c r="Q1041" s="9">
        <f t="shared" si="3325"/>
        <v>0</v>
      </c>
      <c r="R1041" s="9">
        <f t="shared" si="3325"/>
        <v>0</v>
      </c>
      <c r="S1041" s="9">
        <f t="shared" si="3325"/>
        <v>1586</v>
      </c>
      <c r="T1041" s="9">
        <f t="shared" si="3325"/>
        <v>0</v>
      </c>
      <c r="U1041" s="9">
        <f t="shared" si="3325"/>
        <v>0</v>
      </c>
      <c r="V1041" s="9">
        <f t="shared" si="3325"/>
        <v>0</v>
      </c>
      <c r="W1041" s="9">
        <f t="shared" ref="U1041:AJ1044" si="3326">W1042</f>
        <v>0</v>
      </c>
      <c r="X1041" s="9">
        <f t="shared" si="3326"/>
        <v>0</v>
      </c>
      <c r="Y1041" s="9">
        <f t="shared" si="3326"/>
        <v>1586</v>
      </c>
      <c r="Z1041" s="9">
        <f t="shared" si="3326"/>
        <v>0</v>
      </c>
      <c r="AA1041" s="9">
        <f t="shared" si="3326"/>
        <v>0</v>
      </c>
      <c r="AB1041" s="9">
        <f t="shared" si="3326"/>
        <v>0</v>
      </c>
      <c r="AC1041" s="9">
        <f t="shared" si="3326"/>
        <v>0</v>
      </c>
      <c r="AD1041" s="9">
        <f t="shared" si="3326"/>
        <v>0</v>
      </c>
      <c r="AE1041" s="9">
        <f t="shared" si="3326"/>
        <v>1586</v>
      </c>
      <c r="AF1041" s="9">
        <f t="shared" si="3326"/>
        <v>0</v>
      </c>
      <c r="AG1041" s="9">
        <f t="shared" si="3326"/>
        <v>0</v>
      </c>
      <c r="AH1041" s="9">
        <f t="shared" si="3326"/>
        <v>0</v>
      </c>
      <c r="AI1041" s="9">
        <f t="shared" si="3326"/>
        <v>0</v>
      </c>
      <c r="AJ1041" s="9">
        <f t="shared" si="3326"/>
        <v>0</v>
      </c>
      <c r="AK1041" s="86">
        <f t="shared" ref="AG1041:AV1044" si="3327">AK1042</f>
        <v>1586</v>
      </c>
      <c r="AL1041" s="86">
        <f t="shared" si="3327"/>
        <v>0</v>
      </c>
      <c r="AM1041" s="9">
        <f t="shared" si="3327"/>
        <v>0</v>
      </c>
      <c r="AN1041" s="9">
        <f t="shared" si="3327"/>
        <v>0</v>
      </c>
      <c r="AO1041" s="9">
        <f t="shared" si="3327"/>
        <v>-123</v>
      </c>
      <c r="AP1041" s="9">
        <f t="shared" si="3327"/>
        <v>0</v>
      </c>
      <c r="AQ1041" s="9">
        <f t="shared" si="3327"/>
        <v>1463</v>
      </c>
      <c r="AR1041" s="9">
        <f t="shared" si="3327"/>
        <v>0</v>
      </c>
      <c r="AS1041" s="9">
        <f t="shared" si="3327"/>
        <v>0</v>
      </c>
      <c r="AT1041" s="9">
        <f t="shared" si="3327"/>
        <v>0</v>
      </c>
      <c r="AU1041" s="9">
        <f t="shared" si="3327"/>
        <v>0</v>
      </c>
      <c r="AV1041" s="9">
        <f t="shared" si="3327"/>
        <v>0</v>
      </c>
      <c r="AW1041" s="9">
        <f t="shared" ref="AS1041:AX1044" si="3328">AW1042</f>
        <v>1463</v>
      </c>
      <c r="AX1041" s="9">
        <f t="shared" si="3328"/>
        <v>0</v>
      </c>
    </row>
    <row r="1042" spans="1:50" ht="18.75" hidden="1" customHeight="1">
      <c r="A1042" s="26" t="s">
        <v>15</v>
      </c>
      <c r="B1042" s="27" t="s">
        <v>319</v>
      </c>
      <c r="C1042" s="27" t="s">
        <v>147</v>
      </c>
      <c r="D1042" s="27" t="s">
        <v>80</v>
      </c>
      <c r="E1042" s="27" t="s">
        <v>356</v>
      </c>
      <c r="F1042" s="27"/>
      <c r="G1042" s="9">
        <f t="shared" si="3325"/>
        <v>1586</v>
      </c>
      <c r="H1042" s="9">
        <f t="shared" si="3325"/>
        <v>0</v>
      </c>
      <c r="I1042" s="9">
        <f t="shared" si="3325"/>
        <v>0</v>
      </c>
      <c r="J1042" s="9">
        <f t="shared" si="3325"/>
        <v>0</v>
      </c>
      <c r="K1042" s="9">
        <f t="shared" si="3325"/>
        <v>0</v>
      </c>
      <c r="L1042" s="9">
        <f t="shared" si="3325"/>
        <v>0</v>
      </c>
      <c r="M1042" s="9">
        <f t="shared" si="3325"/>
        <v>1586</v>
      </c>
      <c r="N1042" s="9">
        <f t="shared" si="3325"/>
        <v>0</v>
      </c>
      <c r="O1042" s="9">
        <f t="shared" si="3325"/>
        <v>0</v>
      </c>
      <c r="P1042" s="9">
        <f t="shared" si="3325"/>
        <v>0</v>
      </c>
      <c r="Q1042" s="9">
        <f t="shared" si="3325"/>
        <v>0</v>
      </c>
      <c r="R1042" s="9">
        <f t="shared" si="3325"/>
        <v>0</v>
      </c>
      <c r="S1042" s="9">
        <f t="shared" si="3325"/>
        <v>1586</v>
      </c>
      <c r="T1042" s="9">
        <f t="shared" si="3325"/>
        <v>0</v>
      </c>
      <c r="U1042" s="9">
        <f t="shared" si="3326"/>
        <v>0</v>
      </c>
      <c r="V1042" s="9">
        <f t="shared" si="3326"/>
        <v>0</v>
      </c>
      <c r="W1042" s="9">
        <f t="shared" si="3326"/>
        <v>0</v>
      </c>
      <c r="X1042" s="9">
        <f t="shared" si="3326"/>
        <v>0</v>
      </c>
      <c r="Y1042" s="9">
        <f t="shared" si="3326"/>
        <v>1586</v>
      </c>
      <c r="Z1042" s="9">
        <f t="shared" si="3326"/>
        <v>0</v>
      </c>
      <c r="AA1042" s="9">
        <f t="shared" si="3326"/>
        <v>0</v>
      </c>
      <c r="AB1042" s="9">
        <f t="shared" si="3326"/>
        <v>0</v>
      </c>
      <c r="AC1042" s="9">
        <f t="shared" si="3326"/>
        <v>0</v>
      </c>
      <c r="AD1042" s="9">
        <f t="shared" si="3326"/>
        <v>0</v>
      </c>
      <c r="AE1042" s="9">
        <f t="shared" si="3326"/>
        <v>1586</v>
      </c>
      <c r="AF1042" s="9">
        <f t="shared" si="3326"/>
        <v>0</v>
      </c>
      <c r="AG1042" s="9">
        <f t="shared" si="3327"/>
        <v>0</v>
      </c>
      <c r="AH1042" s="9">
        <f t="shared" si="3327"/>
        <v>0</v>
      </c>
      <c r="AI1042" s="9">
        <f t="shared" si="3327"/>
        <v>0</v>
      </c>
      <c r="AJ1042" s="9">
        <f t="shared" si="3327"/>
        <v>0</v>
      </c>
      <c r="AK1042" s="86">
        <f t="shared" si="3327"/>
        <v>1586</v>
      </c>
      <c r="AL1042" s="86">
        <f t="shared" si="3327"/>
        <v>0</v>
      </c>
      <c r="AM1042" s="9">
        <f t="shared" si="3327"/>
        <v>0</v>
      </c>
      <c r="AN1042" s="9">
        <f t="shared" si="3327"/>
        <v>0</v>
      </c>
      <c r="AO1042" s="9">
        <f t="shared" si="3327"/>
        <v>-123</v>
      </c>
      <c r="AP1042" s="9">
        <f t="shared" si="3327"/>
        <v>0</v>
      </c>
      <c r="AQ1042" s="9">
        <f t="shared" si="3327"/>
        <v>1463</v>
      </c>
      <c r="AR1042" s="9">
        <f t="shared" si="3327"/>
        <v>0</v>
      </c>
      <c r="AS1042" s="9">
        <f t="shared" si="3328"/>
        <v>0</v>
      </c>
      <c r="AT1042" s="9">
        <f t="shared" si="3328"/>
        <v>0</v>
      </c>
      <c r="AU1042" s="9">
        <f t="shared" si="3328"/>
        <v>0</v>
      </c>
      <c r="AV1042" s="9">
        <f t="shared" si="3328"/>
        <v>0</v>
      </c>
      <c r="AW1042" s="9">
        <f t="shared" si="3328"/>
        <v>1463</v>
      </c>
      <c r="AX1042" s="9">
        <f t="shared" si="3328"/>
        <v>0</v>
      </c>
    </row>
    <row r="1043" spans="1:50" ht="21" hidden="1" customHeight="1">
      <c r="A1043" s="26" t="s">
        <v>330</v>
      </c>
      <c r="B1043" s="27" t="s">
        <v>319</v>
      </c>
      <c r="C1043" s="27" t="s">
        <v>147</v>
      </c>
      <c r="D1043" s="27" t="s">
        <v>80</v>
      </c>
      <c r="E1043" s="27" t="s">
        <v>357</v>
      </c>
      <c r="F1043" s="27"/>
      <c r="G1043" s="9">
        <f t="shared" si="3325"/>
        <v>1586</v>
      </c>
      <c r="H1043" s="9">
        <f t="shared" si="3325"/>
        <v>0</v>
      </c>
      <c r="I1043" s="9">
        <f t="shared" si="3325"/>
        <v>0</v>
      </c>
      <c r="J1043" s="9">
        <f t="shared" si="3325"/>
        <v>0</v>
      </c>
      <c r="K1043" s="9">
        <f t="shared" si="3325"/>
        <v>0</v>
      </c>
      <c r="L1043" s="9">
        <f t="shared" si="3325"/>
        <v>0</v>
      </c>
      <c r="M1043" s="9">
        <f t="shared" si="3325"/>
        <v>1586</v>
      </c>
      <c r="N1043" s="9">
        <f t="shared" si="3325"/>
        <v>0</v>
      </c>
      <c r="O1043" s="9">
        <f t="shared" si="3325"/>
        <v>0</v>
      </c>
      <c r="P1043" s="9">
        <f t="shared" si="3325"/>
        <v>0</v>
      </c>
      <c r="Q1043" s="9">
        <f t="shared" si="3325"/>
        <v>0</v>
      </c>
      <c r="R1043" s="9">
        <f t="shared" si="3325"/>
        <v>0</v>
      </c>
      <c r="S1043" s="9">
        <f t="shared" si="3325"/>
        <v>1586</v>
      </c>
      <c r="T1043" s="9">
        <f t="shared" si="3325"/>
        <v>0</v>
      </c>
      <c r="U1043" s="9">
        <f t="shared" si="3326"/>
        <v>0</v>
      </c>
      <c r="V1043" s="9">
        <f t="shared" si="3326"/>
        <v>0</v>
      </c>
      <c r="W1043" s="9">
        <f t="shared" si="3326"/>
        <v>0</v>
      </c>
      <c r="X1043" s="9">
        <f t="shared" si="3326"/>
        <v>0</v>
      </c>
      <c r="Y1043" s="9">
        <f t="shared" si="3326"/>
        <v>1586</v>
      </c>
      <c r="Z1043" s="9">
        <f t="shared" si="3326"/>
        <v>0</v>
      </c>
      <c r="AA1043" s="9">
        <f t="shared" si="3326"/>
        <v>0</v>
      </c>
      <c r="AB1043" s="9">
        <f t="shared" si="3326"/>
        <v>0</v>
      </c>
      <c r="AC1043" s="9">
        <f t="shared" si="3326"/>
        <v>0</v>
      </c>
      <c r="AD1043" s="9">
        <f t="shared" si="3326"/>
        <v>0</v>
      </c>
      <c r="AE1043" s="9">
        <f t="shared" si="3326"/>
        <v>1586</v>
      </c>
      <c r="AF1043" s="9">
        <f t="shared" si="3326"/>
        <v>0</v>
      </c>
      <c r="AG1043" s="9">
        <f t="shared" si="3327"/>
        <v>0</v>
      </c>
      <c r="AH1043" s="9">
        <f t="shared" si="3327"/>
        <v>0</v>
      </c>
      <c r="AI1043" s="9">
        <f t="shared" si="3327"/>
        <v>0</v>
      </c>
      <c r="AJ1043" s="9">
        <f t="shared" si="3327"/>
        <v>0</v>
      </c>
      <c r="AK1043" s="86">
        <f t="shared" si="3327"/>
        <v>1586</v>
      </c>
      <c r="AL1043" s="86">
        <f t="shared" si="3327"/>
        <v>0</v>
      </c>
      <c r="AM1043" s="9">
        <f t="shared" si="3327"/>
        <v>0</v>
      </c>
      <c r="AN1043" s="9">
        <f t="shared" si="3327"/>
        <v>0</v>
      </c>
      <c r="AO1043" s="9">
        <f t="shared" si="3327"/>
        <v>-123</v>
      </c>
      <c r="AP1043" s="9">
        <f t="shared" si="3327"/>
        <v>0</v>
      </c>
      <c r="AQ1043" s="9">
        <f t="shared" si="3327"/>
        <v>1463</v>
      </c>
      <c r="AR1043" s="9">
        <f t="shared" si="3327"/>
        <v>0</v>
      </c>
      <c r="AS1043" s="9">
        <f t="shared" si="3328"/>
        <v>0</v>
      </c>
      <c r="AT1043" s="9">
        <f t="shared" si="3328"/>
        <v>0</v>
      </c>
      <c r="AU1043" s="9">
        <f t="shared" si="3328"/>
        <v>0</v>
      </c>
      <c r="AV1043" s="9">
        <f t="shared" si="3328"/>
        <v>0</v>
      </c>
      <c r="AW1043" s="9">
        <f t="shared" si="3328"/>
        <v>1463</v>
      </c>
      <c r="AX1043" s="9">
        <f t="shared" si="3328"/>
        <v>0</v>
      </c>
    </row>
    <row r="1044" spans="1:50" ht="33.6" hidden="1">
      <c r="A1044" s="26" t="s">
        <v>244</v>
      </c>
      <c r="B1044" s="27" t="s">
        <v>319</v>
      </c>
      <c r="C1044" s="27" t="s">
        <v>147</v>
      </c>
      <c r="D1044" s="27" t="s">
        <v>80</v>
      </c>
      <c r="E1044" s="27" t="s">
        <v>357</v>
      </c>
      <c r="F1044" s="27" t="s">
        <v>31</v>
      </c>
      <c r="G1044" s="9">
        <f t="shared" si="3325"/>
        <v>1586</v>
      </c>
      <c r="H1044" s="9">
        <f t="shared" si="3325"/>
        <v>0</v>
      </c>
      <c r="I1044" s="9">
        <f t="shared" si="3325"/>
        <v>0</v>
      </c>
      <c r="J1044" s="9">
        <f t="shared" si="3325"/>
        <v>0</v>
      </c>
      <c r="K1044" s="9">
        <f t="shared" si="3325"/>
        <v>0</v>
      </c>
      <c r="L1044" s="9">
        <f t="shared" si="3325"/>
        <v>0</v>
      </c>
      <c r="M1044" s="9">
        <f t="shared" si="3325"/>
        <v>1586</v>
      </c>
      <c r="N1044" s="9">
        <f t="shared" si="3325"/>
        <v>0</v>
      </c>
      <c r="O1044" s="9">
        <f t="shared" si="3325"/>
        <v>0</v>
      </c>
      <c r="P1044" s="9">
        <f t="shared" si="3325"/>
        <v>0</v>
      </c>
      <c r="Q1044" s="9">
        <f t="shared" si="3325"/>
        <v>0</v>
      </c>
      <c r="R1044" s="9">
        <f t="shared" si="3325"/>
        <v>0</v>
      </c>
      <c r="S1044" s="9">
        <f t="shared" si="3325"/>
        <v>1586</v>
      </c>
      <c r="T1044" s="9">
        <f t="shared" si="3325"/>
        <v>0</v>
      </c>
      <c r="U1044" s="9">
        <f t="shared" si="3326"/>
        <v>0</v>
      </c>
      <c r="V1044" s="9">
        <f t="shared" si="3326"/>
        <v>0</v>
      </c>
      <c r="W1044" s="9">
        <f t="shared" si="3326"/>
        <v>0</v>
      </c>
      <c r="X1044" s="9">
        <f t="shared" si="3326"/>
        <v>0</v>
      </c>
      <c r="Y1044" s="9">
        <f t="shared" si="3326"/>
        <v>1586</v>
      </c>
      <c r="Z1044" s="9">
        <f t="shared" si="3326"/>
        <v>0</v>
      </c>
      <c r="AA1044" s="9">
        <f t="shared" si="3326"/>
        <v>0</v>
      </c>
      <c r="AB1044" s="9">
        <f t="shared" si="3326"/>
        <v>0</v>
      </c>
      <c r="AC1044" s="9">
        <f t="shared" si="3326"/>
        <v>0</v>
      </c>
      <c r="AD1044" s="9">
        <f t="shared" si="3326"/>
        <v>0</v>
      </c>
      <c r="AE1044" s="9">
        <f t="shared" si="3326"/>
        <v>1586</v>
      </c>
      <c r="AF1044" s="9">
        <f t="shared" si="3326"/>
        <v>0</v>
      </c>
      <c r="AG1044" s="9">
        <f t="shared" si="3327"/>
        <v>0</v>
      </c>
      <c r="AH1044" s="9">
        <f t="shared" si="3327"/>
        <v>0</v>
      </c>
      <c r="AI1044" s="9">
        <f t="shared" si="3327"/>
        <v>0</v>
      </c>
      <c r="AJ1044" s="9">
        <f t="shared" si="3327"/>
        <v>0</v>
      </c>
      <c r="AK1044" s="86">
        <f t="shared" si="3327"/>
        <v>1586</v>
      </c>
      <c r="AL1044" s="86">
        <f t="shared" si="3327"/>
        <v>0</v>
      </c>
      <c r="AM1044" s="9">
        <f t="shared" si="3327"/>
        <v>0</v>
      </c>
      <c r="AN1044" s="9">
        <f t="shared" si="3327"/>
        <v>0</v>
      </c>
      <c r="AO1044" s="9">
        <f t="shared" si="3327"/>
        <v>-123</v>
      </c>
      <c r="AP1044" s="9">
        <f t="shared" si="3327"/>
        <v>0</v>
      </c>
      <c r="AQ1044" s="9">
        <f t="shared" si="3327"/>
        <v>1463</v>
      </c>
      <c r="AR1044" s="9">
        <f t="shared" si="3327"/>
        <v>0</v>
      </c>
      <c r="AS1044" s="9">
        <f t="shared" si="3328"/>
        <v>0</v>
      </c>
      <c r="AT1044" s="9">
        <f t="shared" si="3328"/>
        <v>0</v>
      </c>
      <c r="AU1044" s="9">
        <f t="shared" si="3328"/>
        <v>0</v>
      </c>
      <c r="AV1044" s="9">
        <f t="shared" si="3328"/>
        <v>0</v>
      </c>
      <c r="AW1044" s="9">
        <f t="shared" si="3328"/>
        <v>1463</v>
      </c>
      <c r="AX1044" s="9">
        <f t="shared" si="3328"/>
        <v>0</v>
      </c>
    </row>
    <row r="1045" spans="1:50" ht="33.6" hidden="1">
      <c r="A1045" s="26" t="s">
        <v>37</v>
      </c>
      <c r="B1045" s="27" t="s">
        <v>319</v>
      </c>
      <c r="C1045" s="27" t="s">
        <v>147</v>
      </c>
      <c r="D1045" s="27" t="s">
        <v>80</v>
      </c>
      <c r="E1045" s="27" t="s">
        <v>357</v>
      </c>
      <c r="F1045" s="27" t="s">
        <v>38</v>
      </c>
      <c r="G1045" s="9">
        <v>1586</v>
      </c>
      <c r="H1045" s="9"/>
      <c r="I1045" s="9"/>
      <c r="J1045" s="9"/>
      <c r="K1045" s="9"/>
      <c r="L1045" s="9"/>
      <c r="M1045" s="9">
        <f t="shared" ref="M1045" si="3329">G1045+I1045+J1045+K1045+L1045</f>
        <v>1586</v>
      </c>
      <c r="N1045" s="9">
        <f t="shared" ref="N1045" si="3330">H1045+L1045</f>
        <v>0</v>
      </c>
      <c r="O1045" s="9"/>
      <c r="P1045" s="9"/>
      <c r="Q1045" s="9"/>
      <c r="R1045" s="9"/>
      <c r="S1045" s="9">
        <f t="shared" ref="S1045" si="3331">M1045+O1045+P1045+Q1045+R1045</f>
        <v>1586</v>
      </c>
      <c r="T1045" s="9">
        <f t="shared" ref="T1045" si="3332">N1045+R1045</f>
        <v>0</v>
      </c>
      <c r="U1045" s="9"/>
      <c r="V1045" s="9"/>
      <c r="W1045" s="9"/>
      <c r="X1045" s="9"/>
      <c r="Y1045" s="9">
        <f t="shared" ref="Y1045" si="3333">S1045+U1045+V1045+W1045+X1045</f>
        <v>1586</v>
      </c>
      <c r="Z1045" s="9">
        <f t="shared" ref="Z1045" si="3334">T1045+X1045</f>
        <v>0</v>
      </c>
      <c r="AA1045" s="9"/>
      <c r="AB1045" s="9"/>
      <c r="AC1045" s="9"/>
      <c r="AD1045" s="9"/>
      <c r="AE1045" s="9">
        <f t="shared" ref="AE1045" si="3335">Y1045+AA1045+AB1045+AC1045+AD1045</f>
        <v>1586</v>
      </c>
      <c r="AF1045" s="9">
        <f t="shared" ref="AF1045" si="3336">Z1045+AD1045</f>
        <v>0</v>
      </c>
      <c r="AG1045" s="9"/>
      <c r="AH1045" s="9"/>
      <c r="AI1045" s="9"/>
      <c r="AJ1045" s="9"/>
      <c r="AK1045" s="86">
        <f t="shared" ref="AK1045" si="3337">AE1045+AG1045+AH1045+AI1045+AJ1045</f>
        <v>1586</v>
      </c>
      <c r="AL1045" s="86">
        <f t="shared" ref="AL1045" si="3338">AF1045+AJ1045</f>
        <v>0</v>
      </c>
      <c r="AM1045" s="9"/>
      <c r="AN1045" s="9"/>
      <c r="AO1045" s="9">
        <v>-123</v>
      </c>
      <c r="AP1045" s="9"/>
      <c r="AQ1045" s="9">
        <f t="shared" ref="AQ1045" si="3339">AK1045+AM1045+AN1045+AO1045+AP1045</f>
        <v>1463</v>
      </c>
      <c r="AR1045" s="9">
        <f t="shared" ref="AR1045" si="3340">AL1045+AP1045</f>
        <v>0</v>
      </c>
      <c r="AS1045" s="9"/>
      <c r="AT1045" s="9"/>
      <c r="AU1045" s="9"/>
      <c r="AV1045" s="9"/>
      <c r="AW1045" s="9">
        <f t="shared" ref="AW1045" si="3341">AQ1045+AS1045+AT1045+AU1045+AV1045</f>
        <v>1463</v>
      </c>
      <c r="AX1045" s="9">
        <f t="shared" ref="AX1045" si="3342">AR1045+AV1045</f>
        <v>0</v>
      </c>
    </row>
    <row r="1046" spans="1:50" ht="50.4" hidden="1">
      <c r="A1046" s="66" t="s">
        <v>512</v>
      </c>
      <c r="B1046" s="27" t="s">
        <v>319</v>
      </c>
      <c r="C1046" s="27" t="s">
        <v>147</v>
      </c>
      <c r="D1046" s="27" t="s">
        <v>80</v>
      </c>
      <c r="E1046" s="27" t="s">
        <v>394</v>
      </c>
      <c r="F1046" s="65"/>
      <c r="G1046" s="9">
        <f t="shared" ref="G1046:V1049" si="3343">G1047</f>
        <v>284881</v>
      </c>
      <c r="H1046" s="9">
        <f t="shared" si="3343"/>
        <v>0</v>
      </c>
      <c r="I1046" s="9">
        <f t="shared" si="3343"/>
        <v>0</v>
      </c>
      <c r="J1046" s="9">
        <f t="shared" si="3343"/>
        <v>0</v>
      </c>
      <c r="K1046" s="9">
        <f t="shared" si="3343"/>
        <v>0</v>
      </c>
      <c r="L1046" s="9">
        <f t="shared" si="3343"/>
        <v>0</v>
      </c>
      <c r="M1046" s="9">
        <f t="shared" si="3343"/>
        <v>284881</v>
      </c>
      <c r="N1046" s="9">
        <f t="shared" si="3343"/>
        <v>0</v>
      </c>
      <c r="O1046" s="9">
        <f t="shared" si="3343"/>
        <v>0</v>
      </c>
      <c r="P1046" s="9">
        <f t="shared" si="3343"/>
        <v>0</v>
      </c>
      <c r="Q1046" s="9">
        <f t="shared" si="3343"/>
        <v>0</v>
      </c>
      <c r="R1046" s="9">
        <f t="shared" si="3343"/>
        <v>0</v>
      </c>
      <c r="S1046" s="9">
        <f t="shared" si="3343"/>
        <v>284881</v>
      </c>
      <c r="T1046" s="9">
        <f t="shared" si="3343"/>
        <v>0</v>
      </c>
      <c r="U1046" s="9">
        <f t="shared" si="3343"/>
        <v>0</v>
      </c>
      <c r="V1046" s="9">
        <f t="shared" si="3343"/>
        <v>0</v>
      </c>
      <c r="W1046" s="9">
        <f t="shared" ref="U1046:AJ1049" si="3344">W1047</f>
        <v>0</v>
      </c>
      <c r="X1046" s="9">
        <f t="shared" si="3344"/>
        <v>0</v>
      </c>
      <c r="Y1046" s="9">
        <f t="shared" si="3344"/>
        <v>284881</v>
      </c>
      <c r="Z1046" s="9">
        <f t="shared" si="3344"/>
        <v>0</v>
      </c>
      <c r="AA1046" s="9">
        <f t="shared" si="3344"/>
        <v>0</v>
      </c>
      <c r="AB1046" s="9">
        <f t="shared" si="3344"/>
        <v>0</v>
      </c>
      <c r="AC1046" s="9">
        <f t="shared" si="3344"/>
        <v>0</v>
      </c>
      <c r="AD1046" s="9">
        <f t="shared" si="3344"/>
        <v>0</v>
      </c>
      <c r="AE1046" s="9">
        <f t="shared" si="3344"/>
        <v>284881</v>
      </c>
      <c r="AF1046" s="9">
        <f t="shared" si="3344"/>
        <v>0</v>
      </c>
      <c r="AG1046" s="9">
        <f t="shared" si="3344"/>
        <v>0</v>
      </c>
      <c r="AH1046" s="9">
        <f t="shared" si="3344"/>
        <v>0</v>
      </c>
      <c r="AI1046" s="9">
        <f t="shared" si="3344"/>
        <v>0</v>
      </c>
      <c r="AJ1046" s="9">
        <f t="shared" si="3344"/>
        <v>0</v>
      </c>
      <c r="AK1046" s="86">
        <f t="shared" ref="AG1046:AV1049" si="3345">AK1047</f>
        <v>284881</v>
      </c>
      <c r="AL1046" s="86">
        <f t="shared" si="3345"/>
        <v>0</v>
      </c>
      <c r="AM1046" s="9">
        <f t="shared" si="3345"/>
        <v>0</v>
      </c>
      <c r="AN1046" s="9">
        <f t="shared" si="3345"/>
        <v>0</v>
      </c>
      <c r="AO1046" s="9">
        <f t="shared" si="3345"/>
        <v>0</v>
      </c>
      <c r="AP1046" s="9">
        <f t="shared" si="3345"/>
        <v>0</v>
      </c>
      <c r="AQ1046" s="9">
        <f t="shared" si="3345"/>
        <v>284881</v>
      </c>
      <c r="AR1046" s="9">
        <f t="shared" si="3345"/>
        <v>0</v>
      </c>
      <c r="AS1046" s="9">
        <f t="shared" si="3345"/>
        <v>0</v>
      </c>
      <c r="AT1046" s="9">
        <f t="shared" si="3345"/>
        <v>14259</v>
      </c>
      <c r="AU1046" s="9">
        <f t="shared" si="3345"/>
        <v>0</v>
      </c>
      <c r="AV1046" s="9">
        <f t="shared" si="3345"/>
        <v>0</v>
      </c>
      <c r="AW1046" s="9">
        <f t="shared" ref="AS1046:AX1049" si="3346">AW1047</f>
        <v>299140</v>
      </c>
      <c r="AX1046" s="9">
        <f t="shared" si="3346"/>
        <v>0</v>
      </c>
    </row>
    <row r="1047" spans="1:50" ht="18.75" hidden="1" customHeight="1">
      <c r="A1047" s="26" t="s">
        <v>15</v>
      </c>
      <c r="B1047" s="27" t="s">
        <v>319</v>
      </c>
      <c r="C1047" s="27" t="s">
        <v>147</v>
      </c>
      <c r="D1047" s="27" t="s">
        <v>80</v>
      </c>
      <c r="E1047" s="27" t="s">
        <v>395</v>
      </c>
      <c r="F1047" s="65"/>
      <c r="G1047" s="9">
        <f t="shared" si="3343"/>
        <v>284881</v>
      </c>
      <c r="H1047" s="9">
        <f t="shared" si="3343"/>
        <v>0</v>
      </c>
      <c r="I1047" s="9">
        <f t="shared" si="3343"/>
        <v>0</v>
      </c>
      <c r="J1047" s="9">
        <f t="shared" si="3343"/>
        <v>0</v>
      </c>
      <c r="K1047" s="9">
        <f t="shared" si="3343"/>
        <v>0</v>
      </c>
      <c r="L1047" s="9">
        <f t="shared" si="3343"/>
        <v>0</v>
      </c>
      <c r="M1047" s="9">
        <f t="shared" si="3343"/>
        <v>284881</v>
      </c>
      <c r="N1047" s="9">
        <f t="shared" si="3343"/>
        <v>0</v>
      </c>
      <c r="O1047" s="9">
        <f t="shared" si="3343"/>
        <v>0</v>
      </c>
      <c r="P1047" s="9">
        <f t="shared" si="3343"/>
        <v>0</v>
      </c>
      <c r="Q1047" s="9">
        <f t="shared" si="3343"/>
        <v>0</v>
      </c>
      <c r="R1047" s="9">
        <f t="shared" si="3343"/>
        <v>0</v>
      </c>
      <c r="S1047" s="9">
        <f t="shared" si="3343"/>
        <v>284881</v>
      </c>
      <c r="T1047" s="9">
        <f t="shared" si="3343"/>
        <v>0</v>
      </c>
      <c r="U1047" s="9">
        <f t="shared" si="3344"/>
        <v>0</v>
      </c>
      <c r="V1047" s="9">
        <f t="shared" si="3344"/>
        <v>0</v>
      </c>
      <c r="W1047" s="9">
        <f t="shared" si="3344"/>
        <v>0</v>
      </c>
      <c r="X1047" s="9">
        <f t="shared" si="3344"/>
        <v>0</v>
      </c>
      <c r="Y1047" s="9">
        <f t="shared" si="3344"/>
        <v>284881</v>
      </c>
      <c r="Z1047" s="9">
        <f t="shared" si="3344"/>
        <v>0</v>
      </c>
      <c r="AA1047" s="9">
        <f t="shared" si="3344"/>
        <v>0</v>
      </c>
      <c r="AB1047" s="9">
        <f t="shared" si="3344"/>
        <v>0</v>
      </c>
      <c r="AC1047" s="9">
        <f t="shared" si="3344"/>
        <v>0</v>
      </c>
      <c r="AD1047" s="9">
        <f t="shared" si="3344"/>
        <v>0</v>
      </c>
      <c r="AE1047" s="9">
        <f t="shared" si="3344"/>
        <v>284881</v>
      </c>
      <c r="AF1047" s="9">
        <f t="shared" si="3344"/>
        <v>0</v>
      </c>
      <c r="AG1047" s="9">
        <f t="shared" si="3345"/>
        <v>0</v>
      </c>
      <c r="AH1047" s="9">
        <f t="shared" si="3345"/>
        <v>0</v>
      </c>
      <c r="AI1047" s="9">
        <f t="shared" si="3345"/>
        <v>0</v>
      </c>
      <c r="AJ1047" s="9">
        <f t="shared" si="3345"/>
        <v>0</v>
      </c>
      <c r="AK1047" s="86">
        <f t="shared" si="3345"/>
        <v>284881</v>
      </c>
      <c r="AL1047" s="86">
        <f t="shared" si="3345"/>
        <v>0</v>
      </c>
      <c r="AM1047" s="9">
        <f t="shared" si="3345"/>
        <v>0</v>
      </c>
      <c r="AN1047" s="9">
        <f t="shared" si="3345"/>
        <v>0</v>
      </c>
      <c r="AO1047" s="9">
        <f t="shared" si="3345"/>
        <v>0</v>
      </c>
      <c r="AP1047" s="9">
        <f t="shared" si="3345"/>
        <v>0</v>
      </c>
      <c r="AQ1047" s="9">
        <f t="shared" si="3345"/>
        <v>284881</v>
      </c>
      <c r="AR1047" s="9">
        <f t="shared" si="3345"/>
        <v>0</v>
      </c>
      <c r="AS1047" s="9">
        <f t="shared" si="3346"/>
        <v>0</v>
      </c>
      <c r="AT1047" s="9">
        <f t="shared" si="3346"/>
        <v>14259</v>
      </c>
      <c r="AU1047" s="9">
        <f t="shared" si="3346"/>
        <v>0</v>
      </c>
      <c r="AV1047" s="9">
        <f t="shared" si="3346"/>
        <v>0</v>
      </c>
      <c r="AW1047" s="9">
        <f t="shared" si="3346"/>
        <v>299140</v>
      </c>
      <c r="AX1047" s="9">
        <f t="shared" si="3346"/>
        <v>0</v>
      </c>
    </row>
    <row r="1048" spans="1:50" ht="21" hidden="1" customHeight="1">
      <c r="A1048" s="26" t="s">
        <v>330</v>
      </c>
      <c r="B1048" s="27" t="s">
        <v>319</v>
      </c>
      <c r="C1048" s="27" t="s">
        <v>147</v>
      </c>
      <c r="D1048" s="27" t="s">
        <v>80</v>
      </c>
      <c r="E1048" s="27" t="s">
        <v>396</v>
      </c>
      <c r="F1048" s="65"/>
      <c r="G1048" s="9">
        <f t="shared" si="3343"/>
        <v>284881</v>
      </c>
      <c r="H1048" s="9">
        <f t="shared" si="3343"/>
        <v>0</v>
      </c>
      <c r="I1048" s="9">
        <f t="shared" si="3343"/>
        <v>0</v>
      </c>
      <c r="J1048" s="9">
        <f t="shared" si="3343"/>
        <v>0</v>
      </c>
      <c r="K1048" s="9">
        <f t="shared" si="3343"/>
        <v>0</v>
      </c>
      <c r="L1048" s="9">
        <f t="shared" si="3343"/>
        <v>0</v>
      </c>
      <c r="M1048" s="9">
        <f t="shared" si="3343"/>
        <v>284881</v>
      </c>
      <c r="N1048" s="9">
        <f t="shared" si="3343"/>
        <v>0</v>
      </c>
      <c r="O1048" s="9">
        <f t="shared" si="3343"/>
        <v>0</v>
      </c>
      <c r="P1048" s="9">
        <f t="shared" si="3343"/>
        <v>0</v>
      </c>
      <c r="Q1048" s="9">
        <f t="shared" si="3343"/>
        <v>0</v>
      </c>
      <c r="R1048" s="9">
        <f t="shared" si="3343"/>
        <v>0</v>
      </c>
      <c r="S1048" s="9">
        <f t="shared" si="3343"/>
        <v>284881</v>
      </c>
      <c r="T1048" s="9">
        <f t="shared" si="3343"/>
        <v>0</v>
      </c>
      <c r="U1048" s="9">
        <f t="shared" si="3344"/>
        <v>0</v>
      </c>
      <c r="V1048" s="9">
        <f t="shared" si="3344"/>
        <v>0</v>
      </c>
      <c r="W1048" s="9">
        <f t="shared" si="3344"/>
        <v>0</v>
      </c>
      <c r="X1048" s="9">
        <f t="shared" si="3344"/>
        <v>0</v>
      </c>
      <c r="Y1048" s="9">
        <f t="shared" si="3344"/>
        <v>284881</v>
      </c>
      <c r="Z1048" s="9">
        <f t="shared" si="3344"/>
        <v>0</v>
      </c>
      <c r="AA1048" s="9">
        <f t="shared" si="3344"/>
        <v>0</v>
      </c>
      <c r="AB1048" s="9">
        <f t="shared" si="3344"/>
        <v>0</v>
      </c>
      <c r="AC1048" s="9">
        <f t="shared" si="3344"/>
        <v>0</v>
      </c>
      <c r="AD1048" s="9">
        <f t="shared" si="3344"/>
        <v>0</v>
      </c>
      <c r="AE1048" s="9">
        <f t="shared" si="3344"/>
        <v>284881</v>
      </c>
      <c r="AF1048" s="9">
        <f t="shared" si="3344"/>
        <v>0</v>
      </c>
      <c r="AG1048" s="9">
        <f t="shared" si="3345"/>
        <v>0</v>
      </c>
      <c r="AH1048" s="9">
        <f t="shared" si="3345"/>
        <v>0</v>
      </c>
      <c r="AI1048" s="9">
        <f t="shared" si="3345"/>
        <v>0</v>
      </c>
      <c r="AJ1048" s="9">
        <f t="shared" si="3345"/>
        <v>0</v>
      </c>
      <c r="AK1048" s="86">
        <f t="shared" si="3345"/>
        <v>284881</v>
      </c>
      <c r="AL1048" s="86">
        <f t="shared" si="3345"/>
        <v>0</v>
      </c>
      <c r="AM1048" s="9">
        <f t="shared" si="3345"/>
        <v>0</v>
      </c>
      <c r="AN1048" s="9">
        <f t="shared" si="3345"/>
        <v>0</v>
      </c>
      <c r="AO1048" s="9">
        <f t="shared" si="3345"/>
        <v>0</v>
      </c>
      <c r="AP1048" s="9">
        <f t="shared" si="3345"/>
        <v>0</v>
      </c>
      <c r="AQ1048" s="9">
        <f t="shared" si="3345"/>
        <v>284881</v>
      </c>
      <c r="AR1048" s="9">
        <f t="shared" si="3345"/>
        <v>0</v>
      </c>
      <c r="AS1048" s="9">
        <f t="shared" si="3346"/>
        <v>0</v>
      </c>
      <c r="AT1048" s="9">
        <f t="shared" si="3346"/>
        <v>14259</v>
      </c>
      <c r="AU1048" s="9">
        <f t="shared" si="3346"/>
        <v>0</v>
      </c>
      <c r="AV1048" s="9">
        <f t="shared" si="3346"/>
        <v>0</v>
      </c>
      <c r="AW1048" s="9">
        <f t="shared" si="3346"/>
        <v>299140</v>
      </c>
      <c r="AX1048" s="9">
        <f t="shared" si="3346"/>
        <v>0</v>
      </c>
    </row>
    <row r="1049" spans="1:50" ht="33.6" hidden="1">
      <c r="A1049" s="26" t="s">
        <v>244</v>
      </c>
      <c r="B1049" s="27" t="s">
        <v>319</v>
      </c>
      <c r="C1049" s="27" t="s">
        <v>147</v>
      </c>
      <c r="D1049" s="27" t="s">
        <v>80</v>
      </c>
      <c r="E1049" s="27" t="s">
        <v>396</v>
      </c>
      <c r="F1049" s="27" t="s">
        <v>31</v>
      </c>
      <c r="G1049" s="9">
        <f t="shared" si="3343"/>
        <v>284881</v>
      </c>
      <c r="H1049" s="9">
        <f t="shared" si="3343"/>
        <v>0</v>
      </c>
      <c r="I1049" s="9">
        <f t="shared" si="3343"/>
        <v>0</v>
      </c>
      <c r="J1049" s="9">
        <f t="shared" si="3343"/>
        <v>0</v>
      </c>
      <c r="K1049" s="9">
        <f t="shared" si="3343"/>
        <v>0</v>
      </c>
      <c r="L1049" s="9">
        <f t="shared" si="3343"/>
        <v>0</v>
      </c>
      <c r="M1049" s="9">
        <f t="shared" si="3343"/>
        <v>284881</v>
      </c>
      <c r="N1049" s="9">
        <f t="shared" si="3343"/>
        <v>0</v>
      </c>
      <c r="O1049" s="9">
        <f t="shared" si="3343"/>
        <v>0</v>
      </c>
      <c r="P1049" s="9">
        <f t="shared" si="3343"/>
        <v>0</v>
      </c>
      <c r="Q1049" s="9">
        <f t="shared" si="3343"/>
        <v>0</v>
      </c>
      <c r="R1049" s="9">
        <f t="shared" si="3343"/>
        <v>0</v>
      </c>
      <c r="S1049" s="9">
        <f t="shared" si="3343"/>
        <v>284881</v>
      </c>
      <c r="T1049" s="9">
        <f t="shared" si="3343"/>
        <v>0</v>
      </c>
      <c r="U1049" s="9">
        <f t="shared" si="3344"/>
        <v>0</v>
      </c>
      <c r="V1049" s="9">
        <f t="shared" si="3344"/>
        <v>0</v>
      </c>
      <c r="W1049" s="9">
        <f t="shared" si="3344"/>
        <v>0</v>
      </c>
      <c r="X1049" s="9">
        <f t="shared" si="3344"/>
        <v>0</v>
      </c>
      <c r="Y1049" s="9">
        <f t="shared" si="3344"/>
        <v>284881</v>
      </c>
      <c r="Z1049" s="9">
        <f t="shared" si="3344"/>
        <v>0</v>
      </c>
      <c r="AA1049" s="9">
        <f t="shared" si="3344"/>
        <v>0</v>
      </c>
      <c r="AB1049" s="9">
        <f t="shared" si="3344"/>
        <v>0</v>
      </c>
      <c r="AC1049" s="9">
        <f t="shared" si="3344"/>
        <v>0</v>
      </c>
      <c r="AD1049" s="9">
        <f t="shared" si="3344"/>
        <v>0</v>
      </c>
      <c r="AE1049" s="9">
        <f t="shared" si="3344"/>
        <v>284881</v>
      </c>
      <c r="AF1049" s="9">
        <f t="shared" si="3344"/>
        <v>0</v>
      </c>
      <c r="AG1049" s="9">
        <f t="shared" si="3345"/>
        <v>0</v>
      </c>
      <c r="AH1049" s="9">
        <f t="shared" si="3345"/>
        <v>0</v>
      </c>
      <c r="AI1049" s="9">
        <f t="shared" si="3345"/>
        <v>0</v>
      </c>
      <c r="AJ1049" s="9">
        <f t="shared" si="3345"/>
        <v>0</v>
      </c>
      <c r="AK1049" s="86">
        <f t="shared" si="3345"/>
        <v>284881</v>
      </c>
      <c r="AL1049" s="86">
        <f t="shared" si="3345"/>
        <v>0</v>
      </c>
      <c r="AM1049" s="9">
        <f t="shared" si="3345"/>
        <v>0</v>
      </c>
      <c r="AN1049" s="9">
        <f t="shared" si="3345"/>
        <v>0</v>
      </c>
      <c r="AO1049" s="9">
        <f t="shared" si="3345"/>
        <v>0</v>
      </c>
      <c r="AP1049" s="9">
        <f t="shared" si="3345"/>
        <v>0</v>
      </c>
      <c r="AQ1049" s="9">
        <f t="shared" si="3345"/>
        <v>284881</v>
      </c>
      <c r="AR1049" s="9">
        <f t="shared" si="3345"/>
        <v>0</v>
      </c>
      <c r="AS1049" s="9">
        <f t="shared" si="3346"/>
        <v>0</v>
      </c>
      <c r="AT1049" s="9">
        <f t="shared" si="3346"/>
        <v>14259</v>
      </c>
      <c r="AU1049" s="9">
        <f t="shared" si="3346"/>
        <v>0</v>
      </c>
      <c r="AV1049" s="9">
        <f t="shared" si="3346"/>
        <v>0</v>
      </c>
      <c r="AW1049" s="9">
        <f t="shared" si="3346"/>
        <v>299140</v>
      </c>
      <c r="AX1049" s="9">
        <f t="shared" si="3346"/>
        <v>0</v>
      </c>
    </row>
    <row r="1050" spans="1:50" ht="33.6" hidden="1">
      <c r="A1050" s="26" t="s">
        <v>37</v>
      </c>
      <c r="B1050" s="27" t="s">
        <v>319</v>
      </c>
      <c r="C1050" s="27" t="s">
        <v>147</v>
      </c>
      <c r="D1050" s="27" t="s">
        <v>80</v>
      </c>
      <c r="E1050" s="27" t="s">
        <v>396</v>
      </c>
      <c r="F1050" s="27" t="s">
        <v>38</v>
      </c>
      <c r="G1050" s="9">
        <f>274511+10370</f>
        <v>284881</v>
      </c>
      <c r="H1050" s="9"/>
      <c r="I1050" s="9"/>
      <c r="J1050" s="9"/>
      <c r="K1050" s="9"/>
      <c r="L1050" s="9"/>
      <c r="M1050" s="9">
        <f t="shared" ref="M1050" si="3347">G1050+I1050+J1050+K1050+L1050</f>
        <v>284881</v>
      </c>
      <c r="N1050" s="9">
        <f t="shared" ref="N1050" si="3348">H1050+L1050</f>
        <v>0</v>
      </c>
      <c r="O1050" s="9"/>
      <c r="P1050" s="9"/>
      <c r="Q1050" s="9"/>
      <c r="R1050" s="9"/>
      <c r="S1050" s="9">
        <f t="shared" ref="S1050" si="3349">M1050+O1050+P1050+Q1050+R1050</f>
        <v>284881</v>
      </c>
      <c r="T1050" s="9">
        <f t="shared" ref="T1050" si="3350">N1050+R1050</f>
        <v>0</v>
      </c>
      <c r="U1050" s="9"/>
      <c r="V1050" s="9"/>
      <c r="W1050" s="9"/>
      <c r="X1050" s="9"/>
      <c r="Y1050" s="9">
        <f t="shared" ref="Y1050" si="3351">S1050+U1050+V1050+W1050+X1050</f>
        <v>284881</v>
      </c>
      <c r="Z1050" s="9">
        <f t="shared" ref="Z1050" si="3352">T1050+X1050</f>
        <v>0</v>
      </c>
      <c r="AA1050" s="9"/>
      <c r="AB1050" s="9"/>
      <c r="AC1050" s="9"/>
      <c r="AD1050" s="9"/>
      <c r="AE1050" s="9">
        <f t="shared" ref="AE1050" si="3353">Y1050+AA1050+AB1050+AC1050+AD1050</f>
        <v>284881</v>
      </c>
      <c r="AF1050" s="9">
        <f t="shared" ref="AF1050" si="3354">Z1050+AD1050</f>
        <v>0</v>
      </c>
      <c r="AG1050" s="9"/>
      <c r="AH1050" s="9"/>
      <c r="AI1050" s="9"/>
      <c r="AJ1050" s="9"/>
      <c r="AK1050" s="86">
        <f t="shared" ref="AK1050" si="3355">AE1050+AG1050+AH1050+AI1050+AJ1050</f>
        <v>284881</v>
      </c>
      <c r="AL1050" s="86">
        <f t="shared" ref="AL1050" si="3356">AF1050+AJ1050</f>
        <v>0</v>
      </c>
      <c r="AM1050" s="9"/>
      <c r="AN1050" s="9"/>
      <c r="AO1050" s="9"/>
      <c r="AP1050" s="9"/>
      <c r="AQ1050" s="9">
        <f t="shared" ref="AQ1050" si="3357">AK1050+AM1050+AN1050+AO1050+AP1050</f>
        <v>284881</v>
      </c>
      <c r="AR1050" s="9">
        <f t="shared" ref="AR1050" si="3358">AL1050+AP1050</f>
        <v>0</v>
      </c>
      <c r="AS1050" s="9"/>
      <c r="AT1050" s="9">
        <v>14259</v>
      </c>
      <c r="AU1050" s="9"/>
      <c r="AV1050" s="9"/>
      <c r="AW1050" s="9">
        <f t="shared" ref="AW1050" si="3359">AQ1050+AS1050+AT1050+AU1050+AV1050</f>
        <v>299140</v>
      </c>
      <c r="AX1050" s="9">
        <f t="shared" ref="AX1050" si="3360">AR1050+AV1050</f>
        <v>0</v>
      </c>
    </row>
    <row r="1051" spans="1:50" ht="33.6" hidden="1">
      <c r="A1051" s="26" t="s">
        <v>327</v>
      </c>
      <c r="B1051" s="27" t="s">
        <v>319</v>
      </c>
      <c r="C1051" s="27" t="s">
        <v>147</v>
      </c>
      <c r="D1051" s="27" t="s">
        <v>80</v>
      </c>
      <c r="E1051" s="27" t="s">
        <v>397</v>
      </c>
      <c r="F1051" s="27"/>
      <c r="G1051" s="9">
        <f>G1052+G1058+G1063+G1066</f>
        <v>108567</v>
      </c>
      <c r="H1051" s="9">
        <f>H1052+H1058+H1063+H1066</f>
        <v>0</v>
      </c>
      <c r="I1051" s="9">
        <f t="shared" ref="I1051:N1051" si="3361">I1052+I1058+I1063+I1066</f>
        <v>-28510</v>
      </c>
      <c r="J1051" s="9">
        <f t="shared" si="3361"/>
        <v>0</v>
      </c>
      <c r="K1051" s="9">
        <f t="shared" si="3361"/>
        <v>0</v>
      </c>
      <c r="L1051" s="9">
        <f t="shared" si="3361"/>
        <v>0</v>
      </c>
      <c r="M1051" s="9">
        <f t="shared" si="3361"/>
        <v>80057</v>
      </c>
      <c r="N1051" s="9">
        <f t="shared" si="3361"/>
        <v>0</v>
      </c>
      <c r="O1051" s="9">
        <f t="shared" ref="O1051:T1051" si="3362">O1052+O1058+O1063+O1066</f>
        <v>0</v>
      </c>
      <c r="P1051" s="9">
        <f t="shared" si="3362"/>
        <v>0</v>
      </c>
      <c r="Q1051" s="9">
        <f t="shared" si="3362"/>
        <v>0</v>
      </c>
      <c r="R1051" s="9">
        <f t="shared" si="3362"/>
        <v>0</v>
      </c>
      <c r="S1051" s="9">
        <f t="shared" si="3362"/>
        <v>80057</v>
      </c>
      <c r="T1051" s="9">
        <f t="shared" si="3362"/>
        <v>0</v>
      </c>
      <c r="U1051" s="9">
        <f t="shared" ref="U1051:Z1051" si="3363">U1052+U1058+U1063+U1066</f>
        <v>0</v>
      </c>
      <c r="V1051" s="9">
        <f t="shared" si="3363"/>
        <v>0</v>
      </c>
      <c r="W1051" s="9">
        <f t="shared" si="3363"/>
        <v>0</v>
      </c>
      <c r="X1051" s="9">
        <f t="shared" si="3363"/>
        <v>0</v>
      </c>
      <c r="Y1051" s="9">
        <f t="shared" si="3363"/>
        <v>80057</v>
      </c>
      <c r="Z1051" s="9">
        <f t="shared" si="3363"/>
        <v>0</v>
      </c>
      <c r="AA1051" s="9">
        <f t="shared" ref="AA1051:AF1051" si="3364">AA1052+AA1058+AA1063+AA1066</f>
        <v>0</v>
      </c>
      <c r="AB1051" s="9">
        <f t="shared" si="3364"/>
        <v>0</v>
      </c>
      <c r="AC1051" s="9">
        <f t="shared" si="3364"/>
        <v>0</v>
      </c>
      <c r="AD1051" s="9">
        <f t="shared" si="3364"/>
        <v>0</v>
      </c>
      <c r="AE1051" s="9">
        <f t="shared" si="3364"/>
        <v>80057</v>
      </c>
      <c r="AF1051" s="9">
        <f t="shared" si="3364"/>
        <v>0</v>
      </c>
      <c r="AG1051" s="9">
        <f t="shared" ref="AG1051:AL1051" si="3365">AG1052+AG1058+AG1063+AG1066</f>
        <v>0</v>
      </c>
      <c r="AH1051" s="9">
        <f t="shared" si="3365"/>
        <v>0</v>
      </c>
      <c r="AI1051" s="9">
        <f t="shared" si="3365"/>
        <v>0</v>
      </c>
      <c r="AJ1051" s="9">
        <f t="shared" si="3365"/>
        <v>0</v>
      </c>
      <c r="AK1051" s="86">
        <f t="shared" si="3365"/>
        <v>80057</v>
      </c>
      <c r="AL1051" s="86">
        <f t="shared" si="3365"/>
        <v>0</v>
      </c>
      <c r="AM1051" s="9">
        <f t="shared" ref="AM1051:AR1051" si="3366">AM1052+AM1058+AM1063+AM1066</f>
        <v>-1174</v>
      </c>
      <c r="AN1051" s="9">
        <f t="shared" si="3366"/>
        <v>0</v>
      </c>
      <c r="AO1051" s="9">
        <f t="shared" si="3366"/>
        <v>0</v>
      </c>
      <c r="AP1051" s="9">
        <f t="shared" si="3366"/>
        <v>12314</v>
      </c>
      <c r="AQ1051" s="9">
        <f t="shared" si="3366"/>
        <v>91197</v>
      </c>
      <c r="AR1051" s="9">
        <f t="shared" si="3366"/>
        <v>12314</v>
      </c>
      <c r="AS1051" s="9">
        <f t="shared" ref="AS1051:AX1051" si="3367">AS1052+AS1058+AS1063+AS1066</f>
        <v>-12000</v>
      </c>
      <c r="AT1051" s="9">
        <f t="shared" si="3367"/>
        <v>1995</v>
      </c>
      <c r="AU1051" s="9">
        <f t="shared" si="3367"/>
        <v>0</v>
      </c>
      <c r="AV1051" s="9">
        <f t="shared" si="3367"/>
        <v>0</v>
      </c>
      <c r="AW1051" s="9">
        <f t="shared" si="3367"/>
        <v>81192</v>
      </c>
      <c r="AX1051" s="9">
        <f t="shared" si="3367"/>
        <v>12314</v>
      </c>
    </row>
    <row r="1052" spans="1:50" ht="21" hidden="1" customHeight="1">
      <c r="A1052" s="26" t="s">
        <v>15</v>
      </c>
      <c r="B1052" s="27" t="s">
        <v>319</v>
      </c>
      <c r="C1052" s="27" t="s">
        <v>147</v>
      </c>
      <c r="D1052" s="27" t="s">
        <v>80</v>
      </c>
      <c r="E1052" s="27" t="s">
        <v>398</v>
      </c>
      <c r="F1052" s="27"/>
      <c r="G1052" s="9">
        <f>G1053</f>
        <v>71940</v>
      </c>
      <c r="H1052" s="9">
        <f t="shared" ref="G1052:V1054" si="3368">H1053</f>
        <v>0</v>
      </c>
      <c r="I1052" s="9">
        <f t="shared" si="3368"/>
        <v>0</v>
      </c>
      <c r="J1052" s="9">
        <f t="shared" si="3368"/>
        <v>0</v>
      </c>
      <c r="K1052" s="9">
        <f t="shared" si="3368"/>
        <v>0</v>
      </c>
      <c r="L1052" s="9">
        <f t="shared" si="3368"/>
        <v>0</v>
      </c>
      <c r="M1052" s="9">
        <f t="shared" si="3368"/>
        <v>71940</v>
      </c>
      <c r="N1052" s="9">
        <f t="shared" si="3368"/>
        <v>0</v>
      </c>
      <c r="O1052" s="9">
        <f t="shared" si="3368"/>
        <v>0</v>
      </c>
      <c r="P1052" s="9">
        <f t="shared" si="3368"/>
        <v>0</v>
      </c>
      <c r="Q1052" s="9">
        <f t="shared" si="3368"/>
        <v>0</v>
      </c>
      <c r="R1052" s="9">
        <f t="shared" si="3368"/>
        <v>0</v>
      </c>
      <c r="S1052" s="9">
        <f t="shared" si="3368"/>
        <v>71940</v>
      </c>
      <c r="T1052" s="9">
        <f t="shared" si="3368"/>
        <v>0</v>
      </c>
      <c r="U1052" s="9">
        <f t="shared" si="3368"/>
        <v>0</v>
      </c>
      <c r="V1052" s="9">
        <f t="shared" si="3368"/>
        <v>0</v>
      </c>
      <c r="W1052" s="9">
        <f t="shared" ref="U1052:AJ1054" si="3369">W1053</f>
        <v>0</v>
      </c>
      <c r="X1052" s="9">
        <f t="shared" si="3369"/>
        <v>0</v>
      </c>
      <c r="Y1052" s="9">
        <f t="shared" si="3369"/>
        <v>71940</v>
      </c>
      <c r="Z1052" s="9">
        <f t="shared" si="3369"/>
        <v>0</v>
      </c>
      <c r="AA1052" s="9">
        <f t="shared" si="3369"/>
        <v>0</v>
      </c>
      <c r="AB1052" s="9">
        <f t="shared" si="3369"/>
        <v>0</v>
      </c>
      <c r="AC1052" s="9">
        <f t="shared" si="3369"/>
        <v>0</v>
      </c>
      <c r="AD1052" s="9">
        <f t="shared" si="3369"/>
        <v>0</v>
      </c>
      <c r="AE1052" s="9">
        <f t="shared" si="3369"/>
        <v>71940</v>
      </c>
      <c r="AF1052" s="9">
        <f t="shared" si="3369"/>
        <v>0</v>
      </c>
      <c r="AG1052" s="9">
        <f t="shared" si="3369"/>
        <v>0</v>
      </c>
      <c r="AH1052" s="9">
        <f t="shared" si="3369"/>
        <v>0</v>
      </c>
      <c r="AI1052" s="9">
        <f t="shared" si="3369"/>
        <v>0</v>
      </c>
      <c r="AJ1052" s="9">
        <f t="shared" si="3369"/>
        <v>0</v>
      </c>
      <c r="AK1052" s="86">
        <f t="shared" ref="AG1052:AV1054" si="3370">AK1053</f>
        <v>71940</v>
      </c>
      <c r="AL1052" s="86">
        <f t="shared" si="3370"/>
        <v>0</v>
      </c>
      <c r="AM1052" s="9">
        <f t="shared" si="3370"/>
        <v>0</v>
      </c>
      <c r="AN1052" s="9">
        <f t="shared" si="3370"/>
        <v>0</v>
      </c>
      <c r="AO1052" s="9">
        <f t="shared" si="3370"/>
        <v>0</v>
      </c>
      <c r="AP1052" s="9">
        <f t="shared" si="3370"/>
        <v>0</v>
      </c>
      <c r="AQ1052" s="9">
        <f t="shared" si="3370"/>
        <v>71940</v>
      </c>
      <c r="AR1052" s="9">
        <f t="shared" si="3370"/>
        <v>0</v>
      </c>
      <c r="AS1052" s="9">
        <f t="shared" si="3370"/>
        <v>-12000</v>
      </c>
      <c r="AT1052" s="9">
        <f t="shared" si="3370"/>
        <v>1995</v>
      </c>
      <c r="AU1052" s="9">
        <f t="shared" si="3370"/>
        <v>0</v>
      </c>
      <c r="AV1052" s="9">
        <f t="shared" si="3370"/>
        <v>0</v>
      </c>
      <c r="AW1052" s="9">
        <f t="shared" ref="AS1052:AX1054" si="3371">AW1053</f>
        <v>61935</v>
      </c>
      <c r="AX1052" s="9">
        <f t="shared" si="3371"/>
        <v>0</v>
      </c>
    </row>
    <row r="1053" spans="1:50" ht="18" hidden="1" customHeight="1">
      <c r="A1053" s="26" t="s">
        <v>330</v>
      </c>
      <c r="B1053" s="27" t="s">
        <v>319</v>
      </c>
      <c r="C1053" s="27" t="s">
        <v>147</v>
      </c>
      <c r="D1053" s="27" t="s">
        <v>80</v>
      </c>
      <c r="E1053" s="27" t="s">
        <v>413</v>
      </c>
      <c r="F1053" s="27"/>
      <c r="G1053" s="9">
        <f>G1054+G1056</f>
        <v>71940</v>
      </c>
      <c r="H1053" s="9">
        <f t="shared" si="3368"/>
        <v>0</v>
      </c>
      <c r="I1053" s="9">
        <f t="shared" ref="I1053" si="3372">I1054+I1056</f>
        <v>0</v>
      </c>
      <c r="J1053" s="9">
        <f t="shared" si="3368"/>
        <v>0</v>
      </c>
      <c r="K1053" s="9">
        <f t="shared" ref="K1053" si="3373">K1054+K1056</f>
        <v>0</v>
      </c>
      <c r="L1053" s="9">
        <f t="shared" si="3368"/>
        <v>0</v>
      </c>
      <c r="M1053" s="9">
        <f t="shared" ref="M1053" si="3374">M1054+M1056</f>
        <v>71940</v>
      </c>
      <c r="N1053" s="9">
        <f t="shared" si="3368"/>
        <v>0</v>
      </c>
      <c r="O1053" s="9">
        <f t="shared" ref="O1053" si="3375">O1054+O1056</f>
        <v>0</v>
      </c>
      <c r="P1053" s="9">
        <f t="shared" si="3368"/>
        <v>0</v>
      </c>
      <c r="Q1053" s="9">
        <f t="shared" ref="Q1053" si="3376">Q1054+Q1056</f>
        <v>0</v>
      </c>
      <c r="R1053" s="9">
        <f t="shared" si="3368"/>
        <v>0</v>
      </c>
      <c r="S1053" s="9">
        <f t="shared" ref="S1053" si="3377">S1054+S1056</f>
        <v>71940</v>
      </c>
      <c r="T1053" s="9">
        <f t="shared" si="3368"/>
        <v>0</v>
      </c>
      <c r="U1053" s="9">
        <f t="shared" ref="U1053" si="3378">U1054+U1056</f>
        <v>0</v>
      </c>
      <c r="V1053" s="9">
        <f t="shared" si="3369"/>
        <v>0</v>
      </c>
      <c r="W1053" s="9">
        <f t="shared" ref="W1053" si="3379">W1054+W1056</f>
        <v>0</v>
      </c>
      <c r="X1053" s="9">
        <f t="shared" si="3369"/>
        <v>0</v>
      </c>
      <c r="Y1053" s="9">
        <f t="shared" ref="Y1053" si="3380">Y1054+Y1056</f>
        <v>71940</v>
      </c>
      <c r="Z1053" s="9">
        <f t="shared" si="3369"/>
        <v>0</v>
      </c>
      <c r="AA1053" s="9">
        <f t="shared" ref="AA1053" si="3381">AA1054+AA1056</f>
        <v>0</v>
      </c>
      <c r="AB1053" s="9">
        <f t="shared" si="3369"/>
        <v>0</v>
      </c>
      <c r="AC1053" s="9">
        <f t="shared" ref="AC1053" si="3382">AC1054+AC1056</f>
        <v>0</v>
      </c>
      <c r="AD1053" s="9">
        <f t="shared" si="3369"/>
        <v>0</v>
      </c>
      <c r="AE1053" s="9">
        <f t="shared" ref="AE1053" si="3383">AE1054+AE1056</f>
        <v>71940</v>
      </c>
      <c r="AF1053" s="9">
        <f t="shared" si="3369"/>
        <v>0</v>
      </c>
      <c r="AG1053" s="9">
        <f t="shared" ref="AG1053" si="3384">AG1054+AG1056</f>
        <v>0</v>
      </c>
      <c r="AH1053" s="9">
        <f t="shared" si="3370"/>
        <v>0</v>
      </c>
      <c r="AI1053" s="9">
        <f t="shared" ref="AI1053" si="3385">AI1054+AI1056</f>
        <v>0</v>
      </c>
      <c r="AJ1053" s="9">
        <f t="shared" si="3370"/>
        <v>0</v>
      </c>
      <c r="AK1053" s="86">
        <f t="shared" ref="AK1053" si="3386">AK1054+AK1056</f>
        <v>71940</v>
      </c>
      <c r="AL1053" s="86">
        <f t="shared" si="3370"/>
        <v>0</v>
      </c>
      <c r="AM1053" s="9">
        <f t="shared" ref="AM1053" si="3387">AM1054+AM1056</f>
        <v>0</v>
      </c>
      <c r="AN1053" s="9">
        <f t="shared" si="3370"/>
        <v>0</v>
      </c>
      <c r="AO1053" s="9">
        <f t="shared" ref="AO1053" si="3388">AO1054+AO1056</f>
        <v>0</v>
      </c>
      <c r="AP1053" s="9">
        <f t="shared" si="3370"/>
        <v>0</v>
      </c>
      <c r="AQ1053" s="9">
        <f t="shared" ref="AQ1053" si="3389">AQ1054+AQ1056</f>
        <v>71940</v>
      </c>
      <c r="AR1053" s="9">
        <f t="shared" si="3370"/>
        <v>0</v>
      </c>
      <c r="AS1053" s="9">
        <f t="shared" ref="AS1053" si="3390">AS1054+AS1056</f>
        <v>-12000</v>
      </c>
      <c r="AT1053" s="9">
        <f t="shared" si="3371"/>
        <v>1995</v>
      </c>
      <c r="AU1053" s="9">
        <f t="shared" ref="AU1053" si="3391">AU1054+AU1056</f>
        <v>0</v>
      </c>
      <c r="AV1053" s="9">
        <f t="shared" si="3371"/>
        <v>0</v>
      </c>
      <c r="AW1053" s="9">
        <f t="shared" ref="AW1053" si="3392">AW1054+AW1056</f>
        <v>61935</v>
      </c>
      <c r="AX1053" s="9">
        <f t="shared" si="3371"/>
        <v>0</v>
      </c>
    </row>
    <row r="1054" spans="1:50" ht="33.6" hidden="1">
      <c r="A1054" s="26" t="s">
        <v>244</v>
      </c>
      <c r="B1054" s="27" t="s">
        <v>319</v>
      </c>
      <c r="C1054" s="27" t="s">
        <v>147</v>
      </c>
      <c r="D1054" s="27" t="s">
        <v>80</v>
      </c>
      <c r="E1054" s="27" t="s">
        <v>413</v>
      </c>
      <c r="F1054" s="27" t="s">
        <v>31</v>
      </c>
      <c r="G1054" s="9">
        <f t="shared" si="3368"/>
        <v>3940</v>
      </c>
      <c r="H1054" s="9">
        <f t="shared" si="3368"/>
        <v>0</v>
      </c>
      <c r="I1054" s="9">
        <f t="shared" si="3368"/>
        <v>0</v>
      </c>
      <c r="J1054" s="9">
        <f t="shared" si="3368"/>
        <v>0</v>
      </c>
      <c r="K1054" s="9">
        <f t="shared" si="3368"/>
        <v>0</v>
      </c>
      <c r="L1054" s="9">
        <f t="shared" si="3368"/>
        <v>0</v>
      </c>
      <c r="M1054" s="9">
        <f t="shared" si="3368"/>
        <v>3940</v>
      </c>
      <c r="N1054" s="9">
        <f t="shared" si="3368"/>
        <v>0</v>
      </c>
      <c r="O1054" s="9">
        <f t="shared" si="3368"/>
        <v>0</v>
      </c>
      <c r="P1054" s="9">
        <f t="shared" si="3368"/>
        <v>0</v>
      </c>
      <c r="Q1054" s="9">
        <f t="shared" si="3368"/>
        <v>0</v>
      </c>
      <c r="R1054" s="9">
        <f t="shared" si="3368"/>
        <v>0</v>
      </c>
      <c r="S1054" s="9">
        <f t="shared" si="3368"/>
        <v>3940</v>
      </c>
      <c r="T1054" s="9">
        <f t="shared" si="3368"/>
        <v>0</v>
      </c>
      <c r="U1054" s="9">
        <f t="shared" si="3369"/>
        <v>0</v>
      </c>
      <c r="V1054" s="9">
        <f t="shared" si="3369"/>
        <v>0</v>
      </c>
      <c r="W1054" s="9">
        <f t="shared" si="3369"/>
        <v>0</v>
      </c>
      <c r="X1054" s="9">
        <f t="shared" si="3369"/>
        <v>0</v>
      </c>
      <c r="Y1054" s="9">
        <f t="shared" si="3369"/>
        <v>3940</v>
      </c>
      <c r="Z1054" s="9">
        <f t="shared" si="3369"/>
        <v>0</v>
      </c>
      <c r="AA1054" s="9">
        <f t="shared" si="3369"/>
        <v>0</v>
      </c>
      <c r="AB1054" s="9">
        <f t="shared" si="3369"/>
        <v>0</v>
      </c>
      <c r="AC1054" s="9">
        <f t="shared" si="3369"/>
        <v>0</v>
      </c>
      <c r="AD1054" s="9">
        <f t="shared" si="3369"/>
        <v>0</v>
      </c>
      <c r="AE1054" s="9">
        <f t="shared" si="3369"/>
        <v>3940</v>
      </c>
      <c r="AF1054" s="9">
        <f t="shared" si="3369"/>
        <v>0</v>
      </c>
      <c r="AG1054" s="9">
        <f t="shared" si="3370"/>
        <v>0</v>
      </c>
      <c r="AH1054" s="9">
        <f t="shared" si="3370"/>
        <v>0</v>
      </c>
      <c r="AI1054" s="9">
        <f t="shared" si="3370"/>
        <v>0</v>
      </c>
      <c r="AJ1054" s="9">
        <f t="shared" si="3370"/>
        <v>0</v>
      </c>
      <c r="AK1054" s="86">
        <f t="shared" si="3370"/>
        <v>3940</v>
      </c>
      <c r="AL1054" s="86">
        <f t="shared" si="3370"/>
        <v>0</v>
      </c>
      <c r="AM1054" s="9">
        <f t="shared" si="3370"/>
        <v>0</v>
      </c>
      <c r="AN1054" s="9">
        <f t="shared" si="3370"/>
        <v>0</v>
      </c>
      <c r="AO1054" s="9">
        <f t="shared" si="3370"/>
        <v>0</v>
      </c>
      <c r="AP1054" s="9">
        <f t="shared" si="3370"/>
        <v>0</v>
      </c>
      <c r="AQ1054" s="9">
        <f t="shared" si="3370"/>
        <v>3940</v>
      </c>
      <c r="AR1054" s="9">
        <f t="shared" si="3370"/>
        <v>0</v>
      </c>
      <c r="AS1054" s="9">
        <f t="shared" si="3371"/>
        <v>43312</v>
      </c>
      <c r="AT1054" s="9">
        <f t="shared" si="3371"/>
        <v>1995</v>
      </c>
      <c r="AU1054" s="9">
        <f t="shared" si="3371"/>
        <v>0</v>
      </c>
      <c r="AV1054" s="9">
        <f t="shared" si="3371"/>
        <v>0</v>
      </c>
      <c r="AW1054" s="9">
        <f t="shared" si="3371"/>
        <v>49247</v>
      </c>
      <c r="AX1054" s="9">
        <f t="shared" si="3371"/>
        <v>0</v>
      </c>
    </row>
    <row r="1055" spans="1:50" ht="33.6" hidden="1">
      <c r="A1055" s="26" t="s">
        <v>37</v>
      </c>
      <c r="B1055" s="27" t="s">
        <v>319</v>
      </c>
      <c r="C1055" s="27" t="s">
        <v>147</v>
      </c>
      <c r="D1055" s="27" t="s">
        <v>80</v>
      </c>
      <c r="E1055" s="27" t="s">
        <v>413</v>
      </c>
      <c r="F1055" s="27" t="s">
        <v>38</v>
      </c>
      <c r="G1055" s="9">
        <v>3940</v>
      </c>
      <c r="H1055" s="9"/>
      <c r="I1055" s="9"/>
      <c r="J1055" s="9"/>
      <c r="K1055" s="9"/>
      <c r="L1055" s="9"/>
      <c r="M1055" s="9">
        <f t="shared" ref="M1055" si="3393">G1055+I1055+J1055+K1055+L1055</f>
        <v>3940</v>
      </c>
      <c r="N1055" s="9">
        <f t="shared" ref="N1055" si="3394">H1055+L1055</f>
        <v>0</v>
      </c>
      <c r="O1055" s="9"/>
      <c r="P1055" s="9"/>
      <c r="Q1055" s="9"/>
      <c r="R1055" s="9"/>
      <c r="S1055" s="9">
        <f t="shared" ref="S1055" si="3395">M1055+O1055+P1055+Q1055+R1055</f>
        <v>3940</v>
      </c>
      <c r="T1055" s="9">
        <f t="shared" ref="T1055" si="3396">N1055+R1055</f>
        <v>0</v>
      </c>
      <c r="U1055" s="9"/>
      <c r="V1055" s="9"/>
      <c r="W1055" s="9"/>
      <c r="X1055" s="9"/>
      <c r="Y1055" s="9">
        <f t="shared" ref="Y1055" si="3397">S1055+U1055+V1055+W1055+X1055</f>
        <v>3940</v>
      </c>
      <c r="Z1055" s="9">
        <f t="shared" ref="Z1055" si="3398">T1055+X1055</f>
        <v>0</v>
      </c>
      <c r="AA1055" s="9"/>
      <c r="AB1055" s="9"/>
      <c r="AC1055" s="9"/>
      <c r="AD1055" s="9"/>
      <c r="AE1055" s="9">
        <f t="shared" ref="AE1055" si="3399">Y1055+AA1055+AB1055+AC1055+AD1055</f>
        <v>3940</v>
      </c>
      <c r="AF1055" s="9">
        <f t="shared" ref="AF1055" si="3400">Z1055+AD1055</f>
        <v>0</v>
      </c>
      <c r="AG1055" s="9"/>
      <c r="AH1055" s="9"/>
      <c r="AI1055" s="9"/>
      <c r="AJ1055" s="9"/>
      <c r="AK1055" s="86">
        <f t="shared" ref="AK1055" si="3401">AE1055+AG1055+AH1055+AI1055+AJ1055</f>
        <v>3940</v>
      </c>
      <c r="AL1055" s="86">
        <f t="shared" ref="AL1055" si="3402">AF1055+AJ1055</f>
        <v>0</v>
      </c>
      <c r="AM1055" s="9"/>
      <c r="AN1055" s="9"/>
      <c r="AO1055" s="9"/>
      <c r="AP1055" s="9"/>
      <c r="AQ1055" s="9">
        <f t="shared" ref="AQ1055" si="3403">AK1055+AM1055+AN1055+AO1055+AP1055</f>
        <v>3940</v>
      </c>
      <c r="AR1055" s="9">
        <f t="shared" ref="AR1055" si="3404">AL1055+AP1055</f>
        <v>0</v>
      </c>
      <c r="AS1055" s="9">
        <v>43312</v>
      </c>
      <c r="AT1055" s="9">
        <v>1995</v>
      </c>
      <c r="AU1055" s="9"/>
      <c r="AV1055" s="9"/>
      <c r="AW1055" s="9">
        <f t="shared" ref="AW1055" si="3405">AQ1055+AS1055+AT1055+AU1055+AV1055</f>
        <v>49247</v>
      </c>
      <c r="AX1055" s="9">
        <f t="shared" ref="AX1055" si="3406">AR1055+AV1055</f>
        <v>0</v>
      </c>
    </row>
    <row r="1056" spans="1:50" ht="17.25" hidden="1" customHeight="1">
      <c r="A1056" s="26" t="s">
        <v>66</v>
      </c>
      <c r="B1056" s="27" t="s">
        <v>319</v>
      </c>
      <c r="C1056" s="27" t="s">
        <v>147</v>
      </c>
      <c r="D1056" s="27" t="s">
        <v>80</v>
      </c>
      <c r="E1056" s="27" t="s">
        <v>413</v>
      </c>
      <c r="F1056" s="27" t="s">
        <v>67</v>
      </c>
      <c r="G1056" s="9">
        <f>G1057</f>
        <v>68000</v>
      </c>
      <c r="H1056" s="9"/>
      <c r="I1056" s="9">
        <f t="shared" ref="I1056" si="3407">I1057</f>
        <v>0</v>
      </c>
      <c r="J1056" s="9"/>
      <c r="K1056" s="9">
        <f t="shared" ref="K1056" si="3408">K1057</f>
        <v>0</v>
      </c>
      <c r="L1056" s="9"/>
      <c r="M1056" s="9">
        <f t="shared" ref="M1056" si="3409">M1057</f>
        <v>68000</v>
      </c>
      <c r="N1056" s="9"/>
      <c r="O1056" s="9">
        <f t="shared" ref="O1056" si="3410">O1057</f>
        <v>0</v>
      </c>
      <c r="P1056" s="9"/>
      <c r="Q1056" s="9">
        <f t="shared" ref="Q1056" si="3411">Q1057</f>
        <v>0</v>
      </c>
      <c r="R1056" s="9"/>
      <c r="S1056" s="9">
        <f t="shared" ref="S1056" si="3412">S1057</f>
        <v>68000</v>
      </c>
      <c r="T1056" s="9"/>
      <c r="U1056" s="9">
        <f t="shared" ref="U1056" si="3413">U1057</f>
        <v>0</v>
      </c>
      <c r="V1056" s="9"/>
      <c r="W1056" s="9">
        <f t="shared" ref="W1056" si="3414">W1057</f>
        <v>0</v>
      </c>
      <c r="X1056" s="9"/>
      <c r="Y1056" s="9">
        <f t="shared" ref="Y1056" si="3415">Y1057</f>
        <v>68000</v>
      </c>
      <c r="Z1056" s="9"/>
      <c r="AA1056" s="9">
        <f t="shared" ref="AA1056" si="3416">AA1057</f>
        <v>0</v>
      </c>
      <c r="AB1056" s="9"/>
      <c r="AC1056" s="9">
        <f t="shared" ref="AC1056" si="3417">AC1057</f>
        <v>0</v>
      </c>
      <c r="AD1056" s="9"/>
      <c r="AE1056" s="9">
        <f t="shared" ref="AE1056" si="3418">AE1057</f>
        <v>68000</v>
      </c>
      <c r="AF1056" s="9"/>
      <c r="AG1056" s="9">
        <f t="shared" ref="AG1056" si="3419">AG1057</f>
        <v>0</v>
      </c>
      <c r="AH1056" s="9"/>
      <c r="AI1056" s="9">
        <f t="shared" ref="AI1056" si="3420">AI1057</f>
        <v>0</v>
      </c>
      <c r="AJ1056" s="9"/>
      <c r="AK1056" s="86">
        <f t="shared" ref="AK1056" si="3421">AK1057</f>
        <v>68000</v>
      </c>
      <c r="AL1056" s="86"/>
      <c r="AM1056" s="9">
        <f t="shared" ref="AM1056" si="3422">AM1057</f>
        <v>0</v>
      </c>
      <c r="AN1056" s="9"/>
      <c r="AO1056" s="9">
        <f t="shared" ref="AO1056" si="3423">AO1057</f>
        <v>0</v>
      </c>
      <c r="AP1056" s="9"/>
      <c r="AQ1056" s="9">
        <f t="shared" ref="AQ1056" si="3424">AQ1057</f>
        <v>68000</v>
      </c>
      <c r="AR1056" s="9"/>
      <c r="AS1056" s="9">
        <f t="shared" ref="AS1056:AX1056" si="3425">AS1057</f>
        <v>-55312</v>
      </c>
      <c r="AT1056" s="9">
        <f t="shared" si="3425"/>
        <v>0</v>
      </c>
      <c r="AU1056" s="9">
        <f t="shared" si="3425"/>
        <v>0</v>
      </c>
      <c r="AV1056" s="9">
        <f t="shared" si="3425"/>
        <v>0</v>
      </c>
      <c r="AW1056" s="9">
        <f t="shared" si="3425"/>
        <v>12688</v>
      </c>
      <c r="AX1056" s="9">
        <f t="shared" si="3425"/>
        <v>0</v>
      </c>
    </row>
    <row r="1057" spans="1:50" ht="50.4" hidden="1">
      <c r="A1057" s="26" t="s">
        <v>414</v>
      </c>
      <c r="B1057" s="27" t="s">
        <v>319</v>
      </c>
      <c r="C1057" s="27" t="s">
        <v>147</v>
      </c>
      <c r="D1057" s="27" t="s">
        <v>80</v>
      </c>
      <c r="E1057" s="27" t="s">
        <v>413</v>
      </c>
      <c r="F1057" s="27" t="s">
        <v>254</v>
      </c>
      <c r="G1057" s="9">
        <v>68000</v>
      </c>
      <c r="H1057" s="9"/>
      <c r="I1057" s="9"/>
      <c r="J1057" s="9"/>
      <c r="K1057" s="9"/>
      <c r="L1057" s="9"/>
      <c r="M1057" s="9">
        <f t="shared" ref="M1057" si="3426">G1057+I1057+J1057+K1057+L1057</f>
        <v>68000</v>
      </c>
      <c r="N1057" s="9">
        <f t="shared" ref="N1057" si="3427">H1057+L1057</f>
        <v>0</v>
      </c>
      <c r="O1057" s="9"/>
      <c r="P1057" s="9"/>
      <c r="Q1057" s="9"/>
      <c r="R1057" s="9"/>
      <c r="S1057" s="9">
        <f t="shared" ref="S1057" si="3428">M1057+O1057+P1057+Q1057+R1057</f>
        <v>68000</v>
      </c>
      <c r="T1057" s="9">
        <f t="shared" ref="T1057" si="3429">N1057+R1057</f>
        <v>0</v>
      </c>
      <c r="U1057" s="9"/>
      <c r="V1057" s="9"/>
      <c r="W1057" s="9"/>
      <c r="X1057" s="9"/>
      <c r="Y1057" s="9">
        <f t="shared" ref="Y1057" si="3430">S1057+U1057+V1057+W1057+X1057</f>
        <v>68000</v>
      </c>
      <c r="Z1057" s="9">
        <f t="shared" ref="Z1057" si="3431">T1057+X1057</f>
        <v>0</v>
      </c>
      <c r="AA1057" s="9"/>
      <c r="AB1057" s="9"/>
      <c r="AC1057" s="9"/>
      <c r="AD1057" s="9"/>
      <c r="AE1057" s="9">
        <f t="shared" ref="AE1057" si="3432">Y1057+AA1057+AB1057+AC1057+AD1057</f>
        <v>68000</v>
      </c>
      <c r="AF1057" s="9">
        <f t="shared" ref="AF1057" si="3433">Z1057+AD1057</f>
        <v>0</v>
      </c>
      <c r="AG1057" s="9"/>
      <c r="AH1057" s="9"/>
      <c r="AI1057" s="9"/>
      <c r="AJ1057" s="9"/>
      <c r="AK1057" s="86">
        <f t="shared" ref="AK1057" si="3434">AE1057+AG1057+AH1057+AI1057+AJ1057</f>
        <v>68000</v>
      </c>
      <c r="AL1057" s="86">
        <f t="shared" ref="AL1057" si="3435">AF1057+AJ1057</f>
        <v>0</v>
      </c>
      <c r="AM1057" s="9"/>
      <c r="AN1057" s="9"/>
      <c r="AO1057" s="9"/>
      <c r="AP1057" s="9"/>
      <c r="AQ1057" s="9">
        <f t="shared" ref="AQ1057" si="3436">AK1057+AM1057+AN1057+AO1057+AP1057</f>
        <v>68000</v>
      </c>
      <c r="AR1057" s="9">
        <f t="shared" ref="AR1057" si="3437">AL1057+AP1057</f>
        <v>0</v>
      </c>
      <c r="AS1057" s="9">
        <v>-55312</v>
      </c>
      <c r="AT1057" s="9"/>
      <c r="AU1057" s="9"/>
      <c r="AV1057" s="9"/>
      <c r="AW1057" s="9">
        <f t="shared" ref="AW1057" si="3438">AQ1057+AS1057+AT1057+AU1057+AV1057</f>
        <v>12688</v>
      </c>
      <c r="AX1057" s="9">
        <f t="shared" ref="AX1057" si="3439">AR1057+AV1057</f>
        <v>0</v>
      </c>
    </row>
    <row r="1058" spans="1:50" ht="50.4" hidden="1">
      <c r="A1058" s="26" t="s">
        <v>510</v>
      </c>
      <c r="B1058" s="27" t="s">
        <v>319</v>
      </c>
      <c r="C1058" s="27" t="s">
        <v>147</v>
      </c>
      <c r="D1058" s="27" t="s">
        <v>80</v>
      </c>
      <c r="E1058" s="27" t="s">
        <v>511</v>
      </c>
      <c r="F1058" s="27"/>
      <c r="G1058" s="9">
        <f>G1059+G1061</f>
        <v>21667</v>
      </c>
      <c r="H1058" s="9">
        <f>H1059</f>
        <v>0</v>
      </c>
      <c r="I1058" s="9">
        <f t="shared" ref="I1058" si="3440">I1059+I1061</f>
        <v>-21667</v>
      </c>
      <c r="J1058" s="9">
        <f t="shared" ref="J1058:J1059" si="3441">J1059</f>
        <v>0</v>
      </c>
      <c r="K1058" s="9">
        <f t="shared" ref="K1058" si="3442">K1059+K1061</f>
        <v>0</v>
      </c>
      <c r="L1058" s="9">
        <f t="shared" ref="L1058:L1059" si="3443">L1059</f>
        <v>0</v>
      </c>
      <c r="M1058" s="9">
        <f t="shared" ref="M1058" si="3444">M1059+M1061</f>
        <v>0</v>
      </c>
      <c r="N1058" s="9">
        <f t="shared" ref="N1058:O1059" si="3445">N1059</f>
        <v>0</v>
      </c>
      <c r="O1058" s="9">
        <f t="shared" ref="O1058" si="3446">O1059+O1061</f>
        <v>0</v>
      </c>
      <c r="P1058" s="9">
        <f t="shared" ref="P1058:Q1059" si="3447">P1059</f>
        <v>0</v>
      </c>
      <c r="Q1058" s="9">
        <f t="shared" ref="Q1058" si="3448">Q1059+Q1061</f>
        <v>0</v>
      </c>
      <c r="R1058" s="9">
        <f t="shared" ref="R1058:S1059" si="3449">R1059</f>
        <v>0</v>
      </c>
      <c r="S1058" s="9">
        <f t="shared" ref="S1058" si="3450">S1059+S1061</f>
        <v>0</v>
      </c>
      <c r="T1058" s="9">
        <f t="shared" ref="T1058:U1059" si="3451">T1059</f>
        <v>0</v>
      </c>
      <c r="U1058" s="9">
        <f t="shared" ref="U1058" si="3452">U1059+U1061</f>
        <v>0</v>
      </c>
      <c r="V1058" s="9">
        <f t="shared" ref="V1058:W1059" si="3453">V1059</f>
        <v>0</v>
      </c>
      <c r="W1058" s="9">
        <f t="shared" ref="W1058" si="3454">W1059+W1061</f>
        <v>0</v>
      </c>
      <c r="X1058" s="9">
        <f t="shared" ref="X1058:Y1059" si="3455">X1059</f>
        <v>0</v>
      </c>
      <c r="Y1058" s="9">
        <f t="shared" ref="Y1058" si="3456">Y1059+Y1061</f>
        <v>0</v>
      </c>
      <c r="Z1058" s="9">
        <f t="shared" ref="Z1058:AA1059" si="3457">Z1059</f>
        <v>0</v>
      </c>
      <c r="AA1058" s="9">
        <f t="shared" ref="AA1058" si="3458">AA1059+AA1061</f>
        <v>0</v>
      </c>
      <c r="AB1058" s="9">
        <f t="shared" ref="AB1058:AC1059" si="3459">AB1059</f>
        <v>0</v>
      </c>
      <c r="AC1058" s="9">
        <f t="shared" ref="AC1058" si="3460">AC1059+AC1061</f>
        <v>0</v>
      </c>
      <c r="AD1058" s="9">
        <f t="shared" ref="AD1058:AE1059" si="3461">AD1059</f>
        <v>0</v>
      </c>
      <c r="AE1058" s="9">
        <f t="shared" ref="AE1058" si="3462">AE1059+AE1061</f>
        <v>0</v>
      </c>
      <c r="AF1058" s="9">
        <f t="shared" ref="AF1058:AG1059" si="3463">AF1059</f>
        <v>0</v>
      </c>
      <c r="AG1058" s="9">
        <f t="shared" ref="AG1058" si="3464">AG1059+AG1061</f>
        <v>0</v>
      </c>
      <c r="AH1058" s="9">
        <f t="shared" ref="AH1058:AI1059" si="3465">AH1059</f>
        <v>0</v>
      </c>
      <c r="AI1058" s="9">
        <f t="shared" ref="AI1058" si="3466">AI1059+AI1061</f>
        <v>0</v>
      </c>
      <c r="AJ1058" s="9">
        <f t="shared" ref="AJ1058:AK1059" si="3467">AJ1059</f>
        <v>0</v>
      </c>
      <c r="AK1058" s="86">
        <f t="shared" ref="AK1058" si="3468">AK1059+AK1061</f>
        <v>0</v>
      </c>
      <c r="AL1058" s="86">
        <f t="shared" ref="AL1058:AM1059" si="3469">AL1059</f>
        <v>0</v>
      </c>
      <c r="AM1058" s="9">
        <f t="shared" ref="AM1058" si="3470">AM1059+AM1061</f>
        <v>0</v>
      </c>
      <c r="AN1058" s="9">
        <f t="shared" ref="AN1058:AO1059" si="3471">AN1059</f>
        <v>0</v>
      </c>
      <c r="AO1058" s="9">
        <f t="shared" ref="AO1058" si="3472">AO1059+AO1061</f>
        <v>0</v>
      </c>
      <c r="AP1058" s="9">
        <f t="shared" ref="AP1058:AQ1059" si="3473">AP1059</f>
        <v>0</v>
      </c>
      <c r="AQ1058" s="9">
        <f t="shared" ref="AQ1058" si="3474">AQ1059+AQ1061</f>
        <v>0</v>
      </c>
      <c r="AR1058" s="9">
        <f t="shared" ref="AR1058:AS1059" si="3475">AR1059</f>
        <v>0</v>
      </c>
      <c r="AS1058" s="9">
        <f t="shared" ref="AS1058" si="3476">AS1059+AS1061</f>
        <v>0</v>
      </c>
      <c r="AT1058" s="9">
        <f t="shared" ref="AT1058:AU1059" si="3477">AT1059</f>
        <v>0</v>
      </c>
      <c r="AU1058" s="9">
        <f t="shared" ref="AU1058" si="3478">AU1059+AU1061</f>
        <v>0</v>
      </c>
      <c r="AV1058" s="9">
        <f t="shared" ref="AV1058:AW1059" si="3479">AV1059</f>
        <v>0</v>
      </c>
      <c r="AW1058" s="9">
        <f t="shared" ref="AW1058" si="3480">AW1059+AW1061</f>
        <v>0</v>
      </c>
      <c r="AX1058" s="9">
        <f t="shared" ref="AX1058:AX1059" si="3481">AX1059</f>
        <v>0</v>
      </c>
    </row>
    <row r="1059" spans="1:50" ht="33.6" hidden="1">
      <c r="A1059" s="26" t="s">
        <v>244</v>
      </c>
      <c r="B1059" s="27" t="s">
        <v>319</v>
      </c>
      <c r="C1059" s="27" t="s">
        <v>147</v>
      </c>
      <c r="D1059" s="27" t="s">
        <v>80</v>
      </c>
      <c r="E1059" s="27" t="s">
        <v>511</v>
      </c>
      <c r="F1059" s="27" t="s">
        <v>31</v>
      </c>
      <c r="G1059" s="9">
        <f>G1060</f>
        <v>4445</v>
      </c>
      <c r="H1059" s="9">
        <f>H1060</f>
        <v>0</v>
      </c>
      <c r="I1059" s="9">
        <f t="shared" ref="I1059" si="3482">I1060</f>
        <v>-4445</v>
      </c>
      <c r="J1059" s="9">
        <f t="shared" si="3441"/>
        <v>0</v>
      </c>
      <c r="K1059" s="9">
        <f t="shared" ref="K1059" si="3483">K1060</f>
        <v>0</v>
      </c>
      <c r="L1059" s="9">
        <f t="shared" si="3443"/>
        <v>0</v>
      </c>
      <c r="M1059" s="9">
        <f t="shared" ref="M1059" si="3484">M1060</f>
        <v>0</v>
      </c>
      <c r="N1059" s="9">
        <f t="shared" si="3445"/>
        <v>0</v>
      </c>
      <c r="O1059" s="9">
        <f t="shared" si="3445"/>
        <v>0</v>
      </c>
      <c r="P1059" s="9">
        <f t="shared" si="3447"/>
        <v>0</v>
      </c>
      <c r="Q1059" s="9">
        <f t="shared" si="3447"/>
        <v>0</v>
      </c>
      <c r="R1059" s="9">
        <f t="shared" si="3449"/>
        <v>0</v>
      </c>
      <c r="S1059" s="9">
        <f t="shared" si="3449"/>
        <v>0</v>
      </c>
      <c r="T1059" s="9">
        <f t="shared" si="3451"/>
        <v>0</v>
      </c>
      <c r="U1059" s="9">
        <f t="shared" si="3451"/>
        <v>0</v>
      </c>
      <c r="V1059" s="9">
        <f t="shared" si="3453"/>
        <v>0</v>
      </c>
      <c r="W1059" s="9">
        <f t="shared" si="3453"/>
        <v>0</v>
      </c>
      <c r="X1059" s="9">
        <f t="shared" si="3455"/>
        <v>0</v>
      </c>
      <c r="Y1059" s="9">
        <f t="shared" si="3455"/>
        <v>0</v>
      </c>
      <c r="Z1059" s="9">
        <f t="shared" si="3457"/>
        <v>0</v>
      </c>
      <c r="AA1059" s="9">
        <f t="shared" si="3457"/>
        <v>0</v>
      </c>
      <c r="AB1059" s="9">
        <f t="shared" si="3459"/>
        <v>0</v>
      </c>
      <c r="AC1059" s="9">
        <f t="shared" si="3459"/>
        <v>0</v>
      </c>
      <c r="AD1059" s="9">
        <f t="shared" si="3461"/>
        <v>0</v>
      </c>
      <c r="AE1059" s="9">
        <f t="shared" si="3461"/>
        <v>0</v>
      </c>
      <c r="AF1059" s="9">
        <f t="shared" si="3463"/>
        <v>0</v>
      </c>
      <c r="AG1059" s="9">
        <f t="shared" si="3463"/>
        <v>0</v>
      </c>
      <c r="AH1059" s="9">
        <f t="shared" si="3465"/>
        <v>0</v>
      </c>
      <c r="AI1059" s="9">
        <f t="shared" si="3465"/>
        <v>0</v>
      </c>
      <c r="AJ1059" s="9">
        <f t="shared" si="3467"/>
        <v>0</v>
      </c>
      <c r="AK1059" s="86">
        <f t="shared" si="3467"/>
        <v>0</v>
      </c>
      <c r="AL1059" s="86">
        <f t="shared" si="3469"/>
        <v>0</v>
      </c>
      <c r="AM1059" s="9">
        <f t="shared" si="3469"/>
        <v>0</v>
      </c>
      <c r="AN1059" s="9">
        <f t="shared" si="3471"/>
        <v>0</v>
      </c>
      <c r="AO1059" s="9">
        <f t="shared" si="3471"/>
        <v>0</v>
      </c>
      <c r="AP1059" s="9">
        <f t="shared" si="3473"/>
        <v>0</v>
      </c>
      <c r="AQ1059" s="9">
        <f t="shared" si="3473"/>
        <v>0</v>
      </c>
      <c r="AR1059" s="9">
        <f t="shared" si="3475"/>
        <v>0</v>
      </c>
      <c r="AS1059" s="9">
        <f t="shared" si="3475"/>
        <v>0</v>
      </c>
      <c r="AT1059" s="9">
        <f t="shared" si="3477"/>
        <v>0</v>
      </c>
      <c r="AU1059" s="9">
        <f t="shared" si="3477"/>
        <v>0</v>
      </c>
      <c r="AV1059" s="9">
        <f t="shared" si="3479"/>
        <v>0</v>
      </c>
      <c r="AW1059" s="9">
        <f t="shared" si="3479"/>
        <v>0</v>
      </c>
      <c r="AX1059" s="9">
        <f t="shared" si="3481"/>
        <v>0</v>
      </c>
    </row>
    <row r="1060" spans="1:50" ht="33.6" hidden="1">
      <c r="A1060" s="26" t="s">
        <v>37</v>
      </c>
      <c r="B1060" s="27" t="s">
        <v>319</v>
      </c>
      <c r="C1060" s="27" t="s">
        <v>147</v>
      </c>
      <c r="D1060" s="27" t="s">
        <v>80</v>
      </c>
      <c r="E1060" s="27" t="s">
        <v>511</v>
      </c>
      <c r="F1060" s="27" t="s">
        <v>38</v>
      </c>
      <c r="G1060" s="9">
        <v>4445</v>
      </c>
      <c r="H1060" s="9"/>
      <c r="I1060" s="9">
        <v>-4445</v>
      </c>
      <c r="J1060" s="9"/>
      <c r="K1060" s="9"/>
      <c r="L1060" s="9"/>
      <c r="M1060" s="9">
        <f t="shared" ref="M1060" si="3485">G1060+I1060+J1060+K1060+L1060</f>
        <v>0</v>
      </c>
      <c r="N1060" s="9">
        <f t="shared" ref="N1060" si="3486">H1060+L1060</f>
        <v>0</v>
      </c>
      <c r="O1060" s="9"/>
      <c r="P1060" s="9"/>
      <c r="Q1060" s="9"/>
      <c r="R1060" s="9"/>
      <c r="S1060" s="9">
        <f t="shared" ref="S1060" si="3487">M1060+O1060+P1060+Q1060+R1060</f>
        <v>0</v>
      </c>
      <c r="T1060" s="9">
        <f t="shared" ref="T1060" si="3488">N1060+R1060</f>
        <v>0</v>
      </c>
      <c r="U1060" s="9"/>
      <c r="V1060" s="9"/>
      <c r="W1060" s="9"/>
      <c r="X1060" s="9"/>
      <c r="Y1060" s="9">
        <f t="shared" ref="Y1060" si="3489">S1060+U1060+V1060+W1060+X1060</f>
        <v>0</v>
      </c>
      <c r="Z1060" s="9">
        <f t="shared" ref="Z1060" si="3490">T1060+X1060</f>
        <v>0</v>
      </c>
      <c r="AA1060" s="9"/>
      <c r="AB1060" s="9"/>
      <c r="AC1060" s="9"/>
      <c r="AD1060" s="9"/>
      <c r="AE1060" s="9">
        <f t="shared" ref="AE1060" si="3491">Y1060+AA1060+AB1060+AC1060+AD1060</f>
        <v>0</v>
      </c>
      <c r="AF1060" s="9">
        <f t="shared" ref="AF1060" si="3492">Z1060+AD1060</f>
        <v>0</v>
      </c>
      <c r="AG1060" s="9"/>
      <c r="AH1060" s="9"/>
      <c r="AI1060" s="9"/>
      <c r="AJ1060" s="9"/>
      <c r="AK1060" s="86">
        <f t="shared" ref="AK1060" si="3493">AE1060+AG1060+AH1060+AI1060+AJ1060</f>
        <v>0</v>
      </c>
      <c r="AL1060" s="86">
        <f t="shared" ref="AL1060" si="3494">AF1060+AJ1060</f>
        <v>0</v>
      </c>
      <c r="AM1060" s="9"/>
      <c r="AN1060" s="9"/>
      <c r="AO1060" s="9"/>
      <c r="AP1060" s="9"/>
      <c r="AQ1060" s="9">
        <f t="shared" ref="AQ1060" si="3495">AK1060+AM1060+AN1060+AO1060+AP1060</f>
        <v>0</v>
      </c>
      <c r="AR1060" s="9">
        <f t="shared" ref="AR1060" si="3496">AL1060+AP1060</f>
        <v>0</v>
      </c>
      <c r="AS1060" s="9"/>
      <c r="AT1060" s="9"/>
      <c r="AU1060" s="9"/>
      <c r="AV1060" s="9"/>
      <c r="AW1060" s="9">
        <f t="shared" ref="AW1060" si="3497">AQ1060+AS1060+AT1060+AU1060+AV1060</f>
        <v>0</v>
      </c>
      <c r="AX1060" s="9">
        <f t="shared" ref="AX1060" si="3498">AR1060+AV1060</f>
        <v>0</v>
      </c>
    </row>
    <row r="1061" spans="1:50" ht="21" hidden="1" customHeight="1">
      <c r="A1061" s="26" t="s">
        <v>66</v>
      </c>
      <c r="B1061" s="27" t="s">
        <v>319</v>
      </c>
      <c r="C1061" s="27" t="s">
        <v>147</v>
      </c>
      <c r="D1061" s="27" t="s">
        <v>80</v>
      </c>
      <c r="E1061" s="27" t="s">
        <v>511</v>
      </c>
      <c r="F1061" s="27" t="s">
        <v>67</v>
      </c>
      <c r="G1061" s="9">
        <f>G1062</f>
        <v>17222</v>
      </c>
      <c r="H1061" s="9"/>
      <c r="I1061" s="9">
        <f t="shared" ref="I1061" si="3499">I1062</f>
        <v>-17222</v>
      </c>
      <c r="J1061" s="9"/>
      <c r="K1061" s="9">
        <f t="shared" ref="K1061" si="3500">K1062</f>
        <v>0</v>
      </c>
      <c r="L1061" s="9"/>
      <c r="M1061" s="9">
        <f t="shared" ref="M1061" si="3501">M1062</f>
        <v>0</v>
      </c>
      <c r="N1061" s="9"/>
      <c r="O1061" s="9">
        <f t="shared" ref="O1061" si="3502">O1062</f>
        <v>0</v>
      </c>
      <c r="P1061" s="9"/>
      <c r="Q1061" s="9">
        <f t="shared" ref="Q1061" si="3503">Q1062</f>
        <v>0</v>
      </c>
      <c r="R1061" s="9"/>
      <c r="S1061" s="9">
        <f t="shared" ref="S1061" si="3504">S1062</f>
        <v>0</v>
      </c>
      <c r="T1061" s="9"/>
      <c r="U1061" s="9">
        <f t="shared" ref="U1061" si="3505">U1062</f>
        <v>0</v>
      </c>
      <c r="V1061" s="9"/>
      <c r="W1061" s="9">
        <f t="shared" ref="W1061" si="3506">W1062</f>
        <v>0</v>
      </c>
      <c r="X1061" s="9"/>
      <c r="Y1061" s="9">
        <f t="shared" ref="Y1061" si="3507">Y1062</f>
        <v>0</v>
      </c>
      <c r="Z1061" s="9"/>
      <c r="AA1061" s="9">
        <f t="shared" ref="AA1061" si="3508">AA1062</f>
        <v>0</v>
      </c>
      <c r="AB1061" s="9"/>
      <c r="AC1061" s="9">
        <f t="shared" ref="AC1061" si="3509">AC1062</f>
        <v>0</v>
      </c>
      <c r="AD1061" s="9"/>
      <c r="AE1061" s="9">
        <f t="shared" ref="AE1061" si="3510">AE1062</f>
        <v>0</v>
      </c>
      <c r="AF1061" s="9"/>
      <c r="AG1061" s="9">
        <f t="shared" ref="AG1061" si="3511">AG1062</f>
        <v>0</v>
      </c>
      <c r="AH1061" s="9"/>
      <c r="AI1061" s="9">
        <f t="shared" ref="AI1061" si="3512">AI1062</f>
        <v>0</v>
      </c>
      <c r="AJ1061" s="9"/>
      <c r="AK1061" s="86">
        <f t="shared" ref="AK1061" si="3513">AK1062</f>
        <v>0</v>
      </c>
      <c r="AL1061" s="86"/>
      <c r="AM1061" s="9">
        <f t="shared" ref="AM1061" si="3514">AM1062</f>
        <v>0</v>
      </c>
      <c r="AN1061" s="9"/>
      <c r="AO1061" s="9">
        <f t="shared" ref="AO1061" si="3515">AO1062</f>
        <v>0</v>
      </c>
      <c r="AP1061" s="9"/>
      <c r="AQ1061" s="9">
        <f t="shared" ref="AQ1061" si="3516">AQ1062</f>
        <v>0</v>
      </c>
      <c r="AR1061" s="9"/>
      <c r="AS1061" s="9">
        <f t="shared" ref="AS1061" si="3517">AS1062</f>
        <v>0</v>
      </c>
      <c r="AT1061" s="9"/>
      <c r="AU1061" s="9">
        <f t="shared" ref="AU1061" si="3518">AU1062</f>
        <v>0</v>
      </c>
      <c r="AV1061" s="9"/>
      <c r="AW1061" s="9">
        <f t="shared" ref="AW1061" si="3519">AW1062</f>
        <v>0</v>
      </c>
      <c r="AX1061" s="9"/>
    </row>
    <row r="1062" spans="1:50" ht="50.4" hidden="1">
      <c r="A1062" s="26" t="s">
        <v>414</v>
      </c>
      <c r="B1062" s="27" t="s">
        <v>319</v>
      </c>
      <c r="C1062" s="27" t="s">
        <v>147</v>
      </c>
      <c r="D1062" s="27" t="s">
        <v>80</v>
      </c>
      <c r="E1062" s="27" t="s">
        <v>511</v>
      </c>
      <c r="F1062" s="27" t="s">
        <v>254</v>
      </c>
      <c r="G1062" s="9">
        <v>17222</v>
      </c>
      <c r="H1062" s="9"/>
      <c r="I1062" s="9">
        <v>-17222</v>
      </c>
      <c r="J1062" s="9"/>
      <c r="K1062" s="9"/>
      <c r="L1062" s="9"/>
      <c r="M1062" s="9">
        <f t="shared" ref="M1062" si="3520">G1062+I1062+J1062+K1062+L1062</f>
        <v>0</v>
      </c>
      <c r="N1062" s="9">
        <f t="shared" ref="N1062" si="3521">H1062+L1062</f>
        <v>0</v>
      </c>
      <c r="O1062" s="9"/>
      <c r="P1062" s="9"/>
      <c r="Q1062" s="9"/>
      <c r="R1062" s="9"/>
      <c r="S1062" s="9">
        <f t="shared" ref="S1062" si="3522">M1062+O1062+P1062+Q1062+R1062</f>
        <v>0</v>
      </c>
      <c r="T1062" s="9">
        <f t="shared" ref="T1062" si="3523">N1062+R1062</f>
        <v>0</v>
      </c>
      <c r="U1062" s="9"/>
      <c r="V1062" s="9"/>
      <c r="W1062" s="9"/>
      <c r="X1062" s="9"/>
      <c r="Y1062" s="9">
        <f t="shared" ref="Y1062" si="3524">S1062+U1062+V1062+W1062+X1062</f>
        <v>0</v>
      </c>
      <c r="Z1062" s="9">
        <f t="shared" ref="Z1062" si="3525">T1062+X1062</f>
        <v>0</v>
      </c>
      <c r="AA1062" s="9"/>
      <c r="AB1062" s="9"/>
      <c r="AC1062" s="9"/>
      <c r="AD1062" s="9"/>
      <c r="AE1062" s="9">
        <f t="shared" ref="AE1062" si="3526">Y1062+AA1062+AB1062+AC1062+AD1062</f>
        <v>0</v>
      </c>
      <c r="AF1062" s="9">
        <f t="shared" ref="AF1062" si="3527">Z1062+AD1062</f>
        <v>0</v>
      </c>
      <c r="AG1062" s="9"/>
      <c r="AH1062" s="9"/>
      <c r="AI1062" s="9"/>
      <c r="AJ1062" s="9"/>
      <c r="AK1062" s="86">
        <f t="shared" ref="AK1062" si="3528">AE1062+AG1062+AH1062+AI1062+AJ1062</f>
        <v>0</v>
      </c>
      <c r="AL1062" s="86">
        <f t="shared" ref="AL1062" si="3529">AF1062+AJ1062</f>
        <v>0</v>
      </c>
      <c r="AM1062" s="9"/>
      <c r="AN1062" s="9"/>
      <c r="AO1062" s="9"/>
      <c r="AP1062" s="9"/>
      <c r="AQ1062" s="9">
        <f t="shared" ref="AQ1062" si="3530">AK1062+AM1062+AN1062+AO1062+AP1062</f>
        <v>0</v>
      </c>
      <c r="AR1062" s="9">
        <f t="shared" ref="AR1062" si="3531">AL1062+AP1062</f>
        <v>0</v>
      </c>
      <c r="AS1062" s="9"/>
      <c r="AT1062" s="9"/>
      <c r="AU1062" s="9"/>
      <c r="AV1062" s="9"/>
      <c r="AW1062" s="9">
        <f t="shared" ref="AW1062" si="3532">AQ1062+AS1062+AT1062+AU1062+AV1062</f>
        <v>0</v>
      </c>
      <c r="AX1062" s="9">
        <f t="shared" ref="AX1062" si="3533">AR1062+AV1062</f>
        <v>0</v>
      </c>
    </row>
    <row r="1063" spans="1:50" ht="67.2" hidden="1">
      <c r="A1063" s="26" t="s">
        <v>514</v>
      </c>
      <c r="B1063" s="27" t="s">
        <v>319</v>
      </c>
      <c r="C1063" s="27" t="s">
        <v>147</v>
      </c>
      <c r="D1063" s="27" t="s">
        <v>80</v>
      </c>
      <c r="E1063" s="27" t="s">
        <v>513</v>
      </c>
      <c r="F1063" s="27"/>
      <c r="G1063" s="9">
        <f>G1064</f>
        <v>10120</v>
      </c>
      <c r="H1063" s="9">
        <f>H1064</f>
        <v>0</v>
      </c>
      <c r="I1063" s="9">
        <f t="shared" ref="I1063:X1064" si="3534">I1064</f>
        <v>-6843</v>
      </c>
      <c r="J1063" s="9">
        <f t="shared" si="3534"/>
        <v>0</v>
      </c>
      <c r="K1063" s="9">
        <f t="shared" si="3534"/>
        <v>0</v>
      </c>
      <c r="L1063" s="9">
        <f t="shared" si="3534"/>
        <v>0</v>
      </c>
      <c r="M1063" s="9">
        <f t="shared" si="3534"/>
        <v>3277</v>
      </c>
      <c r="N1063" s="9">
        <f t="shared" si="3534"/>
        <v>0</v>
      </c>
      <c r="O1063" s="9">
        <f t="shared" si="3534"/>
        <v>0</v>
      </c>
      <c r="P1063" s="9">
        <f t="shared" si="3534"/>
        <v>0</v>
      </c>
      <c r="Q1063" s="9">
        <f t="shared" si="3534"/>
        <v>0</v>
      </c>
      <c r="R1063" s="9">
        <f t="shared" si="3534"/>
        <v>0</v>
      </c>
      <c r="S1063" s="9">
        <f t="shared" si="3534"/>
        <v>3277</v>
      </c>
      <c r="T1063" s="9">
        <f t="shared" si="3534"/>
        <v>0</v>
      </c>
      <c r="U1063" s="9">
        <f t="shared" si="3534"/>
        <v>0</v>
      </c>
      <c r="V1063" s="9">
        <f t="shared" si="3534"/>
        <v>0</v>
      </c>
      <c r="W1063" s="9">
        <f t="shared" si="3534"/>
        <v>0</v>
      </c>
      <c r="X1063" s="9">
        <f t="shared" si="3534"/>
        <v>0</v>
      </c>
      <c r="Y1063" s="9">
        <f t="shared" ref="U1063:AJ1064" si="3535">Y1064</f>
        <v>3277</v>
      </c>
      <c r="Z1063" s="9">
        <f t="shared" si="3535"/>
        <v>0</v>
      </c>
      <c r="AA1063" s="9">
        <f t="shared" si="3535"/>
        <v>0</v>
      </c>
      <c r="AB1063" s="9">
        <f t="shared" si="3535"/>
        <v>0</v>
      </c>
      <c r="AC1063" s="9">
        <f t="shared" si="3535"/>
        <v>0</v>
      </c>
      <c r="AD1063" s="9">
        <f t="shared" si="3535"/>
        <v>0</v>
      </c>
      <c r="AE1063" s="9">
        <f t="shared" si="3535"/>
        <v>3277</v>
      </c>
      <c r="AF1063" s="9">
        <f t="shared" si="3535"/>
        <v>0</v>
      </c>
      <c r="AG1063" s="9">
        <f t="shared" si="3535"/>
        <v>0</v>
      </c>
      <c r="AH1063" s="9">
        <f t="shared" si="3535"/>
        <v>0</v>
      </c>
      <c r="AI1063" s="9">
        <f t="shared" si="3535"/>
        <v>0</v>
      </c>
      <c r="AJ1063" s="9">
        <f t="shared" si="3535"/>
        <v>0</v>
      </c>
      <c r="AK1063" s="86">
        <f t="shared" ref="AG1063:AV1064" si="3536">AK1064</f>
        <v>3277</v>
      </c>
      <c r="AL1063" s="86">
        <f t="shared" si="3536"/>
        <v>0</v>
      </c>
      <c r="AM1063" s="9">
        <f t="shared" si="3536"/>
        <v>0</v>
      </c>
      <c r="AN1063" s="9">
        <f t="shared" si="3536"/>
        <v>0</v>
      </c>
      <c r="AO1063" s="9">
        <f t="shared" si="3536"/>
        <v>0</v>
      </c>
      <c r="AP1063" s="9">
        <f t="shared" si="3536"/>
        <v>0</v>
      </c>
      <c r="AQ1063" s="9">
        <f t="shared" si="3536"/>
        <v>3277</v>
      </c>
      <c r="AR1063" s="9">
        <f t="shared" si="3536"/>
        <v>0</v>
      </c>
      <c r="AS1063" s="9">
        <f t="shared" si="3536"/>
        <v>0</v>
      </c>
      <c r="AT1063" s="9">
        <f t="shared" si="3536"/>
        <v>0</v>
      </c>
      <c r="AU1063" s="9">
        <f t="shared" si="3536"/>
        <v>0</v>
      </c>
      <c r="AV1063" s="9">
        <f t="shared" si="3536"/>
        <v>0</v>
      </c>
      <c r="AW1063" s="9">
        <f t="shared" ref="AS1063:AX1064" si="3537">AW1064</f>
        <v>3277</v>
      </c>
      <c r="AX1063" s="9">
        <f t="shared" si="3537"/>
        <v>0</v>
      </c>
    </row>
    <row r="1064" spans="1:50" ht="33.6" hidden="1">
      <c r="A1064" s="26" t="s">
        <v>244</v>
      </c>
      <c r="B1064" s="27" t="s">
        <v>319</v>
      </c>
      <c r="C1064" s="27" t="s">
        <v>147</v>
      </c>
      <c r="D1064" s="27" t="s">
        <v>80</v>
      </c>
      <c r="E1064" s="27" t="s">
        <v>513</v>
      </c>
      <c r="F1064" s="27" t="s">
        <v>31</v>
      </c>
      <c r="G1064" s="9">
        <f>G1065</f>
        <v>10120</v>
      </c>
      <c r="H1064" s="9">
        <f>H1065</f>
        <v>0</v>
      </c>
      <c r="I1064" s="9">
        <f t="shared" si="3534"/>
        <v>-6843</v>
      </c>
      <c r="J1064" s="9">
        <f t="shared" si="3534"/>
        <v>0</v>
      </c>
      <c r="K1064" s="9">
        <f t="shared" si="3534"/>
        <v>0</v>
      </c>
      <c r="L1064" s="9">
        <f t="shared" si="3534"/>
        <v>0</v>
      </c>
      <c r="M1064" s="9">
        <f t="shared" si="3534"/>
        <v>3277</v>
      </c>
      <c r="N1064" s="9">
        <f t="shared" si="3534"/>
        <v>0</v>
      </c>
      <c r="O1064" s="9">
        <f t="shared" si="3534"/>
        <v>0</v>
      </c>
      <c r="P1064" s="9">
        <f t="shared" si="3534"/>
        <v>0</v>
      </c>
      <c r="Q1064" s="9">
        <f t="shared" si="3534"/>
        <v>0</v>
      </c>
      <c r="R1064" s="9">
        <f t="shared" si="3534"/>
        <v>0</v>
      </c>
      <c r="S1064" s="9">
        <f t="shared" si="3534"/>
        <v>3277</v>
      </c>
      <c r="T1064" s="9">
        <f t="shared" si="3534"/>
        <v>0</v>
      </c>
      <c r="U1064" s="9">
        <f t="shared" si="3535"/>
        <v>0</v>
      </c>
      <c r="V1064" s="9">
        <f t="shared" si="3535"/>
        <v>0</v>
      </c>
      <c r="W1064" s="9">
        <f t="shared" si="3535"/>
        <v>0</v>
      </c>
      <c r="X1064" s="9">
        <f t="shared" si="3535"/>
        <v>0</v>
      </c>
      <c r="Y1064" s="9">
        <f t="shared" si="3535"/>
        <v>3277</v>
      </c>
      <c r="Z1064" s="9">
        <f t="shared" si="3535"/>
        <v>0</v>
      </c>
      <c r="AA1064" s="9">
        <f t="shared" si="3535"/>
        <v>0</v>
      </c>
      <c r="AB1064" s="9">
        <f t="shared" si="3535"/>
        <v>0</v>
      </c>
      <c r="AC1064" s="9">
        <f t="shared" si="3535"/>
        <v>0</v>
      </c>
      <c r="AD1064" s="9">
        <f t="shared" si="3535"/>
        <v>0</v>
      </c>
      <c r="AE1064" s="9">
        <f t="shared" si="3535"/>
        <v>3277</v>
      </c>
      <c r="AF1064" s="9">
        <f t="shared" si="3535"/>
        <v>0</v>
      </c>
      <c r="AG1064" s="9">
        <f t="shared" si="3536"/>
        <v>0</v>
      </c>
      <c r="AH1064" s="9">
        <f t="shared" si="3536"/>
        <v>0</v>
      </c>
      <c r="AI1064" s="9">
        <f t="shared" si="3536"/>
        <v>0</v>
      </c>
      <c r="AJ1064" s="9">
        <f t="shared" si="3536"/>
        <v>0</v>
      </c>
      <c r="AK1064" s="86">
        <f t="shared" si="3536"/>
        <v>3277</v>
      </c>
      <c r="AL1064" s="86">
        <f t="shared" si="3536"/>
        <v>0</v>
      </c>
      <c r="AM1064" s="9">
        <f t="shared" si="3536"/>
        <v>0</v>
      </c>
      <c r="AN1064" s="9">
        <f t="shared" si="3536"/>
        <v>0</v>
      </c>
      <c r="AO1064" s="9">
        <f t="shared" si="3536"/>
        <v>0</v>
      </c>
      <c r="AP1064" s="9">
        <f t="shared" si="3536"/>
        <v>0</v>
      </c>
      <c r="AQ1064" s="9">
        <f t="shared" si="3536"/>
        <v>3277</v>
      </c>
      <c r="AR1064" s="9">
        <f t="shared" si="3536"/>
        <v>0</v>
      </c>
      <c r="AS1064" s="9">
        <f t="shared" si="3537"/>
        <v>0</v>
      </c>
      <c r="AT1064" s="9">
        <f t="shared" si="3537"/>
        <v>0</v>
      </c>
      <c r="AU1064" s="9">
        <f t="shared" si="3537"/>
        <v>0</v>
      </c>
      <c r="AV1064" s="9">
        <f t="shared" si="3537"/>
        <v>0</v>
      </c>
      <c r="AW1064" s="9">
        <f t="shared" si="3537"/>
        <v>3277</v>
      </c>
      <c r="AX1064" s="9">
        <f t="shared" si="3537"/>
        <v>0</v>
      </c>
    </row>
    <row r="1065" spans="1:50" ht="33.6" hidden="1">
      <c r="A1065" s="26" t="s">
        <v>37</v>
      </c>
      <c r="B1065" s="27" t="s">
        <v>319</v>
      </c>
      <c r="C1065" s="27" t="s">
        <v>147</v>
      </c>
      <c r="D1065" s="27" t="s">
        <v>80</v>
      </c>
      <c r="E1065" s="27" t="s">
        <v>513</v>
      </c>
      <c r="F1065" s="27" t="s">
        <v>38</v>
      </c>
      <c r="G1065" s="9">
        <v>10120</v>
      </c>
      <c r="H1065" s="9"/>
      <c r="I1065" s="9">
        <v>-6843</v>
      </c>
      <c r="J1065" s="9"/>
      <c r="K1065" s="9"/>
      <c r="L1065" s="9"/>
      <c r="M1065" s="9">
        <f t="shared" ref="M1065" si="3538">G1065+I1065+J1065+K1065+L1065</f>
        <v>3277</v>
      </c>
      <c r="N1065" s="9">
        <f t="shared" ref="N1065" si="3539">H1065+L1065</f>
        <v>0</v>
      </c>
      <c r="O1065" s="9"/>
      <c r="P1065" s="9"/>
      <c r="Q1065" s="9"/>
      <c r="R1065" s="9"/>
      <c r="S1065" s="9">
        <f t="shared" ref="S1065" si="3540">M1065+O1065+P1065+Q1065+R1065</f>
        <v>3277</v>
      </c>
      <c r="T1065" s="9">
        <f t="shared" ref="T1065" si="3541">N1065+R1065</f>
        <v>0</v>
      </c>
      <c r="U1065" s="9"/>
      <c r="V1065" s="9"/>
      <c r="W1065" s="9"/>
      <c r="X1065" s="9"/>
      <c r="Y1065" s="9">
        <f t="shared" ref="Y1065" si="3542">S1065+U1065+V1065+W1065+X1065</f>
        <v>3277</v>
      </c>
      <c r="Z1065" s="9">
        <f t="shared" ref="Z1065" si="3543">T1065+X1065</f>
        <v>0</v>
      </c>
      <c r="AA1065" s="9"/>
      <c r="AB1065" s="9"/>
      <c r="AC1065" s="9"/>
      <c r="AD1065" s="9"/>
      <c r="AE1065" s="9">
        <f t="shared" ref="AE1065" si="3544">Y1065+AA1065+AB1065+AC1065+AD1065</f>
        <v>3277</v>
      </c>
      <c r="AF1065" s="9">
        <f t="shared" ref="AF1065" si="3545">Z1065+AD1065</f>
        <v>0</v>
      </c>
      <c r="AG1065" s="9"/>
      <c r="AH1065" s="9"/>
      <c r="AI1065" s="9"/>
      <c r="AJ1065" s="9"/>
      <c r="AK1065" s="86">
        <f t="shared" ref="AK1065" si="3546">AE1065+AG1065+AH1065+AI1065+AJ1065</f>
        <v>3277</v>
      </c>
      <c r="AL1065" s="86">
        <f t="shared" ref="AL1065" si="3547">AF1065+AJ1065</f>
        <v>0</v>
      </c>
      <c r="AM1065" s="9"/>
      <c r="AN1065" s="9"/>
      <c r="AO1065" s="9"/>
      <c r="AP1065" s="9"/>
      <c r="AQ1065" s="9">
        <f t="shared" ref="AQ1065" si="3548">AK1065+AM1065+AN1065+AO1065+AP1065</f>
        <v>3277</v>
      </c>
      <c r="AR1065" s="9">
        <f t="shared" ref="AR1065" si="3549">AL1065+AP1065</f>
        <v>0</v>
      </c>
      <c r="AS1065" s="9"/>
      <c r="AT1065" s="9"/>
      <c r="AU1065" s="9"/>
      <c r="AV1065" s="9"/>
      <c r="AW1065" s="9">
        <f t="shared" ref="AW1065" si="3550">AQ1065+AS1065+AT1065+AU1065+AV1065</f>
        <v>3277</v>
      </c>
      <c r="AX1065" s="9">
        <f t="shared" ref="AX1065" si="3551">AR1065+AV1065</f>
        <v>0</v>
      </c>
    </row>
    <row r="1066" spans="1:50" ht="67.2" hidden="1">
      <c r="A1066" s="26" t="s">
        <v>516</v>
      </c>
      <c r="B1066" s="27" t="s">
        <v>319</v>
      </c>
      <c r="C1066" s="27" t="s">
        <v>147</v>
      </c>
      <c r="D1066" s="27" t="s">
        <v>80</v>
      </c>
      <c r="E1066" s="27" t="s">
        <v>515</v>
      </c>
      <c r="F1066" s="27"/>
      <c r="G1066" s="9">
        <f>G1067</f>
        <v>4840</v>
      </c>
      <c r="H1066" s="9">
        <f>H1067</f>
        <v>0</v>
      </c>
      <c r="I1066" s="9">
        <f t="shared" ref="I1066:X1067" si="3552">I1067</f>
        <v>0</v>
      </c>
      <c r="J1066" s="9">
        <f t="shared" si="3552"/>
        <v>0</v>
      </c>
      <c r="K1066" s="9">
        <f t="shared" si="3552"/>
        <v>0</v>
      </c>
      <c r="L1066" s="9">
        <f t="shared" si="3552"/>
        <v>0</v>
      </c>
      <c r="M1066" s="9">
        <f t="shared" si="3552"/>
        <v>4840</v>
      </c>
      <c r="N1066" s="9">
        <f t="shared" si="3552"/>
        <v>0</v>
      </c>
      <c r="O1066" s="9">
        <f t="shared" si="3552"/>
        <v>0</v>
      </c>
      <c r="P1066" s="9">
        <f t="shared" si="3552"/>
        <v>0</v>
      </c>
      <c r="Q1066" s="9">
        <f t="shared" si="3552"/>
        <v>0</v>
      </c>
      <c r="R1066" s="9">
        <f t="shared" si="3552"/>
        <v>0</v>
      </c>
      <c r="S1066" s="9">
        <f t="shared" si="3552"/>
        <v>4840</v>
      </c>
      <c r="T1066" s="9">
        <f t="shared" si="3552"/>
        <v>0</v>
      </c>
      <c r="U1066" s="9">
        <f t="shared" si="3552"/>
        <v>0</v>
      </c>
      <c r="V1066" s="9">
        <f t="shared" si="3552"/>
        <v>0</v>
      </c>
      <c r="W1066" s="9">
        <f t="shared" si="3552"/>
        <v>0</v>
      </c>
      <c r="X1066" s="9">
        <f t="shared" si="3552"/>
        <v>0</v>
      </c>
      <c r="Y1066" s="9">
        <f t="shared" ref="U1066:AJ1067" si="3553">Y1067</f>
        <v>4840</v>
      </c>
      <c r="Z1066" s="9">
        <f t="shared" si="3553"/>
        <v>0</v>
      </c>
      <c r="AA1066" s="9">
        <f t="shared" si="3553"/>
        <v>0</v>
      </c>
      <c r="AB1066" s="9">
        <f t="shared" si="3553"/>
        <v>0</v>
      </c>
      <c r="AC1066" s="9">
        <f t="shared" si="3553"/>
        <v>0</v>
      </c>
      <c r="AD1066" s="9">
        <f t="shared" si="3553"/>
        <v>0</v>
      </c>
      <c r="AE1066" s="9">
        <f t="shared" si="3553"/>
        <v>4840</v>
      </c>
      <c r="AF1066" s="9">
        <f t="shared" si="3553"/>
        <v>0</v>
      </c>
      <c r="AG1066" s="9">
        <f t="shared" si="3553"/>
        <v>0</v>
      </c>
      <c r="AH1066" s="9">
        <f t="shared" si="3553"/>
        <v>0</v>
      </c>
      <c r="AI1066" s="9">
        <f t="shared" si="3553"/>
        <v>0</v>
      </c>
      <c r="AJ1066" s="9">
        <f t="shared" si="3553"/>
        <v>0</v>
      </c>
      <c r="AK1066" s="86">
        <f t="shared" ref="AG1066:AV1067" si="3554">AK1067</f>
        <v>4840</v>
      </c>
      <c r="AL1066" s="86">
        <f t="shared" si="3554"/>
        <v>0</v>
      </c>
      <c r="AM1066" s="9">
        <f t="shared" si="3554"/>
        <v>-1174</v>
      </c>
      <c r="AN1066" s="9">
        <f t="shared" si="3554"/>
        <v>0</v>
      </c>
      <c r="AO1066" s="9">
        <f t="shared" si="3554"/>
        <v>0</v>
      </c>
      <c r="AP1066" s="9">
        <f t="shared" si="3554"/>
        <v>12314</v>
      </c>
      <c r="AQ1066" s="9">
        <f t="shared" si="3554"/>
        <v>15980</v>
      </c>
      <c r="AR1066" s="9">
        <f t="shared" si="3554"/>
        <v>12314</v>
      </c>
      <c r="AS1066" s="9">
        <f t="shared" si="3554"/>
        <v>0</v>
      </c>
      <c r="AT1066" s="9">
        <f t="shared" si="3554"/>
        <v>0</v>
      </c>
      <c r="AU1066" s="9">
        <f t="shared" si="3554"/>
        <v>0</v>
      </c>
      <c r="AV1066" s="9">
        <f t="shared" si="3554"/>
        <v>0</v>
      </c>
      <c r="AW1066" s="9">
        <f t="shared" ref="AS1066:AX1067" si="3555">AW1067</f>
        <v>15980</v>
      </c>
      <c r="AX1066" s="9">
        <f t="shared" si="3555"/>
        <v>12314</v>
      </c>
    </row>
    <row r="1067" spans="1:50" ht="33.6" hidden="1">
      <c r="A1067" s="26" t="s">
        <v>244</v>
      </c>
      <c r="B1067" s="27" t="s">
        <v>319</v>
      </c>
      <c r="C1067" s="27" t="s">
        <v>147</v>
      </c>
      <c r="D1067" s="27" t="s">
        <v>80</v>
      </c>
      <c r="E1067" s="27" t="s">
        <v>515</v>
      </c>
      <c r="F1067" s="27" t="s">
        <v>31</v>
      </c>
      <c r="G1067" s="9">
        <f>G1068</f>
        <v>4840</v>
      </c>
      <c r="H1067" s="9">
        <f>H1068</f>
        <v>0</v>
      </c>
      <c r="I1067" s="9">
        <f t="shared" si="3552"/>
        <v>0</v>
      </c>
      <c r="J1067" s="9">
        <f t="shared" si="3552"/>
        <v>0</v>
      </c>
      <c r="K1067" s="9">
        <f t="shared" si="3552"/>
        <v>0</v>
      </c>
      <c r="L1067" s="9">
        <f t="shared" si="3552"/>
        <v>0</v>
      </c>
      <c r="M1067" s="9">
        <f t="shared" si="3552"/>
        <v>4840</v>
      </c>
      <c r="N1067" s="9">
        <f t="shared" si="3552"/>
        <v>0</v>
      </c>
      <c r="O1067" s="9">
        <f t="shared" si="3552"/>
        <v>0</v>
      </c>
      <c r="P1067" s="9">
        <f t="shared" si="3552"/>
        <v>0</v>
      </c>
      <c r="Q1067" s="9">
        <f t="shared" si="3552"/>
        <v>0</v>
      </c>
      <c r="R1067" s="9">
        <f t="shared" si="3552"/>
        <v>0</v>
      </c>
      <c r="S1067" s="9">
        <f t="shared" si="3552"/>
        <v>4840</v>
      </c>
      <c r="T1067" s="9">
        <f t="shared" si="3552"/>
        <v>0</v>
      </c>
      <c r="U1067" s="9">
        <f t="shared" si="3553"/>
        <v>0</v>
      </c>
      <c r="V1067" s="9">
        <f t="shared" si="3553"/>
        <v>0</v>
      </c>
      <c r="W1067" s="9">
        <f t="shared" si="3553"/>
        <v>0</v>
      </c>
      <c r="X1067" s="9">
        <f t="shared" si="3553"/>
        <v>0</v>
      </c>
      <c r="Y1067" s="9">
        <f t="shared" si="3553"/>
        <v>4840</v>
      </c>
      <c r="Z1067" s="9">
        <f t="shared" si="3553"/>
        <v>0</v>
      </c>
      <c r="AA1067" s="9">
        <f t="shared" si="3553"/>
        <v>0</v>
      </c>
      <c r="AB1067" s="9">
        <f t="shared" si="3553"/>
        <v>0</v>
      </c>
      <c r="AC1067" s="9">
        <f t="shared" si="3553"/>
        <v>0</v>
      </c>
      <c r="AD1067" s="9">
        <f t="shared" si="3553"/>
        <v>0</v>
      </c>
      <c r="AE1067" s="9">
        <f t="shared" si="3553"/>
        <v>4840</v>
      </c>
      <c r="AF1067" s="9">
        <f t="shared" si="3553"/>
        <v>0</v>
      </c>
      <c r="AG1067" s="9">
        <f t="shared" si="3554"/>
        <v>0</v>
      </c>
      <c r="AH1067" s="9">
        <f t="shared" si="3554"/>
        <v>0</v>
      </c>
      <c r="AI1067" s="9">
        <f t="shared" si="3554"/>
        <v>0</v>
      </c>
      <c r="AJ1067" s="9">
        <f t="shared" si="3554"/>
        <v>0</v>
      </c>
      <c r="AK1067" s="86">
        <f t="shared" si="3554"/>
        <v>4840</v>
      </c>
      <c r="AL1067" s="86">
        <f t="shared" si="3554"/>
        <v>0</v>
      </c>
      <c r="AM1067" s="9">
        <f t="shared" si="3554"/>
        <v>-1174</v>
      </c>
      <c r="AN1067" s="9">
        <f t="shared" si="3554"/>
        <v>0</v>
      </c>
      <c r="AO1067" s="9">
        <f t="shared" si="3554"/>
        <v>0</v>
      </c>
      <c r="AP1067" s="9">
        <f t="shared" si="3554"/>
        <v>12314</v>
      </c>
      <c r="AQ1067" s="9">
        <f t="shared" si="3554"/>
        <v>15980</v>
      </c>
      <c r="AR1067" s="9">
        <f t="shared" si="3554"/>
        <v>12314</v>
      </c>
      <c r="AS1067" s="9">
        <f t="shared" si="3555"/>
        <v>0</v>
      </c>
      <c r="AT1067" s="9">
        <f t="shared" si="3555"/>
        <v>0</v>
      </c>
      <c r="AU1067" s="9">
        <f t="shared" si="3555"/>
        <v>0</v>
      </c>
      <c r="AV1067" s="9">
        <f t="shared" si="3555"/>
        <v>0</v>
      </c>
      <c r="AW1067" s="9">
        <f t="shared" si="3555"/>
        <v>15980</v>
      </c>
      <c r="AX1067" s="9">
        <f t="shared" si="3555"/>
        <v>12314</v>
      </c>
    </row>
    <row r="1068" spans="1:50" ht="33.6" hidden="1">
      <c r="A1068" s="26" t="s">
        <v>37</v>
      </c>
      <c r="B1068" s="27" t="s">
        <v>319</v>
      </c>
      <c r="C1068" s="27" t="s">
        <v>147</v>
      </c>
      <c r="D1068" s="27" t="s">
        <v>80</v>
      </c>
      <c r="E1068" s="27" t="s">
        <v>515</v>
      </c>
      <c r="F1068" s="27" t="s">
        <v>38</v>
      </c>
      <c r="G1068" s="9">
        <v>4840</v>
      </c>
      <c r="H1068" s="9"/>
      <c r="I1068" s="9"/>
      <c r="J1068" s="9"/>
      <c r="K1068" s="9"/>
      <c r="L1068" s="9"/>
      <c r="M1068" s="9">
        <f t="shared" ref="M1068" si="3556">G1068+I1068+J1068+K1068+L1068</f>
        <v>4840</v>
      </c>
      <c r="N1068" s="9">
        <f t="shared" ref="N1068" si="3557">H1068+L1068</f>
        <v>0</v>
      </c>
      <c r="O1068" s="9"/>
      <c r="P1068" s="9"/>
      <c r="Q1068" s="9"/>
      <c r="R1068" s="9"/>
      <c r="S1068" s="9">
        <f t="shared" ref="S1068" si="3558">M1068+O1068+P1068+Q1068+R1068</f>
        <v>4840</v>
      </c>
      <c r="T1068" s="9">
        <f t="shared" ref="T1068" si="3559">N1068+R1068</f>
        <v>0</v>
      </c>
      <c r="U1068" s="9"/>
      <c r="V1068" s="9"/>
      <c r="W1068" s="9"/>
      <c r="X1068" s="9"/>
      <c r="Y1068" s="9">
        <f t="shared" ref="Y1068" si="3560">S1068+U1068+V1068+W1068+X1068</f>
        <v>4840</v>
      </c>
      <c r="Z1068" s="9">
        <f t="shared" ref="Z1068" si="3561">T1068+X1068</f>
        <v>0</v>
      </c>
      <c r="AA1068" s="9"/>
      <c r="AB1068" s="9"/>
      <c r="AC1068" s="9"/>
      <c r="AD1068" s="9"/>
      <c r="AE1068" s="9">
        <f t="shared" ref="AE1068" si="3562">Y1068+AA1068+AB1068+AC1068+AD1068</f>
        <v>4840</v>
      </c>
      <c r="AF1068" s="9">
        <f t="shared" ref="AF1068" si="3563">Z1068+AD1068</f>
        <v>0</v>
      </c>
      <c r="AG1068" s="9"/>
      <c r="AH1068" s="9"/>
      <c r="AI1068" s="9"/>
      <c r="AJ1068" s="9"/>
      <c r="AK1068" s="86">
        <f t="shared" ref="AK1068" si="3564">AE1068+AG1068+AH1068+AI1068+AJ1068</f>
        <v>4840</v>
      </c>
      <c r="AL1068" s="86">
        <f t="shared" ref="AL1068" si="3565">AF1068+AJ1068</f>
        <v>0</v>
      </c>
      <c r="AM1068" s="9">
        <v>-1174</v>
      </c>
      <c r="AN1068" s="9"/>
      <c r="AO1068" s="9"/>
      <c r="AP1068" s="9">
        <v>12314</v>
      </c>
      <c r="AQ1068" s="9">
        <f t="shared" ref="AQ1068" si="3566">AK1068+AM1068+AN1068+AO1068+AP1068</f>
        <v>15980</v>
      </c>
      <c r="AR1068" s="9">
        <f t="shared" ref="AR1068" si="3567">AL1068+AP1068</f>
        <v>12314</v>
      </c>
      <c r="AS1068" s="9"/>
      <c r="AT1068" s="9"/>
      <c r="AU1068" s="9"/>
      <c r="AV1068" s="9"/>
      <c r="AW1068" s="9">
        <f t="shared" ref="AW1068" si="3568">AQ1068+AS1068+AT1068+AU1068+AV1068</f>
        <v>15980</v>
      </c>
      <c r="AX1068" s="9">
        <f t="shared" ref="AX1068" si="3569">AR1068+AV1068</f>
        <v>12314</v>
      </c>
    </row>
    <row r="1069" spans="1:50" ht="34.799999999999997" hidden="1">
      <c r="A1069" s="26" t="s">
        <v>633</v>
      </c>
      <c r="B1069" s="27" t="s">
        <v>319</v>
      </c>
      <c r="C1069" s="27" t="s">
        <v>147</v>
      </c>
      <c r="D1069" s="27" t="s">
        <v>80</v>
      </c>
      <c r="E1069" s="27" t="s">
        <v>632</v>
      </c>
      <c r="F1069" s="27"/>
      <c r="G1069" s="9"/>
      <c r="H1069" s="9"/>
      <c r="I1069" s="9">
        <f>I1074</f>
        <v>28510</v>
      </c>
      <c r="J1069" s="9">
        <f t="shared" ref="J1069:AF1069" si="3570">J1074</f>
        <v>0</v>
      </c>
      <c r="K1069" s="9">
        <f t="shared" si="3570"/>
        <v>0</v>
      </c>
      <c r="L1069" s="9">
        <f t="shared" si="3570"/>
        <v>0</v>
      </c>
      <c r="M1069" s="9">
        <f t="shared" si="3570"/>
        <v>28510</v>
      </c>
      <c r="N1069" s="9">
        <f t="shared" si="3570"/>
        <v>0</v>
      </c>
      <c r="O1069" s="9">
        <f>O1074</f>
        <v>0</v>
      </c>
      <c r="P1069" s="9">
        <f t="shared" si="3570"/>
        <v>0</v>
      </c>
      <c r="Q1069" s="9">
        <f t="shared" si="3570"/>
        <v>0</v>
      </c>
      <c r="R1069" s="9">
        <f t="shared" si="3570"/>
        <v>84283</v>
      </c>
      <c r="S1069" s="9">
        <f t="shared" si="3570"/>
        <v>112793</v>
      </c>
      <c r="T1069" s="9">
        <f t="shared" si="3570"/>
        <v>84283</v>
      </c>
      <c r="U1069" s="9">
        <f>U1074</f>
        <v>0</v>
      </c>
      <c r="V1069" s="9">
        <f t="shared" si="3570"/>
        <v>0</v>
      </c>
      <c r="W1069" s="9">
        <f t="shared" si="3570"/>
        <v>0</v>
      </c>
      <c r="X1069" s="9">
        <f t="shared" si="3570"/>
        <v>0</v>
      </c>
      <c r="Y1069" s="9">
        <f t="shared" si="3570"/>
        <v>112793</v>
      </c>
      <c r="Z1069" s="9">
        <f t="shared" si="3570"/>
        <v>84283</v>
      </c>
      <c r="AA1069" s="9">
        <f>AA1074</f>
        <v>0</v>
      </c>
      <c r="AB1069" s="9">
        <f t="shared" si="3570"/>
        <v>0</v>
      </c>
      <c r="AC1069" s="9">
        <f t="shared" si="3570"/>
        <v>0</v>
      </c>
      <c r="AD1069" s="9">
        <f t="shared" si="3570"/>
        <v>0</v>
      </c>
      <c r="AE1069" s="9">
        <f t="shared" si="3570"/>
        <v>112793</v>
      </c>
      <c r="AF1069" s="9">
        <f t="shared" si="3570"/>
        <v>84283</v>
      </c>
      <c r="AG1069" s="9">
        <f>AG1070+AG1074+AG1079</f>
        <v>-1297</v>
      </c>
      <c r="AH1069" s="9">
        <f t="shared" ref="AH1069:AL1069" si="3571">AH1070+AH1074+AH1079</f>
        <v>0</v>
      </c>
      <c r="AI1069" s="9">
        <f t="shared" si="3571"/>
        <v>0</v>
      </c>
      <c r="AJ1069" s="9">
        <f t="shared" si="3571"/>
        <v>77234</v>
      </c>
      <c r="AK1069" s="86">
        <f t="shared" si="3571"/>
        <v>188730</v>
      </c>
      <c r="AL1069" s="86">
        <f t="shared" si="3571"/>
        <v>161517</v>
      </c>
      <c r="AM1069" s="9">
        <f>AM1070+AM1074+AM1079</f>
        <v>0</v>
      </c>
      <c r="AN1069" s="9">
        <f t="shared" ref="AN1069:AR1069" si="3572">AN1070+AN1074+AN1079</f>
        <v>0</v>
      </c>
      <c r="AO1069" s="9">
        <f t="shared" si="3572"/>
        <v>0</v>
      </c>
      <c r="AP1069" s="9">
        <f t="shared" si="3572"/>
        <v>0</v>
      </c>
      <c r="AQ1069" s="9">
        <f t="shared" si="3572"/>
        <v>188730</v>
      </c>
      <c r="AR1069" s="9">
        <f t="shared" si="3572"/>
        <v>161517</v>
      </c>
      <c r="AS1069" s="9">
        <f>AS1070+AS1074+AS1079</f>
        <v>0</v>
      </c>
      <c r="AT1069" s="9">
        <f t="shared" ref="AT1069:AX1069" si="3573">AT1070+AT1074+AT1079</f>
        <v>-8937</v>
      </c>
      <c r="AU1069" s="9">
        <f t="shared" si="3573"/>
        <v>0</v>
      </c>
      <c r="AV1069" s="9">
        <f t="shared" si="3573"/>
        <v>0</v>
      </c>
      <c r="AW1069" s="9">
        <f t="shared" si="3573"/>
        <v>179793</v>
      </c>
      <c r="AX1069" s="9">
        <f t="shared" si="3573"/>
        <v>161517</v>
      </c>
    </row>
    <row r="1070" spans="1:50" ht="18" hidden="1" customHeight="1">
      <c r="A1070" s="26" t="s">
        <v>15</v>
      </c>
      <c r="B1070" s="27" t="s">
        <v>319</v>
      </c>
      <c r="C1070" s="27" t="s">
        <v>147</v>
      </c>
      <c r="D1070" s="27" t="s">
        <v>80</v>
      </c>
      <c r="E1070" s="27" t="s">
        <v>709</v>
      </c>
      <c r="F1070" s="27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>
        <f>AG1071</f>
        <v>330</v>
      </c>
      <c r="AH1070" s="9">
        <f t="shared" ref="AH1070:AR1071" si="3574">AH1071</f>
        <v>0</v>
      </c>
      <c r="AI1070" s="9">
        <f t="shared" si="3574"/>
        <v>0</v>
      </c>
      <c r="AJ1070" s="9">
        <f t="shared" si="3574"/>
        <v>0</v>
      </c>
      <c r="AK1070" s="86">
        <f t="shared" si="3574"/>
        <v>330</v>
      </c>
      <c r="AL1070" s="86">
        <f t="shared" si="3574"/>
        <v>0</v>
      </c>
      <c r="AM1070" s="9">
        <f>AM1071</f>
        <v>0</v>
      </c>
      <c r="AN1070" s="9">
        <f t="shared" si="3574"/>
        <v>0</v>
      </c>
      <c r="AO1070" s="9">
        <f t="shared" si="3574"/>
        <v>0</v>
      </c>
      <c r="AP1070" s="9">
        <f t="shared" si="3574"/>
        <v>0</v>
      </c>
      <c r="AQ1070" s="9">
        <f t="shared" si="3574"/>
        <v>330</v>
      </c>
      <c r="AR1070" s="9">
        <f t="shared" si="3574"/>
        <v>0</v>
      </c>
      <c r="AS1070" s="9">
        <f>AS1071</f>
        <v>0</v>
      </c>
      <c r="AT1070" s="9">
        <f t="shared" ref="AT1070:AX1070" si="3575">AT1071</f>
        <v>0</v>
      </c>
      <c r="AU1070" s="9">
        <f t="shared" si="3575"/>
        <v>0</v>
      </c>
      <c r="AV1070" s="9">
        <f t="shared" si="3575"/>
        <v>0</v>
      </c>
      <c r="AW1070" s="9">
        <f t="shared" si="3575"/>
        <v>330</v>
      </c>
      <c r="AX1070" s="9">
        <f t="shared" si="3575"/>
        <v>0</v>
      </c>
    </row>
    <row r="1071" spans="1:50" ht="18.75" hidden="1" customHeight="1">
      <c r="A1071" s="26" t="s">
        <v>330</v>
      </c>
      <c r="B1071" s="27" t="s">
        <v>319</v>
      </c>
      <c r="C1071" s="27" t="s">
        <v>147</v>
      </c>
      <c r="D1071" s="27" t="s">
        <v>80</v>
      </c>
      <c r="E1071" s="27" t="s">
        <v>710</v>
      </c>
      <c r="F1071" s="27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>
        <f>AG1072</f>
        <v>330</v>
      </c>
      <c r="AH1071" s="9">
        <f t="shared" si="3574"/>
        <v>0</v>
      </c>
      <c r="AI1071" s="9">
        <f t="shared" si="3574"/>
        <v>0</v>
      </c>
      <c r="AJ1071" s="9">
        <f t="shared" si="3574"/>
        <v>0</v>
      </c>
      <c r="AK1071" s="86">
        <f t="shared" si="3574"/>
        <v>330</v>
      </c>
      <c r="AL1071" s="86">
        <f t="shared" si="3574"/>
        <v>0</v>
      </c>
      <c r="AM1071" s="9">
        <f>AM1072</f>
        <v>0</v>
      </c>
      <c r="AN1071" s="9">
        <f t="shared" si="3574"/>
        <v>0</v>
      </c>
      <c r="AO1071" s="9">
        <f t="shared" si="3574"/>
        <v>0</v>
      </c>
      <c r="AP1071" s="9">
        <f t="shared" si="3574"/>
        <v>0</v>
      </c>
      <c r="AQ1071" s="9">
        <f t="shared" si="3574"/>
        <v>330</v>
      </c>
      <c r="AR1071" s="9">
        <f t="shared" si="3574"/>
        <v>0</v>
      </c>
      <c r="AS1071" s="9">
        <f>AS1072</f>
        <v>0</v>
      </c>
      <c r="AT1071" s="9">
        <f t="shared" ref="AT1071:AX1071" si="3576">AT1072</f>
        <v>0</v>
      </c>
      <c r="AU1071" s="9">
        <f t="shared" si="3576"/>
        <v>0</v>
      </c>
      <c r="AV1071" s="9">
        <f t="shared" si="3576"/>
        <v>0</v>
      </c>
      <c r="AW1071" s="9">
        <f t="shared" si="3576"/>
        <v>330</v>
      </c>
      <c r="AX1071" s="9">
        <f t="shared" si="3576"/>
        <v>0</v>
      </c>
    </row>
    <row r="1072" spans="1:50" ht="33.6" hidden="1">
      <c r="A1072" s="26" t="s">
        <v>244</v>
      </c>
      <c r="B1072" s="27" t="s">
        <v>319</v>
      </c>
      <c r="C1072" s="27" t="s">
        <v>147</v>
      </c>
      <c r="D1072" s="27" t="s">
        <v>80</v>
      </c>
      <c r="E1072" s="27" t="s">
        <v>710</v>
      </c>
      <c r="F1072" s="27" t="s">
        <v>31</v>
      </c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>
        <f>AG1073</f>
        <v>330</v>
      </c>
      <c r="AH1072" s="9">
        <f t="shared" ref="AH1072:AX1072" si="3577">AH1073</f>
        <v>0</v>
      </c>
      <c r="AI1072" s="9">
        <f t="shared" si="3577"/>
        <v>0</v>
      </c>
      <c r="AJ1072" s="9">
        <f t="shared" si="3577"/>
        <v>0</v>
      </c>
      <c r="AK1072" s="86">
        <f t="shared" si="3577"/>
        <v>330</v>
      </c>
      <c r="AL1072" s="86">
        <f t="shared" si="3577"/>
        <v>0</v>
      </c>
      <c r="AM1072" s="9">
        <f>AM1073</f>
        <v>0</v>
      </c>
      <c r="AN1072" s="9">
        <f t="shared" si="3577"/>
        <v>0</v>
      </c>
      <c r="AO1072" s="9">
        <f t="shared" si="3577"/>
        <v>0</v>
      </c>
      <c r="AP1072" s="9">
        <f t="shared" si="3577"/>
        <v>0</v>
      </c>
      <c r="AQ1072" s="9">
        <f t="shared" si="3577"/>
        <v>330</v>
      </c>
      <c r="AR1072" s="9">
        <f t="shared" si="3577"/>
        <v>0</v>
      </c>
      <c r="AS1072" s="9">
        <f>AS1073</f>
        <v>0</v>
      </c>
      <c r="AT1072" s="9">
        <f t="shared" si="3577"/>
        <v>0</v>
      </c>
      <c r="AU1072" s="9">
        <f t="shared" si="3577"/>
        <v>0</v>
      </c>
      <c r="AV1072" s="9">
        <f t="shared" si="3577"/>
        <v>0</v>
      </c>
      <c r="AW1072" s="9">
        <f t="shared" si="3577"/>
        <v>330</v>
      </c>
      <c r="AX1072" s="9">
        <f t="shared" si="3577"/>
        <v>0</v>
      </c>
    </row>
    <row r="1073" spans="1:50" ht="33.6" hidden="1">
      <c r="A1073" s="26" t="s">
        <v>37</v>
      </c>
      <c r="B1073" s="27" t="s">
        <v>319</v>
      </c>
      <c r="C1073" s="27" t="s">
        <v>147</v>
      </c>
      <c r="D1073" s="27" t="s">
        <v>80</v>
      </c>
      <c r="E1073" s="27" t="s">
        <v>710</v>
      </c>
      <c r="F1073" s="27" t="s">
        <v>38</v>
      </c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>
        <v>330</v>
      </c>
      <c r="AH1073" s="9"/>
      <c r="AI1073" s="9"/>
      <c r="AJ1073" s="9"/>
      <c r="AK1073" s="86">
        <f t="shared" ref="AK1073" si="3578">AE1073+AG1073+AH1073+AI1073+AJ1073</f>
        <v>330</v>
      </c>
      <c r="AL1073" s="86">
        <f t="shared" ref="AL1073" si="3579">AF1073+AJ1073</f>
        <v>0</v>
      </c>
      <c r="AM1073" s="9"/>
      <c r="AN1073" s="9"/>
      <c r="AO1073" s="9"/>
      <c r="AP1073" s="9"/>
      <c r="AQ1073" s="9">
        <f t="shared" ref="AQ1073" si="3580">AK1073+AM1073+AN1073+AO1073+AP1073</f>
        <v>330</v>
      </c>
      <c r="AR1073" s="9">
        <f t="shared" ref="AR1073" si="3581">AL1073+AP1073</f>
        <v>0</v>
      </c>
      <c r="AS1073" s="9"/>
      <c r="AT1073" s="9"/>
      <c r="AU1073" s="9"/>
      <c r="AV1073" s="9"/>
      <c r="AW1073" s="9">
        <f t="shared" ref="AW1073" si="3582">AQ1073+AS1073+AT1073+AU1073+AV1073</f>
        <v>330</v>
      </c>
      <c r="AX1073" s="9">
        <f t="shared" ref="AX1073" si="3583">AR1073+AV1073</f>
        <v>0</v>
      </c>
    </row>
    <row r="1074" spans="1:50" ht="35.25" hidden="1" customHeight="1">
      <c r="A1074" s="26" t="s">
        <v>672</v>
      </c>
      <c r="B1074" s="27" t="s">
        <v>319</v>
      </c>
      <c r="C1074" s="27" t="s">
        <v>147</v>
      </c>
      <c r="D1074" s="27" t="s">
        <v>80</v>
      </c>
      <c r="E1074" s="27" t="s">
        <v>635</v>
      </c>
      <c r="F1074" s="27"/>
      <c r="G1074" s="9"/>
      <c r="H1074" s="9"/>
      <c r="I1074" s="9">
        <f>I1075+I1077</f>
        <v>28510</v>
      </c>
      <c r="J1074" s="9">
        <f t="shared" ref="J1074:N1074" si="3584">J1075+J1077</f>
        <v>0</v>
      </c>
      <c r="K1074" s="9">
        <f t="shared" si="3584"/>
        <v>0</v>
      </c>
      <c r="L1074" s="9">
        <f t="shared" si="3584"/>
        <v>0</v>
      </c>
      <c r="M1074" s="9">
        <f t="shared" si="3584"/>
        <v>28510</v>
      </c>
      <c r="N1074" s="9">
        <f t="shared" si="3584"/>
        <v>0</v>
      </c>
      <c r="O1074" s="9">
        <f>O1075+O1077</f>
        <v>0</v>
      </c>
      <c r="P1074" s="9">
        <f t="shared" ref="P1074:T1074" si="3585">P1075+P1077</f>
        <v>0</v>
      </c>
      <c r="Q1074" s="9">
        <f t="shared" si="3585"/>
        <v>0</v>
      </c>
      <c r="R1074" s="9">
        <f t="shared" si="3585"/>
        <v>84283</v>
      </c>
      <c r="S1074" s="9">
        <f t="shared" si="3585"/>
        <v>112793</v>
      </c>
      <c r="T1074" s="9">
        <f t="shared" si="3585"/>
        <v>84283</v>
      </c>
      <c r="U1074" s="9">
        <f>U1075+U1077</f>
        <v>0</v>
      </c>
      <c r="V1074" s="9">
        <f t="shared" ref="V1074:Z1074" si="3586">V1075+V1077</f>
        <v>0</v>
      </c>
      <c r="W1074" s="9">
        <f t="shared" si="3586"/>
        <v>0</v>
      </c>
      <c r="X1074" s="9">
        <f t="shared" si="3586"/>
        <v>0</v>
      </c>
      <c r="Y1074" s="9">
        <f t="shared" si="3586"/>
        <v>112793</v>
      </c>
      <c r="Z1074" s="9">
        <f t="shared" si="3586"/>
        <v>84283</v>
      </c>
      <c r="AA1074" s="9">
        <f>AA1075+AA1077</f>
        <v>0</v>
      </c>
      <c r="AB1074" s="9">
        <f t="shared" ref="AB1074:AF1074" si="3587">AB1075+AB1077</f>
        <v>0</v>
      </c>
      <c r="AC1074" s="9">
        <f t="shared" si="3587"/>
        <v>0</v>
      </c>
      <c r="AD1074" s="9">
        <f t="shared" si="3587"/>
        <v>0</v>
      </c>
      <c r="AE1074" s="9">
        <f t="shared" si="3587"/>
        <v>112793</v>
      </c>
      <c r="AF1074" s="9">
        <f t="shared" si="3587"/>
        <v>84283</v>
      </c>
      <c r="AG1074" s="9">
        <f>AG1075+AG1077</f>
        <v>-2810</v>
      </c>
      <c r="AH1074" s="9">
        <f t="shared" ref="AH1074:AL1074" si="3588">AH1075+AH1077</f>
        <v>0</v>
      </c>
      <c r="AI1074" s="9">
        <f t="shared" si="3588"/>
        <v>0</v>
      </c>
      <c r="AJ1074" s="9">
        <f t="shared" si="3588"/>
        <v>66588</v>
      </c>
      <c r="AK1074" s="86">
        <f t="shared" si="3588"/>
        <v>176571</v>
      </c>
      <c r="AL1074" s="86">
        <f t="shared" si="3588"/>
        <v>150871</v>
      </c>
      <c r="AM1074" s="9">
        <f>AM1075+AM1077</f>
        <v>0</v>
      </c>
      <c r="AN1074" s="9">
        <f t="shared" ref="AN1074:AR1074" si="3589">AN1075+AN1077</f>
        <v>0</v>
      </c>
      <c r="AO1074" s="9">
        <f t="shared" si="3589"/>
        <v>0</v>
      </c>
      <c r="AP1074" s="9">
        <f t="shared" si="3589"/>
        <v>0</v>
      </c>
      <c r="AQ1074" s="9">
        <f t="shared" si="3589"/>
        <v>176571</v>
      </c>
      <c r="AR1074" s="9">
        <f t="shared" si="3589"/>
        <v>150871</v>
      </c>
      <c r="AS1074" s="9">
        <f>AS1075+AS1077</f>
        <v>0</v>
      </c>
      <c r="AT1074" s="9">
        <f t="shared" ref="AT1074:AX1074" si="3590">AT1075+AT1077</f>
        <v>-8937</v>
      </c>
      <c r="AU1074" s="9">
        <f t="shared" si="3590"/>
        <v>0</v>
      </c>
      <c r="AV1074" s="9">
        <f t="shared" si="3590"/>
        <v>0</v>
      </c>
      <c r="AW1074" s="9">
        <f t="shared" si="3590"/>
        <v>167634</v>
      </c>
      <c r="AX1074" s="9">
        <f t="shared" si="3590"/>
        <v>150871</v>
      </c>
    </row>
    <row r="1075" spans="1:50" ht="33.6" hidden="1">
      <c r="A1075" s="26" t="s">
        <v>244</v>
      </c>
      <c r="B1075" s="27" t="s">
        <v>319</v>
      </c>
      <c r="C1075" s="27" t="s">
        <v>147</v>
      </c>
      <c r="D1075" s="27" t="s">
        <v>80</v>
      </c>
      <c r="E1075" s="27" t="s">
        <v>635</v>
      </c>
      <c r="F1075" s="27" t="s">
        <v>31</v>
      </c>
      <c r="G1075" s="9"/>
      <c r="H1075" s="9"/>
      <c r="I1075" s="9">
        <f>I1076</f>
        <v>11288</v>
      </c>
      <c r="J1075" s="9">
        <f t="shared" ref="J1075:AX1075" si="3591">J1076</f>
        <v>0</v>
      </c>
      <c r="K1075" s="9">
        <f t="shared" si="3591"/>
        <v>0</v>
      </c>
      <c r="L1075" s="9">
        <f t="shared" si="3591"/>
        <v>0</v>
      </c>
      <c r="M1075" s="9">
        <f t="shared" si="3591"/>
        <v>11288</v>
      </c>
      <c r="N1075" s="9">
        <f t="shared" si="3591"/>
        <v>0</v>
      </c>
      <c r="O1075" s="9">
        <f>O1076</f>
        <v>0</v>
      </c>
      <c r="P1075" s="9">
        <f t="shared" si="3591"/>
        <v>0</v>
      </c>
      <c r="Q1075" s="9">
        <f t="shared" si="3591"/>
        <v>0</v>
      </c>
      <c r="R1075" s="9">
        <f t="shared" si="3591"/>
        <v>0</v>
      </c>
      <c r="S1075" s="9">
        <f t="shared" si="3591"/>
        <v>11288</v>
      </c>
      <c r="T1075" s="9">
        <f t="shared" si="3591"/>
        <v>0</v>
      </c>
      <c r="U1075" s="9">
        <f>U1076</f>
        <v>0</v>
      </c>
      <c r="V1075" s="9">
        <f t="shared" si="3591"/>
        <v>0</v>
      </c>
      <c r="W1075" s="9">
        <f t="shared" si="3591"/>
        <v>0</v>
      </c>
      <c r="X1075" s="9">
        <f t="shared" si="3591"/>
        <v>0</v>
      </c>
      <c r="Y1075" s="9">
        <f t="shared" si="3591"/>
        <v>11288</v>
      </c>
      <c r="Z1075" s="9">
        <f t="shared" si="3591"/>
        <v>0</v>
      </c>
      <c r="AA1075" s="9">
        <f>AA1076</f>
        <v>0</v>
      </c>
      <c r="AB1075" s="9">
        <f t="shared" si="3591"/>
        <v>0</v>
      </c>
      <c r="AC1075" s="9">
        <f t="shared" si="3591"/>
        <v>0</v>
      </c>
      <c r="AD1075" s="9">
        <f t="shared" si="3591"/>
        <v>0</v>
      </c>
      <c r="AE1075" s="9">
        <f t="shared" si="3591"/>
        <v>11288</v>
      </c>
      <c r="AF1075" s="9">
        <f t="shared" si="3591"/>
        <v>0</v>
      </c>
      <c r="AG1075" s="9">
        <f>AG1076</f>
        <v>-2810</v>
      </c>
      <c r="AH1075" s="9">
        <f t="shared" si="3591"/>
        <v>0</v>
      </c>
      <c r="AI1075" s="9">
        <f t="shared" si="3591"/>
        <v>0</v>
      </c>
      <c r="AJ1075" s="9">
        <f t="shared" si="3591"/>
        <v>66588</v>
      </c>
      <c r="AK1075" s="86">
        <f t="shared" si="3591"/>
        <v>75066</v>
      </c>
      <c r="AL1075" s="86">
        <f t="shared" si="3591"/>
        <v>66588</v>
      </c>
      <c r="AM1075" s="9">
        <f>AM1076</f>
        <v>0</v>
      </c>
      <c r="AN1075" s="9">
        <f t="shared" si="3591"/>
        <v>0</v>
      </c>
      <c r="AO1075" s="9">
        <f t="shared" si="3591"/>
        <v>0</v>
      </c>
      <c r="AP1075" s="9">
        <f t="shared" si="3591"/>
        <v>0</v>
      </c>
      <c r="AQ1075" s="9">
        <f t="shared" si="3591"/>
        <v>75066</v>
      </c>
      <c r="AR1075" s="9">
        <f t="shared" si="3591"/>
        <v>66588</v>
      </c>
      <c r="AS1075" s="9">
        <f>AS1076</f>
        <v>0</v>
      </c>
      <c r="AT1075" s="9">
        <f t="shared" si="3591"/>
        <v>-1079</v>
      </c>
      <c r="AU1075" s="9">
        <f t="shared" si="3591"/>
        <v>0</v>
      </c>
      <c r="AV1075" s="9">
        <f t="shared" si="3591"/>
        <v>0</v>
      </c>
      <c r="AW1075" s="9">
        <f t="shared" si="3591"/>
        <v>73987</v>
      </c>
      <c r="AX1075" s="9">
        <f t="shared" si="3591"/>
        <v>66588</v>
      </c>
    </row>
    <row r="1076" spans="1:50" ht="33.6" hidden="1">
      <c r="A1076" s="26" t="s">
        <v>37</v>
      </c>
      <c r="B1076" s="27" t="s">
        <v>319</v>
      </c>
      <c r="C1076" s="27" t="s">
        <v>147</v>
      </c>
      <c r="D1076" s="27" t="s">
        <v>80</v>
      </c>
      <c r="E1076" s="27" t="s">
        <v>635</v>
      </c>
      <c r="F1076" s="27" t="s">
        <v>38</v>
      </c>
      <c r="G1076" s="9"/>
      <c r="H1076" s="9"/>
      <c r="I1076" s="9">
        <v>11288</v>
      </c>
      <c r="J1076" s="9"/>
      <c r="K1076" s="9"/>
      <c r="L1076" s="9"/>
      <c r="M1076" s="9">
        <f t="shared" ref="M1076" si="3592">G1076+I1076+J1076+K1076+L1076</f>
        <v>11288</v>
      </c>
      <c r="N1076" s="9">
        <f t="shared" ref="N1076" si="3593">H1076+L1076</f>
        <v>0</v>
      </c>
      <c r="O1076" s="9"/>
      <c r="P1076" s="9"/>
      <c r="Q1076" s="9"/>
      <c r="R1076" s="9"/>
      <c r="S1076" s="9">
        <f t="shared" ref="S1076" si="3594">M1076+O1076+P1076+Q1076+R1076</f>
        <v>11288</v>
      </c>
      <c r="T1076" s="9">
        <f t="shared" ref="T1076" si="3595">N1076+R1076</f>
        <v>0</v>
      </c>
      <c r="U1076" s="9"/>
      <c r="V1076" s="9"/>
      <c r="W1076" s="9"/>
      <c r="X1076" s="9"/>
      <c r="Y1076" s="9">
        <f t="shared" ref="Y1076" si="3596">S1076+U1076+V1076+W1076+X1076</f>
        <v>11288</v>
      </c>
      <c r="Z1076" s="9">
        <f t="shared" ref="Z1076" si="3597">T1076+X1076</f>
        <v>0</v>
      </c>
      <c r="AA1076" s="9"/>
      <c r="AB1076" s="9"/>
      <c r="AC1076" s="9"/>
      <c r="AD1076" s="9"/>
      <c r="AE1076" s="9">
        <f t="shared" ref="AE1076" si="3598">Y1076+AA1076+AB1076+AC1076+AD1076</f>
        <v>11288</v>
      </c>
      <c r="AF1076" s="9">
        <f t="shared" ref="AF1076" si="3599">Z1076+AD1076</f>
        <v>0</v>
      </c>
      <c r="AG1076" s="9">
        <f>-2480-330</f>
        <v>-2810</v>
      </c>
      <c r="AH1076" s="9"/>
      <c r="AI1076" s="9"/>
      <c r="AJ1076" s="9">
        <v>66588</v>
      </c>
      <c r="AK1076" s="86">
        <f t="shared" ref="AK1076" si="3600">AE1076+AG1076+AH1076+AI1076+AJ1076</f>
        <v>75066</v>
      </c>
      <c r="AL1076" s="86">
        <f t="shared" ref="AL1076" si="3601">AF1076+AJ1076</f>
        <v>66588</v>
      </c>
      <c r="AM1076" s="9"/>
      <c r="AN1076" s="9"/>
      <c r="AO1076" s="9"/>
      <c r="AP1076" s="9"/>
      <c r="AQ1076" s="9">
        <f t="shared" ref="AQ1076" si="3602">AK1076+AM1076+AN1076+AO1076+AP1076</f>
        <v>75066</v>
      </c>
      <c r="AR1076" s="9">
        <f t="shared" ref="AR1076" si="3603">AL1076+AP1076</f>
        <v>66588</v>
      </c>
      <c r="AS1076" s="9"/>
      <c r="AT1076" s="9">
        <v>-1079</v>
      </c>
      <c r="AU1076" s="9"/>
      <c r="AV1076" s="9"/>
      <c r="AW1076" s="9">
        <f t="shared" ref="AW1076" si="3604">AQ1076+AS1076+AT1076+AU1076+AV1076</f>
        <v>73987</v>
      </c>
      <c r="AX1076" s="9">
        <f t="shared" ref="AX1076" si="3605">AR1076+AV1076</f>
        <v>66588</v>
      </c>
    </row>
    <row r="1077" spans="1:50" ht="20.25" hidden="1" customHeight="1">
      <c r="A1077" s="26" t="s">
        <v>66</v>
      </c>
      <c r="B1077" s="27" t="s">
        <v>319</v>
      </c>
      <c r="C1077" s="27" t="s">
        <v>147</v>
      </c>
      <c r="D1077" s="27" t="s">
        <v>80</v>
      </c>
      <c r="E1077" s="27" t="s">
        <v>635</v>
      </c>
      <c r="F1077" s="27" t="s">
        <v>67</v>
      </c>
      <c r="G1077" s="9"/>
      <c r="H1077" s="9"/>
      <c r="I1077" s="9">
        <f>I1078</f>
        <v>17222</v>
      </c>
      <c r="J1077" s="9">
        <f t="shared" ref="J1077:AX1077" si="3606">J1078</f>
        <v>0</v>
      </c>
      <c r="K1077" s="9">
        <f t="shared" si="3606"/>
        <v>0</v>
      </c>
      <c r="L1077" s="9">
        <f t="shared" si="3606"/>
        <v>0</v>
      </c>
      <c r="M1077" s="9">
        <f t="shared" si="3606"/>
        <v>17222</v>
      </c>
      <c r="N1077" s="9">
        <f t="shared" si="3606"/>
        <v>0</v>
      </c>
      <c r="O1077" s="9">
        <f>O1078</f>
        <v>0</v>
      </c>
      <c r="P1077" s="9">
        <f t="shared" si="3606"/>
        <v>0</v>
      </c>
      <c r="Q1077" s="9">
        <f t="shared" si="3606"/>
        <v>0</v>
      </c>
      <c r="R1077" s="9">
        <f t="shared" si="3606"/>
        <v>84283</v>
      </c>
      <c r="S1077" s="9">
        <f t="shared" si="3606"/>
        <v>101505</v>
      </c>
      <c r="T1077" s="9">
        <f t="shared" si="3606"/>
        <v>84283</v>
      </c>
      <c r="U1077" s="9">
        <f>U1078</f>
        <v>0</v>
      </c>
      <c r="V1077" s="9">
        <f t="shared" si="3606"/>
        <v>0</v>
      </c>
      <c r="W1077" s="9">
        <f t="shared" si="3606"/>
        <v>0</v>
      </c>
      <c r="X1077" s="9">
        <f t="shared" si="3606"/>
        <v>0</v>
      </c>
      <c r="Y1077" s="9">
        <f t="shared" si="3606"/>
        <v>101505</v>
      </c>
      <c r="Z1077" s="9">
        <f t="shared" si="3606"/>
        <v>84283</v>
      </c>
      <c r="AA1077" s="9">
        <f>AA1078</f>
        <v>0</v>
      </c>
      <c r="AB1077" s="9">
        <f t="shared" si="3606"/>
        <v>0</v>
      </c>
      <c r="AC1077" s="9">
        <f t="shared" si="3606"/>
        <v>0</v>
      </c>
      <c r="AD1077" s="9">
        <f t="shared" si="3606"/>
        <v>0</v>
      </c>
      <c r="AE1077" s="9">
        <f t="shared" si="3606"/>
        <v>101505</v>
      </c>
      <c r="AF1077" s="9">
        <f t="shared" si="3606"/>
        <v>84283</v>
      </c>
      <c r="AG1077" s="9">
        <f>AG1078</f>
        <v>0</v>
      </c>
      <c r="AH1077" s="9">
        <f t="shared" si="3606"/>
        <v>0</v>
      </c>
      <c r="AI1077" s="9">
        <f t="shared" si="3606"/>
        <v>0</v>
      </c>
      <c r="AJ1077" s="9">
        <f t="shared" si="3606"/>
        <v>0</v>
      </c>
      <c r="AK1077" s="86">
        <f t="shared" si="3606"/>
        <v>101505</v>
      </c>
      <c r="AL1077" s="86">
        <f t="shared" si="3606"/>
        <v>84283</v>
      </c>
      <c r="AM1077" s="9">
        <f>AM1078</f>
        <v>0</v>
      </c>
      <c r="AN1077" s="9">
        <f t="shared" si="3606"/>
        <v>0</v>
      </c>
      <c r="AO1077" s="9">
        <f t="shared" si="3606"/>
        <v>0</v>
      </c>
      <c r="AP1077" s="9">
        <f t="shared" si="3606"/>
        <v>0</v>
      </c>
      <c r="AQ1077" s="9">
        <f t="shared" si="3606"/>
        <v>101505</v>
      </c>
      <c r="AR1077" s="9">
        <f t="shared" si="3606"/>
        <v>84283</v>
      </c>
      <c r="AS1077" s="9">
        <f>AS1078</f>
        <v>0</v>
      </c>
      <c r="AT1077" s="9">
        <f t="shared" si="3606"/>
        <v>-7858</v>
      </c>
      <c r="AU1077" s="9">
        <f t="shared" si="3606"/>
        <v>0</v>
      </c>
      <c r="AV1077" s="9">
        <f t="shared" si="3606"/>
        <v>0</v>
      </c>
      <c r="AW1077" s="9">
        <f t="shared" si="3606"/>
        <v>93647</v>
      </c>
      <c r="AX1077" s="9">
        <f t="shared" si="3606"/>
        <v>84283</v>
      </c>
    </row>
    <row r="1078" spans="1:50" ht="51.75" hidden="1" customHeight="1">
      <c r="A1078" s="26" t="s">
        <v>414</v>
      </c>
      <c r="B1078" s="27" t="s">
        <v>319</v>
      </c>
      <c r="C1078" s="27" t="s">
        <v>147</v>
      </c>
      <c r="D1078" s="27" t="s">
        <v>80</v>
      </c>
      <c r="E1078" s="27" t="s">
        <v>635</v>
      </c>
      <c r="F1078" s="27" t="s">
        <v>254</v>
      </c>
      <c r="G1078" s="9"/>
      <c r="H1078" s="9"/>
      <c r="I1078" s="9">
        <v>17222</v>
      </c>
      <c r="J1078" s="9"/>
      <c r="K1078" s="9"/>
      <c r="L1078" s="9"/>
      <c r="M1078" s="9">
        <f t="shared" ref="M1078" si="3607">G1078+I1078+J1078+K1078+L1078</f>
        <v>17222</v>
      </c>
      <c r="N1078" s="9">
        <f t="shared" ref="N1078" si="3608">H1078+L1078</f>
        <v>0</v>
      </c>
      <c r="O1078" s="9"/>
      <c r="P1078" s="9"/>
      <c r="Q1078" s="9"/>
      <c r="R1078" s="9">
        <v>84283</v>
      </c>
      <c r="S1078" s="9">
        <f t="shared" ref="S1078" si="3609">M1078+O1078+P1078+Q1078+R1078</f>
        <v>101505</v>
      </c>
      <c r="T1078" s="9">
        <f t="shared" ref="T1078" si="3610">N1078+R1078</f>
        <v>84283</v>
      </c>
      <c r="U1078" s="9"/>
      <c r="V1078" s="9"/>
      <c r="W1078" s="9"/>
      <c r="X1078" s="9"/>
      <c r="Y1078" s="9">
        <f t="shared" ref="Y1078" si="3611">S1078+U1078+V1078+W1078+X1078</f>
        <v>101505</v>
      </c>
      <c r="Z1078" s="9">
        <f t="shared" ref="Z1078" si="3612">T1078+X1078</f>
        <v>84283</v>
      </c>
      <c r="AA1078" s="9"/>
      <c r="AB1078" s="9"/>
      <c r="AC1078" s="9"/>
      <c r="AD1078" s="9"/>
      <c r="AE1078" s="9">
        <f t="shared" ref="AE1078" si="3613">Y1078+AA1078+AB1078+AC1078+AD1078</f>
        <v>101505</v>
      </c>
      <c r="AF1078" s="9">
        <f t="shared" ref="AF1078" si="3614">Z1078+AD1078</f>
        <v>84283</v>
      </c>
      <c r="AG1078" s="9"/>
      <c r="AH1078" s="9"/>
      <c r="AI1078" s="9"/>
      <c r="AJ1078" s="9"/>
      <c r="AK1078" s="86">
        <f t="shared" ref="AK1078" si="3615">AE1078+AG1078+AH1078+AI1078+AJ1078</f>
        <v>101505</v>
      </c>
      <c r="AL1078" s="86">
        <f t="shared" ref="AL1078" si="3616">AF1078+AJ1078</f>
        <v>84283</v>
      </c>
      <c r="AM1078" s="9"/>
      <c r="AN1078" s="9"/>
      <c r="AO1078" s="9"/>
      <c r="AP1078" s="9"/>
      <c r="AQ1078" s="9">
        <f t="shared" ref="AQ1078" si="3617">AK1078+AM1078+AN1078+AO1078+AP1078</f>
        <v>101505</v>
      </c>
      <c r="AR1078" s="9">
        <f t="shared" ref="AR1078" si="3618">AL1078+AP1078</f>
        <v>84283</v>
      </c>
      <c r="AS1078" s="9"/>
      <c r="AT1078" s="9">
        <v>-7858</v>
      </c>
      <c r="AU1078" s="9"/>
      <c r="AV1078" s="9"/>
      <c r="AW1078" s="9">
        <f t="shared" ref="AW1078" si="3619">AQ1078+AS1078+AT1078+AU1078+AV1078</f>
        <v>93647</v>
      </c>
      <c r="AX1078" s="9">
        <f t="shared" ref="AX1078" si="3620">AR1078+AV1078</f>
        <v>84283</v>
      </c>
    </row>
    <row r="1079" spans="1:50" ht="51.75" hidden="1" customHeight="1">
      <c r="A1079" s="26" t="s">
        <v>708</v>
      </c>
      <c r="B1079" s="27" t="s">
        <v>319</v>
      </c>
      <c r="C1079" s="27" t="s">
        <v>147</v>
      </c>
      <c r="D1079" s="27" t="s">
        <v>80</v>
      </c>
      <c r="E1079" s="27" t="s">
        <v>707</v>
      </c>
      <c r="F1079" s="27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>
        <f>AG1080</f>
        <v>1183</v>
      </c>
      <c r="AH1079" s="9">
        <f t="shared" ref="AH1079:AW1080" si="3621">AH1080</f>
        <v>0</v>
      </c>
      <c r="AI1079" s="9">
        <f t="shared" si="3621"/>
        <v>0</v>
      </c>
      <c r="AJ1079" s="9">
        <f t="shared" si="3621"/>
        <v>10646</v>
      </c>
      <c r="AK1079" s="86">
        <f t="shared" si="3621"/>
        <v>11829</v>
      </c>
      <c r="AL1079" s="86">
        <f t="shared" si="3621"/>
        <v>10646</v>
      </c>
      <c r="AM1079" s="9">
        <f>AM1080</f>
        <v>0</v>
      </c>
      <c r="AN1079" s="9">
        <f t="shared" si="3621"/>
        <v>0</v>
      </c>
      <c r="AO1079" s="9">
        <f t="shared" si="3621"/>
        <v>0</v>
      </c>
      <c r="AP1079" s="9">
        <f t="shared" si="3621"/>
        <v>0</v>
      </c>
      <c r="AQ1079" s="9">
        <f t="shared" si="3621"/>
        <v>11829</v>
      </c>
      <c r="AR1079" s="9">
        <f t="shared" si="3621"/>
        <v>10646</v>
      </c>
      <c r="AS1079" s="9">
        <f>AS1080</f>
        <v>0</v>
      </c>
      <c r="AT1079" s="9">
        <f t="shared" si="3621"/>
        <v>0</v>
      </c>
      <c r="AU1079" s="9">
        <f t="shared" si="3621"/>
        <v>0</v>
      </c>
      <c r="AV1079" s="9">
        <f t="shared" si="3621"/>
        <v>0</v>
      </c>
      <c r="AW1079" s="9">
        <f t="shared" si="3621"/>
        <v>11829</v>
      </c>
      <c r="AX1079" s="9">
        <f t="shared" ref="AT1079:AX1080" si="3622">AX1080</f>
        <v>10646</v>
      </c>
    </row>
    <row r="1080" spans="1:50" ht="33.6" hidden="1">
      <c r="A1080" s="26" t="s">
        <v>244</v>
      </c>
      <c r="B1080" s="27" t="s">
        <v>319</v>
      </c>
      <c r="C1080" s="27" t="s">
        <v>147</v>
      </c>
      <c r="D1080" s="27" t="s">
        <v>80</v>
      </c>
      <c r="E1080" s="27" t="s">
        <v>707</v>
      </c>
      <c r="F1080" s="27" t="s">
        <v>31</v>
      </c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>
        <f>AG1081</f>
        <v>1183</v>
      </c>
      <c r="AH1080" s="9">
        <f t="shared" si="3621"/>
        <v>0</v>
      </c>
      <c r="AI1080" s="9">
        <f t="shared" si="3621"/>
        <v>0</v>
      </c>
      <c r="AJ1080" s="9">
        <f t="shared" si="3621"/>
        <v>10646</v>
      </c>
      <c r="AK1080" s="86">
        <f t="shared" si="3621"/>
        <v>11829</v>
      </c>
      <c r="AL1080" s="86">
        <f t="shared" si="3621"/>
        <v>10646</v>
      </c>
      <c r="AM1080" s="9">
        <f>AM1081</f>
        <v>0</v>
      </c>
      <c r="AN1080" s="9">
        <f t="shared" si="3621"/>
        <v>0</v>
      </c>
      <c r="AO1080" s="9">
        <f t="shared" si="3621"/>
        <v>0</v>
      </c>
      <c r="AP1080" s="9">
        <f t="shared" si="3621"/>
        <v>0</v>
      </c>
      <c r="AQ1080" s="9">
        <f t="shared" si="3621"/>
        <v>11829</v>
      </c>
      <c r="AR1080" s="9">
        <f t="shared" si="3621"/>
        <v>10646</v>
      </c>
      <c r="AS1080" s="9">
        <f>AS1081</f>
        <v>0</v>
      </c>
      <c r="AT1080" s="9">
        <f t="shared" si="3622"/>
        <v>0</v>
      </c>
      <c r="AU1080" s="9">
        <f t="shared" si="3622"/>
        <v>0</v>
      </c>
      <c r="AV1080" s="9">
        <f t="shared" si="3622"/>
        <v>0</v>
      </c>
      <c r="AW1080" s="9">
        <f t="shared" si="3622"/>
        <v>11829</v>
      </c>
      <c r="AX1080" s="9">
        <f t="shared" si="3622"/>
        <v>10646</v>
      </c>
    </row>
    <row r="1081" spans="1:50" ht="33.6" hidden="1">
      <c r="A1081" s="26" t="s">
        <v>37</v>
      </c>
      <c r="B1081" s="27" t="s">
        <v>319</v>
      </c>
      <c r="C1081" s="27" t="s">
        <v>147</v>
      </c>
      <c r="D1081" s="27" t="s">
        <v>80</v>
      </c>
      <c r="E1081" s="27" t="s">
        <v>707</v>
      </c>
      <c r="F1081" s="27" t="s">
        <v>38</v>
      </c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>
        <v>1183</v>
      </c>
      <c r="AH1081" s="9"/>
      <c r="AI1081" s="9"/>
      <c r="AJ1081" s="9">
        <v>10646</v>
      </c>
      <c r="AK1081" s="86">
        <f t="shared" ref="AK1081" si="3623">AE1081+AG1081+AH1081+AI1081+AJ1081</f>
        <v>11829</v>
      </c>
      <c r="AL1081" s="86">
        <f t="shared" ref="AL1081" si="3624">AF1081+AJ1081</f>
        <v>10646</v>
      </c>
      <c r="AM1081" s="9"/>
      <c r="AN1081" s="9"/>
      <c r="AO1081" s="9"/>
      <c r="AP1081" s="9"/>
      <c r="AQ1081" s="9">
        <f t="shared" ref="AQ1081" si="3625">AK1081+AM1081+AN1081+AO1081+AP1081</f>
        <v>11829</v>
      </c>
      <c r="AR1081" s="9">
        <f t="shared" ref="AR1081" si="3626">AL1081+AP1081</f>
        <v>10646</v>
      </c>
      <c r="AS1081" s="9"/>
      <c r="AT1081" s="9"/>
      <c r="AU1081" s="9"/>
      <c r="AV1081" s="9"/>
      <c r="AW1081" s="9">
        <f t="shared" ref="AW1081" si="3627">AQ1081+AS1081+AT1081+AU1081+AV1081</f>
        <v>11829</v>
      </c>
      <c r="AX1081" s="9">
        <f t="shared" ref="AX1081" si="3628">AR1081+AV1081</f>
        <v>10646</v>
      </c>
    </row>
    <row r="1082" spans="1:50" ht="18.75" hidden="1" customHeight="1">
      <c r="A1082" s="26" t="s">
        <v>62</v>
      </c>
      <c r="B1082" s="27" t="s">
        <v>319</v>
      </c>
      <c r="C1082" s="27" t="s">
        <v>147</v>
      </c>
      <c r="D1082" s="27" t="s">
        <v>80</v>
      </c>
      <c r="E1082" s="27" t="s">
        <v>63</v>
      </c>
      <c r="F1082" s="27"/>
      <c r="G1082" s="9">
        <f t="shared" ref="G1082:V1085" si="3629">G1083</f>
        <v>4570</v>
      </c>
      <c r="H1082" s="9">
        <f t="shared" si="3629"/>
        <v>0</v>
      </c>
      <c r="I1082" s="9">
        <f t="shared" si="3629"/>
        <v>0</v>
      </c>
      <c r="J1082" s="9">
        <f t="shared" si="3629"/>
        <v>0</v>
      </c>
      <c r="K1082" s="9">
        <f t="shared" si="3629"/>
        <v>0</v>
      </c>
      <c r="L1082" s="9">
        <f t="shared" si="3629"/>
        <v>0</v>
      </c>
      <c r="M1082" s="9">
        <f t="shared" si="3629"/>
        <v>4570</v>
      </c>
      <c r="N1082" s="9">
        <f t="shared" si="3629"/>
        <v>0</v>
      </c>
      <c r="O1082" s="9">
        <f t="shared" si="3629"/>
        <v>0</v>
      </c>
      <c r="P1082" s="9">
        <f t="shared" si="3629"/>
        <v>0</v>
      </c>
      <c r="Q1082" s="9">
        <f t="shared" si="3629"/>
        <v>0</v>
      </c>
      <c r="R1082" s="9">
        <f t="shared" si="3629"/>
        <v>0</v>
      </c>
      <c r="S1082" s="9">
        <f t="shared" si="3629"/>
        <v>4570</v>
      </c>
      <c r="T1082" s="9">
        <f t="shared" si="3629"/>
        <v>0</v>
      </c>
      <c r="U1082" s="9">
        <f t="shared" si="3629"/>
        <v>0</v>
      </c>
      <c r="V1082" s="9">
        <f t="shared" si="3629"/>
        <v>0</v>
      </c>
      <c r="W1082" s="9">
        <f t="shared" ref="U1082:AJ1085" si="3630">W1083</f>
        <v>0</v>
      </c>
      <c r="X1082" s="9">
        <f t="shared" si="3630"/>
        <v>0</v>
      </c>
      <c r="Y1082" s="9">
        <f t="shared" si="3630"/>
        <v>4570</v>
      </c>
      <c r="Z1082" s="9">
        <f t="shared" si="3630"/>
        <v>0</v>
      </c>
      <c r="AA1082" s="9">
        <f t="shared" si="3630"/>
        <v>0</v>
      </c>
      <c r="AB1082" s="9">
        <f t="shared" si="3630"/>
        <v>0</v>
      </c>
      <c r="AC1082" s="9">
        <f t="shared" si="3630"/>
        <v>0</v>
      </c>
      <c r="AD1082" s="9">
        <f t="shared" si="3630"/>
        <v>0</v>
      </c>
      <c r="AE1082" s="9">
        <f t="shared" si="3630"/>
        <v>4570</v>
      </c>
      <c r="AF1082" s="9">
        <f t="shared" si="3630"/>
        <v>0</v>
      </c>
      <c r="AG1082" s="9">
        <f t="shared" si="3630"/>
        <v>0</v>
      </c>
      <c r="AH1082" s="9">
        <f t="shared" si="3630"/>
        <v>0</v>
      </c>
      <c r="AI1082" s="9">
        <f t="shared" si="3630"/>
        <v>0</v>
      </c>
      <c r="AJ1082" s="9">
        <f t="shared" si="3630"/>
        <v>0</v>
      </c>
      <c r="AK1082" s="86">
        <f t="shared" ref="AG1082:AV1085" si="3631">AK1083</f>
        <v>4570</v>
      </c>
      <c r="AL1082" s="86">
        <f t="shared" si="3631"/>
        <v>0</v>
      </c>
      <c r="AM1082" s="9">
        <f t="shared" si="3631"/>
        <v>0</v>
      </c>
      <c r="AN1082" s="9">
        <f t="shared" si="3631"/>
        <v>0</v>
      </c>
      <c r="AO1082" s="9">
        <f t="shared" si="3631"/>
        <v>0</v>
      </c>
      <c r="AP1082" s="9">
        <f t="shared" si="3631"/>
        <v>0</v>
      </c>
      <c r="AQ1082" s="9">
        <f t="shared" si="3631"/>
        <v>4570</v>
      </c>
      <c r="AR1082" s="9">
        <f t="shared" si="3631"/>
        <v>0</v>
      </c>
      <c r="AS1082" s="9">
        <f t="shared" si="3631"/>
        <v>0</v>
      </c>
      <c r="AT1082" s="9">
        <f t="shared" si="3631"/>
        <v>0</v>
      </c>
      <c r="AU1082" s="9">
        <f t="shared" si="3631"/>
        <v>0</v>
      </c>
      <c r="AV1082" s="9">
        <f t="shared" si="3631"/>
        <v>0</v>
      </c>
      <c r="AW1082" s="9">
        <f t="shared" ref="AS1082:AX1085" si="3632">AW1083</f>
        <v>4570</v>
      </c>
      <c r="AX1082" s="9">
        <f t="shared" si="3632"/>
        <v>0</v>
      </c>
    </row>
    <row r="1083" spans="1:50" ht="21" hidden="1" customHeight="1">
      <c r="A1083" s="26" t="s">
        <v>15</v>
      </c>
      <c r="B1083" s="27" t="s">
        <v>319</v>
      </c>
      <c r="C1083" s="27" t="s">
        <v>147</v>
      </c>
      <c r="D1083" s="27" t="s">
        <v>80</v>
      </c>
      <c r="E1083" s="27" t="s">
        <v>64</v>
      </c>
      <c r="F1083" s="27"/>
      <c r="G1083" s="9">
        <f t="shared" si="3629"/>
        <v>4570</v>
      </c>
      <c r="H1083" s="9">
        <f t="shared" si="3629"/>
        <v>0</v>
      </c>
      <c r="I1083" s="9">
        <f t="shared" si="3629"/>
        <v>0</v>
      </c>
      <c r="J1083" s="9">
        <f t="shared" si="3629"/>
        <v>0</v>
      </c>
      <c r="K1083" s="9">
        <f t="shared" si="3629"/>
        <v>0</v>
      </c>
      <c r="L1083" s="9">
        <f t="shared" si="3629"/>
        <v>0</v>
      </c>
      <c r="M1083" s="9">
        <f t="shared" si="3629"/>
        <v>4570</v>
      </c>
      <c r="N1083" s="9">
        <f t="shared" si="3629"/>
        <v>0</v>
      </c>
      <c r="O1083" s="9">
        <f t="shared" si="3629"/>
        <v>0</v>
      </c>
      <c r="P1083" s="9">
        <f t="shared" si="3629"/>
        <v>0</v>
      </c>
      <c r="Q1083" s="9">
        <f t="shared" si="3629"/>
        <v>0</v>
      </c>
      <c r="R1083" s="9">
        <f t="shared" si="3629"/>
        <v>0</v>
      </c>
      <c r="S1083" s="9">
        <f t="shared" si="3629"/>
        <v>4570</v>
      </c>
      <c r="T1083" s="9">
        <f t="shared" si="3629"/>
        <v>0</v>
      </c>
      <c r="U1083" s="9">
        <f t="shared" si="3630"/>
        <v>0</v>
      </c>
      <c r="V1083" s="9">
        <f t="shared" si="3630"/>
        <v>0</v>
      </c>
      <c r="W1083" s="9">
        <f t="shared" si="3630"/>
        <v>0</v>
      </c>
      <c r="X1083" s="9">
        <f t="shared" si="3630"/>
        <v>0</v>
      </c>
      <c r="Y1083" s="9">
        <f t="shared" si="3630"/>
        <v>4570</v>
      </c>
      <c r="Z1083" s="9">
        <f t="shared" si="3630"/>
        <v>0</v>
      </c>
      <c r="AA1083" s="9">
        <f t="shared" si="3630"/>
        <v>0</v>
      </c>
      <c r="AB1083" s="9">
        <f t="shared" si="3630"/>
        <v>0</v>
      </c>
      <c r="AC1083" s="9">
        <f t="shared" si="3630"/>
        <v>0</v>
      </c>
      <c r="AD1083" s="9">
        <f t="shared" si="3630"/>
        <v>0</v>
      </c>
      <c r="AE1083" s="9">
        <f t="shared" si="3630"/>
        <v>4570</v>
      </c>
      <c r="AF1083" s="9">
        <f t="shared" si="3630"/>
        <v>0</v>
      </c>
      <c r="AG1083" s="9">
        <f t="shared" si="3631"/>
        <v>0</v>
      </c>
      <c r="AH1083" s="9">
        <f t="shared" si="3631"/>
        <v>0</v>
      </c>
      <c r="AI1083" s="9">
        <f t="shared" si="3631"/>
        <v>0</v>
      </c>
      <c r="AJ1083" s="9">
        <f t="shared" si="3631"/>
        <v>0</v>
      </c>
      <c r="AK1083" s="86">
        <f t="shared" si="3631"/>
        <v>4570</v>
      </c>
      <c r="AL1083" s="86">
        <f t="shared" si="3631"/>
        <v>0</v>
      </c>
      <c r="AM1083" s="9">
        <f t="shared" si="3631"/>
        <v>0</v>
      </c>
      <c r="AN1083" s="9">
        <f t="shared" si="3631"/>
        <v>0</v>
      </c>
      <c r="AO1083" s="9">
        <f t="shared" si="3631"/>
        <v>0</v>
      </c>
      <c r="AP1083" s="9">
        <f t="shared" si="3631"/>
        <v>0</v>
      </c>
      <c r="AQ1083" s="9">
        <f t="shared" si="3631"/>
        <v>4570</v>
      </c>
      <c r="AR1083" s="9">
        <f t="shared" si="3631"/>
        <v>0</v>
      </c>
      <c r="AS1083" s="9">
        <f t="shared" si="3632"/>
        <v>0</v>
      </c>
      <c r="AT1083" s="9">
        <f t="shared" si="3632"/>
        <v>0</v>
      </c>
      <c r="AU1083" s="9">
        <f t="shared" si="3632"/>
        <v>0</v>
      </c>
      <c r="AV1083" s="9">
        <f t="shared" si="3632"/>
        <v>0</v>
      </c>
      <c r="AW1083" s="9">
        <f t="shared" si="3632"/>
        <v>4570</v>
      </c>
      <c r="AX1083" s="9">
        <f t="shared" si="3632"/>
        <v>0</v>
      </c>
    </row>
    <row r="1084" spans="1:50" ht="17.25" hidden="1" customHeight="1">
      <c r="A1084" s="26" t="s">
        <v>330</v>
      </c>
      <c r="B1084" s="27" t="s">
        <v>319</v>
      </c>
      <c r="C1084" s="27" t="s">
        <v>147</v>
      </c>
      <c r="D1084" s="27" t="s">
        <v>80</v>
      </c>
      <c r="E1084" s="27" t="s">
        <v>390</v>
      </c>
      <c r="F1084" s="27"/>
      <c r="G1084" s="9">
        <f t="shared" si="3629"/>
        <v>4570</v>
      </c>
      <c r="H1084" s="9">
        <f t="shared" si="3629"/>
        <v>0</v>
      </c>
      <c r="I1084" s="9">
        <f t="shared" si="3629"/>
        <v>0</v>
      </c>
      <c r="J1084" s="9">
        <f t="shared" si="3629"/>
        <v>0</v>
      </c>
      <c r="K1084" s="9">
        <f t="shared" si="3629"/>
        <v>0</v>
      </c>
      <c r="L1084" s="9">
        <f t="shared" si="3629"/>
        <v>0</v>
      </c>
      <c r="M1084" s="9">
        <f t="shared" si="3629"/>
        <v>4570</v>
      </c>
      <c r="N1084" s="9">
        <f t="shared" si="3629"/>
        <v>0</v>
      </c>
      <c r="O1084" s="9">
        <f t="shared" si="3629"/>
        <v>0</v>
      </c>
      <c r="P1084" s="9">
        <f t="shared" si="3629"/>
        <v>0</v>
      </c>
      <c r="Q1084" s="9">
        <f t="shared" si="3629"/>
        <v>0</v>
      </c>
      <c r="R1084" s="9">
        <f t="shared" si="3629"/>
        <v>0</v>
      </c>
      <c r="S1084" s="9">
        <f t="shared" si="3629"/>
        <v>4570</v>
      </c>
      <c r="T1084" s="9">
        <f t="shared" si="3629"/>
        <v>0</v>
      </c>
      <c r="U1084" s="9">
        <f t="shared" si="3630"/>
        <v>0</v>
      </c>
      <c r="V1084" s="9">
        <f t="shared" si="3630"/>
        <v>0</v>
      </c>
      <c r="W1084" s="9">
        <f t="shared" si="3630"/>
        <v>0</v>
      </c>
      <c r="X1084" s="9">
        <f t="shared" si="3630"/>
        <v>0</v>
      </c>
      <c r="Y1084" s="9">
        <f t="shared" si="3630"/>
        <v>4570</v>
      </c>
      <c r="Z1084" s="9">
        <f t="shared" si="3630"/>
        <v>0</v>
      </c>
      <c r="AA1084" s="9">
        <f t="shared" si="3630"/>
        <v>0</v>
      </c>
      <c r="AB1084" s="9">
        <f t="shared" si="3630"/>
        <v>0</v>
      </c>
      <c r="AC1084" s="9">
        <f t="shared" si="3630"/>
        <v>0</v>
      </c>
      <c r="AD1084" s="9">
        <f t="shared" si="3630"/>
        <v>0</v>
      </c>
      <c r="AE1084" s="9">
        <f t="shared" si="3630"/>
        <v>4570</v>
      </c>
      <c r="AF1084" s="9">
        <f t="shared" si="3630"/>
        <v>0</v>
      </c>
      <c r="AG1084" s="9">
        <f t="shared" si="3631"/>
        <v>0</v>
      </c>
      <c r="AH1084" s="9">
        <f t="shared" si="3631"/>
        <v>0</v>
      </c>
      <c r="AI1084" s="9">
        <f t="shared" si="3631"/>
        <v>0</v>
      </c>
      <c r="AJ1084" s="9">
        <f t="shared" si="3631"/>
        <v>0</v>
      </c>
      <c r="AK1084" s="86">
        <f t="shared" si="3631"/>
        <v>4570</v>
      </c>
      <c r="AL1084" s="86">
        <f t="shared" si="3631"/>
        <v>0</v>
      </c>
      <c r="AM1084" s="9">
        <f t="shared" si="3631"/>
        <v>0</v>
      </c>
      <c r="AN1084" s="9">
        <f t="shared" si="3631"/>
        <v>0</v>
      </c>
      <c r="AO1084" s="9">
        <f t="shared" si="3631"/>
        <v>0</v>
      </c>
      <c r="AP1084" s="9">
        <f t="shared" si="3631"/>
        <v>0</v>
      </c>
      <c r="AQ1084" s="9">
        <f t="shared" si="3631"/>
        <v>4570</v>
      </c>
      <c r="AR1084" s="9">
        <f t="shared" si="3631"/>
        <v>0</v>
      </c>
      <c r="AS1084" s="9">
        <f t="shared" si="3632"/>
        <v>0</v>
      </c>
      <c r="AT1084" s="9">
        <f t="shared" si="3632"/>
        <v>0</v>
      </c>
      <c r="AU1084" s="9">
        <f t="shared" si="3632"/>
        <v>0</v>
      </c>
      <c r="AV1084" s="9">
        <f t="shared" si="3632"/>
        <v>0</v>
      </c>
      <c r="AW1084" s="9">
        <f t="shared" si="3632"/>
        <v>4570</v>
      </c>
      <c r="AX1084" s="9">
        <f t="shared" si="3632"/>
        <v>0</v>
      </c>
    </row>
    <row r="1085" spans="1:50" ht="33.6" hidden="1">
      <c r="A1085" s="26" t="s">
        <v>244</v>
      </c>
      <c r="B1085" s="27" t="s">
        <v>319</v>
      </c>
      <c r="C1085" s="27" t="s">
        <v>147</v>
      </c>
      <c r="D1085" s="27" t="s">
        <v>80</v>
      </c>
      <c r="E1085" s="27" t="s">
        <v>390</v>
      </c>
      <c r="F1085" s="27" t="s">
        <v>31</v>
      </c>
      <c r="G1085" s="9">
        <f t="shared" si="3629"/>
        <v>4570</v>
      </c>
      <c r="H1085" s="9">
        <f t="shared" si="3629"/>
        <v>0</v>
      </c>
      <c r="I1085" s="9">
        <f t="shared" si="3629"/>
        <v>0</v>
      </c>
      <c r="J1085" s="9">
        <f t="shared" si="3629"/>
        <v>0</v>
      </c>
      <c r="K1085" s="9">
        <f t="shared" si="3629"/>
        <v>0</v>
      </c>
      <c r="L1085" s="9">
        <f t="shared" si="3629"/>
        <v>0</v>
      </c>
      <c r="M1085" s="9">
        <f t="shared" si="3629"/>
        <v>4570</v>
      </c>
      <c r="N1085" s="9">
        <f t="shared" si="3629"/>
        <v>0</v>
      </c>
      <c r="O1085" s="9">
        <f t="shared" si="3629"/>
        <v>0</v>
      </c>
      <c r="P1085" s="9">
        <f t="shared" si="3629"/>
        <v>0</v>
      </c>
      <c r="Q1085" s="9">
        <f t="shared" si="3629"/>
        <v>0</v>
      </c>
      <c r="R1085" s="9">
        <f t="shared" si="3629"/>
        <v>0</v>
      </c>
      <c r="S1085" s="9">
        <f t="shared" si="3629"/>
        <v>4570</v>
      </c>
      <c r="T1085" s="9">
        <f t="shared" si="3629"/>
        <v>0</v>
      </c>
      <c r="U1085" s="9">
        <f t="shared" si="3630"/>
        <v>0</v>
      </c>
      <c r="V1085" s="9">
        <f t="shared" si="3630"/>
        <v>0</v>
      </c>
      <c r="W1085" s="9">
        <f t="shared" si="3630"/>
        <v>0</v>
      </c>
      <c r="X1085" s="9">
        <f t="shared" si="3630"/>
        <v>0</v>
      </c>
      <c r="Y1085" s="9">
        <f t="shared" si="3630"/>
        <v>4570</v>
      </c>
      <c r="Z1085" s="9">
        <f t="shared" si="3630"/>
        <v>0</v>
      </c>
      <c r="AA1085" s="9">
        <f t="shared" si="3630"/>
        <v>0</v>
      </c>
      <c r="AB1085" s="9">
        <f t="shared" si="3630"/>
        <v>0</v>
      </c>
      <c r="AC1085" s="9">
        <f t="shared" si="3630"/>
        <v>0</v>
      </c>
      <c r="AD1085" s="9">
        <f t="shared" si="3630"/>
        <v>0</v>
      </c>
      <c r="AE1085" s="9">
        <f t="shared" si="3630"/>
        <v>4570</v>
      </c>
      <c r="AF1085" s="9">
        <f t="shared" si="3630"/>
        <v>0</v>
      </c>
      <c r="AG1085" s="9">
        <f t="shared" si="3631"/>
        <v>0</v>
      </c>
      <c r="AH1085" s="9">
        <f t="shared" si="3631"/>
        <v>0</v>
      </c>
      <c r="AI1085" s="9">
        <f t="shared" si="3631"/>
        <v>0</v>
      </c>
      <c r="AJ1085" s="9">
        <f t="shared" si="3631"/>
        <v>0</v>
      </c>
      <c r="AK1085" s="86">
        <f t="shared" si="3631"/>
        <v>4570</v>
      </c>
      <c r="AL1085" s="86">
        <f t="shared" si="3631"/>
        <v>0</v>
      </c>
      <c r="AM1085" s="9">
        <f t="shared" si="3631"/>
        <v>0</v>
      </c>
      <c r="AN1085" s="9">
        <f t="shared" si="3631"/>
        <v>0</v>
      </c>
      <c r="AO1085" s="9">
        <f t="shared" si="3631"/>
        <v>0</v>
      </c>
      <c r="AP1085" s="9">
        <f t="shared" si="3631"/>
        <v>0</v>
      </c>
      <c r="AQ1085" s="9">
        <f t="shared" si="3631"/>
        <v>4570</v>
      </c>
      <c r="AR1085" s="9">
        <f t="shared" si="3631"/>
        <v>0</v>
      </c>
      <c r="AS1085" s="9">
        <f t="shared" si="3632"/>
        <v>0</v>
      </c>
      <c r="AT1085" s="9">
        <f t="shared" si="3632"/>
        <v>0</v>
      </c>
      <c r="AU1085" s="9">
        <f t="shared" si="3632"/>
        <v>0</v>
      </c>
      <c r="AV1085" s="9">
        <f t="shared" si="3632"/>
        <v>0</v>
      </c>
      <c r="AW1085" s="9">
        <f t="shared" si="3632"/>
        <v>4570</v>
      </c>
      <c r="AX1085" s="9">
        <f t="shared" si="3632"/>
        <v>0</v>
      </c>
    </row>
    <row r="1086" spans="1:50" ht="33.6" hidden="1">
      <c r="A1086" s="26" t="s">
        <v>37</v>
      </c>
      <c r="B1086" s="27" t="s">
        <v>319</v>
      </c>
      <c r="C1086" s="27" t="s">
        <v>147</v>
      </c>
      <c r="D1086" s="27" t="s">
        <v>80</v>
      </c>
      <c r="E1086" s="27" t="s">
        <v>390</v>
      </c>
      <c r="F1086" s="27" t="s">
        <v>38</v>
      </c>
      <c r="G1086" s="9">
        <f>3575+995</f>
        <v>4570</v>
      </c>
      <c r="H1086" s="9"/>
      <c r="I1086" s="9"/>
      <c r="J1086" s="9"/>
      <c r="K1086" s="9"/>
      <c r="L1086" s="9"/>
      <c r="M1086" s="9">
        <f t="shared" ref="M1086" si="3633">G1086+I1086+J1086+K1086+L1086</f>
        <v>4570</v>
      </c>
      <c r="N1086" s="9">
        <f t="shared" ref="N1086" si="3634">H1086+L1086</f>
        <v>0</v>
      </c>
      <c r="O1086" s="9"/>
      <c r="P1086" s="9"/>
      <c r="Q1086" s="9"/>
      <c r="R1086" s="9"/>
      <c r="S1086" s="9">
        <f t="shared" ref="S1086" si="3635">M1086+O1086+P1086+Q1086+R1086</f>
        <v>4570</v>
      </c>
      <c r="T1086" s="9">
        <f t="shared" ref="T1086" si="3636">N1086+R1086</f>
        <v>0</v>
      </c>
      <c r="U1086" s="9"/>
      <c r="V1086" s="9"/>
      <c r="W1086" s="9"/>
      <c r="X1086" s="9"/>
      <c r="Y1086" s="9">
        <f t="shared" ref="Y1086" si="3637">S1086+U1086+V1086+W1086+X1086</f>
        <v>4570</v>
      </c>
      <c r="Z1086" s="9">
        <f t="shared" ref="Z1086" si="3638">T1086+X1086</f>
        <v>0</v>
      </c>
      <c r="AA1086" s="9"/>
      <c r="AB1086" s="9"/>
      <c r="AC1086" s="9"/>
      <c r="AD1086" s="9"/>
      <c r="AE1086" s="9">
        <f t="shared" ref="AE1086" si="3639">Y1086+AA1086+AB1086+AC1086+AD1086</f>
        <v>4570</v>
      </c>
      <c r="AF1086" s="9">
        <f t="shared" ref="AF1086" si="3640">Z1086+AD1086</f>
        <v>0</v>
      </c>
      <c r="AG1086" s="9"/>
      <c r="AH1086" s="9"/>
      <c r="AI1086" s="9"/>
      <c r="AJ1086" s="9"/>
      <c r="AK1086" s="86">
        <f t="shared" ref="AK1086" si="3641">AE1086+AG1086+AH1086+AI1086+AJ1086</f>
        <v>4570</v>
      </c>
      <c r="AL1086" s="86">
        <f t="shared" ref="AL1086" si="3642">AF1086+AJ1086</f>
        <v>0</v>
      </c>
      <c r="AM1086" s="9"/>
      <c r="AN1086" s="9"/>
      <c r="AO1086" s="9"/>
      <c r="AP1086" s="9"/>
      <c r="AQ1086" s="9">
        <f t="shared" ref="AQ1086" si="3643">AK1086+AM1086+AN1086+AO1086+AP1086</f>
        <v>4570</v>
      </c>
      <c r="AR1086" s="9">
        <f t="shared" ref="AR1086" si="3644">AL1086+AP1086</f>
        <v>0</v>
      </c>
      <c r="AS1086" s="9"/>
      <c r="AT1086" s="9"/>
      <c r="AU1086" s="9"/>
      <c r="AV1086" s="9"/>
      <c r="AW1086" s="9">
        <f t="shared" ref="AW1086" si="3645">AQ1086+AS1086+AT1086+AU1086+AV1086</f>
        <v>4570</v>
      </c>
      <c r="AX1086" s="9">
        <f t="shared" ref="AX1086" si="3646">AR1086+AV1086</f>
        <v>0</v>
      </c>
    </row>
    <row r="1087" spans="1:50" ht="20.25" hidden="1" customHeight="1">
      <c r="A1087" s="26"/>
      <c r="B1087" s="27"/>
      <c r="C1087" s="27"/>
      <c r="D1087" s="27"/>
      <c r="E1087" s="27"/>
      <c r="F1087" s="27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86"/>
      <c r="AL1087" s="86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</row>
    <row r="1088" spans="1:50" ht="35.4" hidden="1">
      <c r="A1088" s="24" t="s">
        <v>331</v>
      </c>
      <c r="B1088" s="25" t="s">
        <v>319</v>
      </c>
      <c r="C1088" s="25" t="s">
        <v>147</v>
      </c>
      <c r="D1088" s="25" t="s">
        <v>147</v>
      </c>
      <c r="E1088" s="67"/>
      <c r="F1088" s="67"/>
      <c r="G1088" s="15">
        <f t="shared" ref="G1088:H1088" si="3647">G1094+G1103+G1089+G1108</f>
        <v>118541</v>
      </c>
      <c r="H1088" s="15">
        <f t="shared" si="3647"/>
        <v>0</v>
      </c>
      <c r="I1088" s="15">
        <f t="shared" ref="I1088:N1088" si="3648">I1094+I1103+I1089+I1108</f>
        <v>0</v>
      </c>
      <c r="J1088" s="15">
        <f t="shared" si="3648"/>
        <v>3562</v>
      </c>
      <c r="K1088" s="15">
        <f t="shared" si="3648"/>
        <v>0</v>
      </c>
      <c r="L1088" s="15">
        <f t="shared" si="3648"/>
        <v>0</v>
      </c>
      <c r="M1088" s="15">
        <f t="shared" si="3648"/>
        <v>122103</v>
      </c>
      <c r="N1088" s="15">
        <f t="shared" si="3648"/>
        <v>0</v>
      </c>
      <c r="O1088" s="15">
        <f t="shared" ref="O1088:T1088" si="3649">O1094+O1103+O1089+O1108</f>
        <v>0</v>
      </c>
      <c r="P1088" s="15">
        <f t="shared" si="3649"/>
        <v>0</v>
      </c>
      <c r="Q1088" s="15">
        <f t="shared" si="3649"/>
        <v>0</v>
      </c>
      <c r="R1088" s="15">
        <f t="shared" si="3649"/>
        <v>0</v>
      </c>
      <c r="S1088" s="15">
        <f t="shared" si="3649"/>
        <v>122103</v>
      </c>
      <c r="T1088" s="15">
        <f t="shared" si="3649"/>
        <v>0</v>
      </c>
      <c r="U1088" s="15">
        <f t="shared" ref="U1088:Z1088" si="3650">U1094+U1103+U1089+U1108</f>
        <v>0</v>
      </c>
      <c r="V1088" s="15">
        <f t="shared" si="3650"/>
        <v>0</v>
      </c>
      <c r="W1088" s="15">
        <f t="shared" si="3650"/>
        <v>0</v>
      </c>
      <c r="X1088" s="15">
        <f t="shared" si="3650"/>
        <v>0</v>
      </c>
      <c r="Y1088" s="15">
        <f t="shared" si="3650"/>
        <v>122103</v>
      </c>
      <c r="Z1088" s="15">
        <f t="shared" si="3650"/>
        <v>0</v>
      </c>
      <c r="AA1088" s="15">
        <f t="shared" ref="AA1088:AF1088" si="3651">AA1094+AA1103+AA1089+AA1108</f>
        <v>0</v>
      </c>
      <c r="AB1088" s="15">
        <f t="shared" si="3651"/>
        <v>0</v>
      </c>
      <c r="AC1088" s="15">
        <f t="shared" si="3651"/>
        <v>0</v>
      </c>
      <c r="AD1088" s="15">
        <f t="shared" si="3651"/>
        <v>0</v>
      </c>
      <c r="AE1088" s="15">
        <f t="shared" si="3651"/>
        <v>122103</v>
      </c>
      <c r="AF1088" s="15">
        <f t="shared" si="3651"/>
        <v>0</v>
      </c>
      <c r="AG1088" s="15">
        <f t="shared" ref="AG1088:AL1088" si="3652">AG1094+AG1103+AG1089+AG1108</f>
        <v>0</v>
      </c>
      <c r="AH1088" s="15">
        <f t="shared" si="3652"/>
        <v>0</v>
      </c>
      <c r="AI1088" s="15">
        <f t="shared" si="3652"/>
        <v>0</v>
      </c>
      <c r="AJ1088" s="15">
        <f t="shared" si="3652"/>
        <v>0</v>
      </c>
      <c r="AK1088" s="92">
        <f t="shared" si="3652"/>
        <v>122103</v>
      </c>
      <c r="AL1088" s="92">
        <f t="shared" si="3652"/>
        <v>0</v>
      </c>
      <c r="AM1088" s="15">
        <f t="shared" ref="AM1088:AR1088" si="3653">AM1094+AM1103+AM1089+AM1108</f>
        <v>0</v>
      </c>
      <c r="AN1088" s="15">
        <f t="shared" si="3653"/>
        <v>0</v>
      </c>
      <c r="AO1088" s="15">
        <f t="shared" si="3653"/>
        <v>0</v>
      </c>
      <c r="AP1088" s="15">
        <f t="shared" si="3653"/>
        <v>0</v>
      </c>
      <c r="AQ1088" s="15">
        <f t="shared" si="3653"/>
        <v>122103</v>
      </c>
      <c r="AR1088" s="15">
        <f t="shared" si="3653"/>
        <v>0</v>
      </c>
      <c r="AS1088" s="15">
        <f t="shared" ref="AS1088:AX1088" si="3654">AS1094+AS1103+AS1089+AS1108</f>
        <v>0</v>
      </c>
      <c r="AT1088" s="15">
        <f t="shared" si="3654"/>
        <v>0</v>
      </c>
      <c r="AU1088" s="15">
        <f t="shared" si="3654"/>
        <v>0</v>
      </c>
      <c r="AV1088" s="15">
        <f t="shared" si="3654"/>
        <v>0</v>
      </c>
      <c r="AW1088" s="15">
        <f t="shared" si="3654"/>
        <v>122103</v>
      </c>
      <c r="AX1088" s="15">
        <f t="shared" si="3654"/>
        <v>0</v>
      </c>
    </row>
    <row r="1089" spans="1:50" ht="86.25" hidden="1" customHeight="1">
      <c r="A1089" s="29" t="s">
        <v>119</v>
      </c>
      <c r="B1089" s="27" t="s">
        <v>319</v>
      </c>
      <c r="C1089" s="27" t="s">
        <v>147</v>
      </c>
      <c r="D1089" s="27" t="s">
        <v>147</v>
      </c>
      <c r="E1089" s="27" t="s">
        <v>120</v>
      </c>
      <c r="F1089" s="49"/>
      <c r="G1089" s="9">
        <f t="shared" ref="G1089:V1092" si="3655">G1090</f>
        <v>1785</v>
      </c>
      <c r="H1089" s="9">
        <f t="shared" si="3655"/>
        <v>0</v>
      </c>
      <c r="I1089" s="9">
        <f t="shared" si="3655"/>
        <v>0</v>
      </c>
      <c r="J1089" s="9">
        <f t="shared" si="3655"/>
        <v>0</v>
      </c>
      <c r="K1089" s="9">
        <f t="shared" si="3655"/>
        <v>0</v>
      </c>
      <c r="L1089" s="9">
        <f t="shared" si="3655"/>
        <v>0</v>
      </c>
      <c r="M1089" s="9">
        <f t="shared" si="3655"/>
        <v>1785</v>
      </c>
      <c r="N1089" s="9">
        <f t="shared" si="3655"/>
        <v>0</v>
      </c>
      <c r="O1089" s="9">
        <f t="shared" si="3655"/>
        <v>0</v>
      </c>
      <c r="P1089" s="9">
        <f t="shared" si="3655"/>
        <v>0</v>
      </c>
      <c r="Q1089" s="9">
        <f t="shared" si="3655"/>
        <v>0</v>
      </c>
      <c r="R1089" s="9">
        <f t="shared" si="3655"/>
        <v>0</v>
      </c>
      <c r="S1089" s="9">
        <f t="shared" si="3655"/>
        <v>1785</v>
      </c>
      <c r="T1089" s="9">
        <f t="shared" si="3655"/>
        <v>0</v>
      </c>
      <c r="U1089" s="9">
        <f t="shared" si="3655"/>
        <v>0</v>
      </c>
      <c r="V1089" s="9">
        <f t="shared" si="3655"/>
        <v>0</v>
      </c>
      <c r="W1089" s="9">
        <f t="shared" ref="U1089:AJ1092" si="3656">W1090</f>
        <v>0</v>
      </c>
      <c r="X1089" s="9">
        <f t="shared" si="3656"/>
        <v>0</v>
      </c>
      <c r="Y1089" s="9">
        <f t="shared" si="3656"/>
        <v>1785</v>
      </c>
      <c r="Z1089" s="9">
        <f t="shared" si="3656"/>
        <v>0</v>
      </c>
      <c r="AA1089" s="9">
        <f t="shared" si="3656"/>
        <v>0</v>
      </c>
      <c r="AB1089" s="9">
        <f t="shared" si="3656"/>
        <v>0</v>
      </c>
      <c r="AC1089" s="9">
        <f t="shared" si="3656"/>
        <v>0</v>
      </c>
      <c r="AD1089" s="9">
        <f t="shared" si="3656"/>
        <v>0</v>
      </c>
      <c r="AE1089" s="9">
        <f t="shared" si="3656"/>
        <v>1785</v>
      </c>
      <c r="AF1089" s="9">
        <f t="shared" si="3656"/>
        <v>0</v>
      </c>
      <c r="AG1089" s="9">
        <f t="shared" si="3656"/>
        <v>0</v>
      </c>
      <c r="AH1089" s="9">
        <f t="shared" si="3656"/>
        <v>0</v>
      </c>
      <c r="AI1089" s="9">
        <f t="shared" si="3656"/>
        <v>0</v>
      </c>
      <c r="AJ1089" s="9">
        <f t="shared" si="3656"/>
        <v>0</v>
      </c>
      <c r="AK1089" s="86">
        <f t="shared" ref="AG1089:AV1092" si="3657">AK1090</f>
        <v>1785</v>
      </c>
      <c r="AL1089" s="86">
        <f t="shared" si="3657"/>
        <v>0</v>
      </c>
      <c r="AM1089" s="9">
        <f t="shared" si="3657"/>
        <v>0</v>
      </c>
      <c r="AN1089" s="9">
        <f t="shared" si="3657"/>
        <v>0</v>
      </c>
      <c r="AO1089" s="9">
        <f t="shared" si="3657"/>
        <v>0</v>
      </c>
      <c r="AP1089" s="9">
        <f t="shared" si="3657"/>
        <v>0</v>
      </c>
      <c r="AQ1089" s="9">
        <f t="shared" si="3657"/>
        <v>1785</v>
      </c>
      <c r="AR1089" s="9">
        <f t="shared" si="3657"/>
        <v>0</v>
      </c>
      <c r="AS1089" s="9">
        <f t="shared" si="3657"/>
        <v>0</v>
      </c>
      <c r="AT1089" s="9">
        <f t="shared" si="3657"/>
        <v>0</v>
      </c>
      <c r="AU1089" s="9">
        <f t="shared" si="3657"/>
        <v>0</v>
      </c>
      <c r="AV1089" s="9">
        <f t="shared" si="3657"/>
        <v>0</v>
      </c>
      <c r="AW1089" s="9">
        <f t="shared" ref="AS1089:AX1092" si="3658">AW1090</f>
        <v>1785</v>
      </c>
      <c r="AX1089" s="9">
        <f t="shared" si="3658"/>
        <v>0</v>
      </c>
    </row>
    <row r="1090" spans="1:50" ht="36" hidden="1" customHeight="1">
      <c r="A1090" s="29" t="s">
        <v>77</v>
      </c>
      <c r="B1090" s="27" t="s">
        <v>319</v>
      </c>
      <c r="C1090" s="27" t="s">
        <v>147</v>
      </c>
      <c r="D1090" s="27" t="s">
        <v>147</v>
      </c>
      <c r="E1090" s="27" t="s">
        <v>148</v>
      </c>
      <c r="F1090" s="49"/>
      <c r="G1090" s="9">
        <f t="shared" si="3655"/>
        <v>1785</v>
      </c>
      <c r="H1090" s="9">
        <f t="shared" si="3655"/>
        <v>0</v>
      </c>
      <c r="I1090" s="9">
        <f t="shared" si="3655"/>
        <v>0</v>
      </c>
      <c r="J1090" s="9">
        <f t="shared" si="3655"/>
        <v>0</v>
      </c>
      <c r="K1090" s="9">
        <f t="shared" si="3655"/>
        <v>0</v>
      </c>
      <c r="L1090" s="9">
        <f t="shared" si="3655"/>
        <v>0</v>
      </c>
      <c r="M1090" s="9">
        <f t="shared" si="3655"/>
        <v>1785</v>
      </c>
      <c r="N1090" s="9">
        <f t="shared" si="3655"/>
        <v>0</v>
      </c>
      <c r="O1090" s="9">
        <f t="shared" si="3655"/>
        <v>0</v>
      </c>
      <c r="P1090" s="9">
        <f t="shared" si="3655"/>
        <v>0</v>
      </c>
      <c r="Q1090" s="9">
        <f t="shared" si="3655"/>
        <v>0</v>
      </c>
      <c r="R1090" s="9">
        <f t="shared" si="3655"/>
        <v>0</v>
      </c>
      <c r="S1090" s="9">
        <f t="shared" si="3655"/>
        <v>1785</v>
      </c>
      <c r="T1090" s="9">
        <f t="shared" si="3655"/>
        <v>0</v>
      </c>
      <c r="U1090" s="9">
        <f t="shared" si="3656"/>
        <v>0</v>
      </c>
      <c r="V1090" s="9">
        <f t="shared" si="3656"/>
        <v>0</v>
      </c>
      <c r="W1090" s="9">
        <f t="shared" si="3656"/>
        <v>0</v>
      </c>
      <c r="X1090" s="9">
        <f t="shared" si="3656"/>
        <v>0</v>
      </c>
      <c r="Y1090" s="9">
        <f t="shared" si="3656"/>
        <v>1785</v>
      </c>
      <c r="Z1090" s="9">
        <f t="shared" si="3656"/>
        <v>0</v>
      </c>
      <c r="AA1090" s="9">
        <f t="shared" si="3656"/>
        <v>0</v>
      </c>
      <c r="AB1090" s="9">
        <f t="shared" si="3656"/>
        <v>0</v>
      </c>
      <c r="AC1090" s="9">
        <f t="shared" si="3656"/>
        <v>0</v>
      </c>
      <c r="AD1090" s="9">
        <f t="shared" si="3656"/>
        <v>0</v>
      </c>
      <c r="AE1090" s="9">
        <f t="shared" si="3656"/>
        <v>1785</v>
      </c>
      <c r="AF1090" s="9">
        <f t="shared" si="3656"/>
        <v>0</v>
      </c>
      <c r="AG1090" s="9">
        <f t="shared" si="3657"/>
        <v>0</v>
      </c>
      <c r="AH1090" s="9">
        <f t="shared" si="3657"/>
        <v>0</v>
      </c>
      <c r="AI1090" s="9">
        <f t="shared" si="3657"/>
        <v>0</v>
      </c>
      <c r="AJ1090" s="9">
        <f t="shared" si="3657"/>
        <v>0</v>
      </c>
      <c r="AK1090" s="86">
        <f t="shared" si="3657"/>
        <v>1785</v>
      </c>
      <c r="AL1090" s="86">
        <f t="shared" si="3657"/>
        <v>0</v>
      </c>
      <c r="AM1090" s="9">
        <f t="shared" si="3657"/>
        <v>0</v>
      </c>
      <c r="AN1090" s="9">
        <f t="shared" si="3657"/>
        <v>0</v>
      </c>
      <c r="AO1090" s="9">
        <f t="shared" si="3657"/>
        <v>0</v>
      </c>
      <c r="AP1090" s="9">
        <f t="shared" si="3657"/>
        <v>0</v>
      </c>
      <c r="AQ1090" s="9">
        <f t="shared" si="3657"/>
        <v>1785</v>
      </c>
      <c r="AR1090" s="9">
        <f t="shared" si="3657"/>
        <v>0</v>
      </c>
      <c r="AS1090" s="9">
        <f t="shared" si="3658"/>
        <v>0</v>
      </c>
      <c r="AT1090" s="9">
        <f t="shared" si="3658"/>
        <v>0</v>
      </c>
      <c r="AU1090" s="9">
        <f t="shared" si="3658"/>
        <v>0</v>
      </c>
      <c r="AV1090" s="9">
        <f t="shared" si="3658"/>
        <v>0</v>
      </c>
      <c r="AW1090" s="9">
        <f t="shared" si="3658"/>
        <v>1785</v>
      </c>
      <c r="AX1090" s="9">
        <f t="shared" si="3658"/>
        <v>0</v>
      </c>
    </row>
    <row r="1091" spans="1:50" ht="35.25" hidden="1" customHeight="1">
      <c r="A1091" s="29" t="s">
        <v>332</v>
      </c>
      <c r="B1091" s="27" t="s">
        <v>319</v>
      </c>
      <c r="C1091" s="27" t="s">
        <v>147</v>
      </c>
      <c r="D1091" s="27" t="s">
        <v>147</v>
      </c>
      <c r="E1091" s="27" t="s">
        <v>359</v>
      </c>
      <c r="F1091" s="49"/>
      <c r="G1091" s="9">
        <f t="shared" si="3655"/>
        <v>1785</v>
      </c>
      <c r="H1091" s="9">
        <f t="shared" si="3655"/>
        <v>0</v>
      </c>
      <c r="I1091" s="9">
        <f t="shared" si="3655"/>
        <v>0</v>
      </c>
      <c r="J1091" s="9">
        <f t="shared" si="3655"/>
        <v>0</v>
      </c>
      <c r="K1091" s="9">
        <f t="shared" si="3655"/>
        <v>0</v>
      </c>
      <c r="L1091" s="9">
        <f t="shared" si="3655"/>
        <v>0</v>
      </c>
      <c r="M1091" s="9">
        <f t="shared" si="3655"/>
        <v>1785</v>
      </c>
      <c r="N1091" s="9">
        <f t="shared" si="3655"/>
        <v>0</v>
      </c>
      <c r="O1091" s="9">
        <f t="shared" si="3655"/>
        <v>0</v>
      </c>
      <c r="P1091" s="9">
        <f t="shared" si="3655"/>
        <v>0</v>
      </c>
      <c r="Q1091" s="9">
        <f t="shared" si="3655"/>
        <v>0</v>
      </c>
      <c r="R1091" s="9">
        <f t="shared" si="3655"/>
        <v>0</v>
      </c>
      <c r="S1091" s="9">
        <f t="shared" si="3655"/>
        <v>1785</v>
      </c>
      <c r="T1091" s="9">
        <f t="shared" si="3655"/>
        <v>0</v>
      </c>
      <c r="U1091" s="9">
        <f t="shared" si="3656"/>
        <v>0</v>
      </c>
      <c r="V1091" s="9">
        <f t="shared" si="3656"/>
        <v>0</v>
      </c>
      <c r="W1091" s="9">
        <f t="shared" si="3656"/>
        <v>0</v>
      </c>
      <c r="X1091" s="9">
        <f t="shared" si="3656"/>
        <v>0</v>
      </c>
      <c r="Y1091" s="9">
        <f t="shared" si="3656"/>
        <v>1785</v>
      </c>
      <c r="Z1091" s="9">
        <f t="shared" si="3656"/>
        <v>0</v>
      </c>
      <c r="AA1091" s="9">
        <f t="shared" si="3656"/>
        <v>0</v>
      </c>
      <c r="AB1091" s="9">
        <f t="shared" si="3656"/>
        <v>0</v>
      </c>
      <c r="AC1091" s="9">
        <f t="shared" si="3656"/>
        <v>0</v>
      </c>
      <c r="AD1091" s="9">
        <f t="shared" si="3656"/>
        <v>0</v>
      </c>
      <c r="AE1091" s="9">
        <f t="shared" si="3656"/>
        <v>1785</v>
      </c>
      <c r="AF1091" s="9">
        <f t="shared" si="3656"/>
        <v>0</v>
      </c>
      <c r="AG1091" s="9">
        <f t="shared" si="3657"/>
        <v>0</v>
      </c>
      <c r="AH1091" s="9">
        <f t="shared" si="3657"/>
        <v>0</v>
      </c>
      <c r="AI1091" s="9">
        <f t="shared" si="3657"/>
        <v>0</v>
      </c>
      <c r="AJ1091" s="9">
        <f t="shared" si="3657"/>
        <v>0</v>
      </c>
      <c r="AK1091" s="86">
        <f t="shared" si="3657"/>
        <v>1785</v>
      </c>
      <c r="AL1091" s="86">
        <f t="shared" si="3657"/>
        <v>0</v>
      </c>
      <c r="AM1091" s="9">
        <f t="shared" si="3657"/>
        <v>0</v>
      </c>
      <c r="AN1091" s="9">
        <f t="shared" si="3657"/>
        <v>0</v>
      </c>
      <c r="AO1091" s="9">
        <f t="shared" si="3657"/>
        <v>0</v>
      </c>
      <c r="AP1091" s="9">
        <f t="shared" si="3657"/>
        <v>0</v>
      </c>
      <c r="AQ1091" s="9">
        <f t="shared" si="3657"/>
        <v>1785</v>
      </c>
      <c r="AR1091" s="9">
        <f t="shared" si="3657"/>
        <v>0</v>
      </c>
      <c r="AS1091" s="9">
        <f t="shared" si="3658"/>
        <v>0</v>
      </c>
      <c r="AT1091" s="9">
        <f t="shared" si="3658"/>
        <v>0</v>
      </c>
      <c r="AU1091" s="9">
        <f t="shared" si="3658"/>
        <v>0</v>
      </c>
      <c r="AV1091" s="9">
        <f t="shared" si="3658"/>
        <v>0</v>
      </c>
      <c r="AW1091" s="9">
        <f t="shared" si="3658"/>
        <v>1785</v>
      </c>
      <c r="AX1091" s="9">
        <f t="shared" si="3658"/>
        <v>0</v>
      </c>
    </row>
    <row r="1092" spans="1:50" ht="35.25" hidden="1" customHeight="1">
      <c r="A1092" s="26" t="s">
        <v>12</v>
      </c>
      <c r="B1092" s="27" t="s">
        <v>319</v>
      </c>
      <c r="C1092" s="27" t="s">
        <v>147</v>
      </c>
      <c r="D1092" s="27" t="s">
        <v>147</v>
      </c>
      <c r="E1092" s="27" t="s">
        <v>359</v>
      </c>
      <c r="F1092" s="27">
        <v>600</v>
      </c>
      <c r="G1092" s="9">
        <f t="shared" si="3655"/>
        <v>1785</v>
      </c>
      <c r="H1092" s="9">
        <f t="shared" si="3655"/>
        <v>0</v>
      </c>
      <c r="I1092" s="9">
        <f t="shared" si="3655"/>
        <v>0</v>
      </c>
      <c r="J1092" s="9">
        <f t="shared" si="3655"/>
        <v>0</v>
      </c>
      <c r="K1092" s="9">
        <f t="shared" si="3655"/>
        <v>0</v>
      </c>
      <c r="L1092" s="9">
        <f t="shared" si="3655"/>
        <v>0</v>
      </c>
      <c r="M1092" s="9">
        <f t="shared" si="3655"/>
        <v>1785</v>
      </c>
      <c r="N1092" s="9">
        <f t="shared" si="3655"/>
        <v>0</v>
      </c>
      <c r="O1092" s="9">
        <f t="shared" si="3655"/>
        <v>0</v>
      </c>
      <c r="P1092" s="9">
        <f t="shared" si="3655"/>
        <v>0</v>
      </c>
      <c r="Q1092" s="9">
        <f t="shared" si="3655"/>
        <v>0</v>
      </c>
      <c r="R1092" s="9">
        <f t="shared" si="3655"/>
        <v>0</v>
      </c>
      <c r="S1092" s="9">
        <f t="shared" si="3655"/>
        <v>1785</v>
      </c>
      <c r="T1092" s="9">
        <f t="shared" si="3655"/>
        <v>0</v>
      </c>
      <c r="U1092" s="9">
        <f t="shared" si="3656"/>
        <v>0</v>
      </c>
      <c r="V1092" s="9">
        <f t="shared" si="3656"/>
        <v>0</v>
      </c>
      <c r="W1092" s="9">
        <f t="shared" si="3656"/>
        <v>0</v>
      </c>
      <c r="X1092" s="9">
        <f t="shared" si="3656"/>
        <v>0</v>
      </c>
      <c r="Y1092" s="9">
        <f t="shared" si="3656"/>
        <v>1785</v>
      </c>
      <c r="Z1092" s="9">
        <f t="shared" si="3656"/>
        <v>0</v>
      </c>
      <c r="AA1092" s="9">
        <f t="shared" si="3656"/>
        <v>0</v>
      </c>
      <c r="AB1092" s="9">
        <f t="shared" si="3656"/>
        <v>0</v>
      </c>
      <c r="AC1092" s="9">
        <f t="shared" si="3656"/>
        <v>0</v>
      </c>
      <c r="AD1092" s="9">
        <f t="shared" si="3656"/>
        <v>0</v>
      </c>
      <c r="AE1092" s="9">
        <f t="shared" si="3656"/>
        <v>1785</v>
      </c>
      <c r="AF1092" s="9">
        <f t="shared" si="3656"/>
        <v>0</v>
      </c>
      <c r="AG1092" s="9">
        <f t="shared" si="3657"/>
        <v>0</v>
      </c>
      <c r="AH1092" s="9">
        <f t="shared" si="3657"/>
        <v>0</v>
      </c>
      <c r="AI1092" s="9">
        <f t="shared" si="3657"/>
        <v>0</v>
      </c>
      <c r="AJ1092" s="9">
        <f t="shared" si="3657"/>
        <v>0</v>
      </c>
      <c r="AK1092" s="86">
        <f t="shared" si="3657"/>
        <v>1785</v>
      </c>
      <c r="AL1092" s="86">
        <f t="shared" si="3657"/>
        <v>0</v>
      </c>
      <c r="AM1092" s="9">
        <f t="shared" si="3657"/>
        <v>0</v>
      </c>
      <c r="AN1092" s="9">
        <f t="shared" si="3657"/>
        <v>0</v>
      </c>
      <c r="AO1092" s="9">
        <f t="shared" si="3657"/>
        <v>0</v>
      </c>
      <c r="AP1092" s="9">
        <f t="shared" si="3657"/>
        <v>0</v>
      </c>
      <c r="AQ1092" s="9">
        <f t="shared" si="3657"/>
        <v>1785</v>
      </c>
      <c r="AR1092" s="9">
        <f t="shared" si="3657"/>
        <v>0</v>
      </c>
      <c r="AS1092" s="9">
        <f t="shared" si="3658"/>
        <v>0</v>
      </c>
      <c r="AT1092" s="9">
        <f t="shared" si="3658"/>
        <v>0</v>
      </c>
      <c r="AU1092" s="9">
        <f t="shared" si="3658"/>
        <v>0</v>
      </c>
      <c r="AV1092" s="9">
        <f t="shared" si="3658"/>
        <v>0</v>
      </c>
      <c r="AW1092" s="9">
        <f t="shared" si="3658"/>
        <v>1785</v>
      </c>
      <c r="AX1092" s="9">
        <f t="shared" si="3658"/>
        <v>0</v>
      </c>
    </row>
    <row r="1093" spans="1:50" ht="19.5" hidden="1" customHeight="1">
      <c r="A1093" s="26" t="s">
        <v>14</v>
      </c>
      <c r="B1093" s="27" t="s">
        <v>319</v>
      </c>
      <c r="C1093" s="27" t="s">
        <v>147</v>
      </c>
      <c r="D1093" s="27" t="s">
        <v>147</v>
      </c>
      <c r="E1093" s="27" t="s">
        <v>359</v>
      </c>
      <c r="F1093" s="27">
        <v>610</v>
      </c>
      <c r="G1093" s="9">
        <v>1785</v>
      </c>
      <c r="H1093" s="9"/>
      <c r="I1093" s="9"/>
      <c r="J1093" s="9"/>
      <c r="K1093" s="9"/>
      <c r="L1093" s="9"/>
      <c r="M1093" s="9">
        <f t="shared" ref="M1093" si="3659">G1093+I1093+J1093+K1093+L1093</f>
        <v>1785</v>
      </c>
      <c r="N1093" s="9">
        <f t="shared" ref="N1093" si="3660">H1093+L1093</f>
        <v>0</v>
      </c>
      <c r="O1093" s="9"/>
      <c r="P1093" s="9"/>
      <c r="Q1093" s="9"/>
      <c r="R1093" s="9"/>
      <c r="S1093" s="9">
        <f t="shared" ref="S1093" si="3661">M1093+O1093+P1093+Q1093+R1093</f>
        <v>1785</v>
      </c>
      <c r="T1093" s="9">
        <f t="shared" ref="T1093" si="3662">N1093+R1093</f>
        <v>0</v>
      </c>
      <c r="U1093" s="9"/>
      <c r="V1093" s="9"/>
      <c r="W1093" s="9"/>
      <c r="X1093" s="9"/>
      <c r="Y1093" s="9">
        <f t="shared" ref="Y1093" si="3663">S1093+U1093+V1093+W1093+X1093</f>
        <v>1785</v>
      </c>
      <c r="Z1093" s="9">
        <f t="shared" ref="Z1093" si="3664">T1093+X1093</f>
        <v>0</v>
      </c>
      <c r="AA1093" s="9"/>
      <c r="AB1093" s="9"/>
      <c r="AC1093" s="9"/>
      <c r="AD1093" s="9"/>
      <c r="AE1093" s="9">
        <f t="shared" ref="AE1093" si="3665">Y1093+AA1093+AB1093+AC1093+AD1093</f>
        <v>1785</v>
      </c>
      <c r="AF1093" s="9">
        <f t="shared" ref="AF1093" si="3666">Z1093+AD1093</f>
        <v>0</v>
      </c>
      <c r="AG1093" s="9"/>
      <c r="AH1093" s="9"/>
      <c r="AI1093" s="9"/>
      <c r="AJ1093" s="9"/>
      <c r="AK1093" s="86">
        <f t="shared" ref="AK1093" si="3667">AE1093+AG1093+AH1093+AI1093+AJ1093</f>
        <v>1785</v>
      </c>
      <c r="AL1093" s="86">
        <f t="shared" ref="AL1093" si="3668">AF1093+AJ1093</f>
        <v>0</v>
      </c>
      <c r="AM1093" s="9"/>
      <c r="AN1093" s="9"/>
      <c r="AO1093" s="9"/>
      <c r="AP1093" s="9"/>
      <c r="AQ1093" s="9">
        <f t="shared" ref="AQ1093" si="3669">AK1093+AM1093+AN1093+AO1093+AP1093</f>
        <v>1785</v>
      </c>
      <c r="AR1093" s="9">
        <f t="shared" ref="AR1093" si="3670">AL1093+AP1093</f>
        <v>0</v>
      </c>
      <c r="AS1093" s="9"/>
      <c r="AT1093" s="9"/>
      <c r="AU1093" s="9"/>
      <c r="AV1093" s="9"/>
      <c r="AW1093" s="9">
        <f t="shared" ref="AW1093" si="3671">AQ1093+AS1093+AT1093+AU1093+AV1093</f>
        <v>1785</v>
      </c>
      <c r="AX1093" s="9">
        <f t="shared" ref="AX1093" si="3672">AR1093+AV1093</f>
        <v>0</v>
      </c>
    </row>
    <row r="1094" spans="1:50" ht="35.25" hidden="1" customHeight="1">
      <c r="A1094" s="66" t="s">
        <v>502</v>
      </c>
      <c r="B1094" s="27" t="s">
        <v>319</v>
      </c>
      <c r="C1094" s="27" t="s">
        <v>147</v>
      </c>
      <c r="D1094" s="27" t="s">
        <v>147</v>
      </c>
      <c r="E1094" s="27" t="s">
        <v>360</v>
      </c>
      <c r="F1094" s="65"/>
      <c r="G1094" s="9">
        <f t="shared" ref="G1094:H1094" si="3673">G1095+G1099</f>
        <v>115910</v>
      </c>
      <c r="H1094" s="9">
        <f t="shared" si="3673"/>
        <v>0</v>
      </c>
      <c r="I1094" s="9">
        <f t="shared" ref="I1094:N1094" si="3674">I1095+I1099</f>
        <v>0</v>
      </c>
      <c r="J1094" s="9">
        <f t="shared" si="3674"/>
        <v>3562</v>
      </c>
      <c r="K1094" s="9">
        <f t="shared" si="3674"/>
        <v>0</v>
      </c>
      <c r="L1094" s="9">
        <f t="shared" si="3674"/>
        <v>0</v>
      </c>
      <c r="M1094" s="9">
        <f t="shared" si="3674"/>
        <v>119472</v>
      </c>
      <c r="N1094" s="9">
        <f t="shared" si="3674"/>
        <v>0</v>
      </c>
      <c r="O1094" s="9">
        <f t="shared" ref="O1094:T1094" si="3675">O1095+O1099</f>
        <v>0</v>
      </c>
      <c r="P1094" s="9">
        <f t="shared" si="3675"/>
        <v>0</v>
      </c>
      <c r="Q1094" s="9">
        <f t="shared" si="3675"/>
        <v>0</v>
      </c>
      <c r="R1094" s="9">
        <f t="shared" si="3675"/>
        <v>0</v>
      </c>
      <c r="S1094" s="9">
        <f t="shared" si="3675"/>
        <v>119472</v>
      </c>
      <c r="T1094" s="9">
        <f t="shared" si="3675"/>
        <v>0</v>
      </c>
      <c r="U1094" s="9">
        <f t="shared" ref="U1094:Z1094" si="3676">U1095+U1099</f>
        <v>0</v>
      </c>
      <c r="V1094" s="9">
        <f t="shared" si="3676"/>
        <v>0</v>
      </c>
      <c r="W1094" s="9">
        <f t="shared" si="3676"/>
        <v>0</v>
      </c>
      <c r="X1094" s="9">
        <f t="shared" si="3676"/>
        <v>0</v>
      </c>
      <c r="Y1094" s="9">
        <f t="shared" si="3676"/>
        <v>119472</v>
      </c>
      <c r="Z1094" s="9">
        <f t="shared" si="3676"/>
        <v>0</v>
      </c>
      <c r="AA1094" s="9">
        <f t="shared" ref="AA1094:AF1094" si="3677">AA1095+AA1099</f>
        <v>0</v>
      </c>
      <c r="AB1094" s="9">
        <f t="shared" si="3677"/>
        <v>0</v>
      </c>
      <c r="AC1094" s="9">
        <f t="shared" si="3677"/>
        <v>0</v>
      </c>
      <c r="AD1094" s="9">
        <f t="shared" si="3677"/>
        <v>0</v>
      </c>
      <c r="AE1094" s="9">
        <f t="shared" si="3677"/>
        <v>119472</v>
      </c>
      <c r="AF1094" s="9">
        <f t="shared" si="3677"/>
        <v>0</v>
      </c>
      <c r="AG1094" s="9">
        <f t="shared" ref="AG1094:AL1094" si="3678">AG1095+AG1099</f>
        <v>0</v>
      </c>
      <c r="AH1094" s="9">
        <f t="shared" si="3678"/>
        <v>0</v>
      </c>
      <c r="AI1094" s="9">
        <f t="shared" si="3678"/>
        <v>0</v>
      </c>
      <c r="AJ1094" s="9">
        <f t="shared" si="3678"/>
        <v>0</v>
      </c>
      <c r="AK1094" s="86">
        <f t="shared" si="3678"/>
        <v>119472</v>
      </c>
      <c r="AL1094" s="86">
        <f t="shared" si="3678"/>
        <v>0</v>
      </c>
      <c r="AM1094" s="9">
        <f t="shared" ref="AM1094:AR1094" si="3679">AM1095+AM1099</f>
        <v>0</v>
      </c>
      <c r="AN1094" s="9">
        <f t="shared" si="3679"/>
        <v>0</v>
      </c>
      <c r="AO1094" s="9">
        <f t="shared" si="3679"/>
        <v>0</v>
      </c>
      <c r="AP1094" s="9">
        <f t="shared" si="3679"/>
        <v>0</v>
      </c>
      <c r="AQ1094" s="9">
        <f t="shared" si="3679"/>
        <v>119472</v>
      </c>
      <c r="AR1094" s="9">
        <f t="shared" si="3679"/>
        <v>0</v>
      </c>
      <c r="AS1094" s="9">
        <f t="shared" ref="AS1094:AX1094" si="3680">AS1095+AS1099</f>
        <v>0</v>
      </c>
      <c r="AT1094" s="9">
        <f t="shared" si="3680"/>
        <v>0</v>
      </c>
      <c r="AU1094" s="9">
        <f t="shared" si="3680"/>
        <v>0</v>
      </c>
      <c r="AV1094" s="9">
        <f t="shared" si="3680"/>
        <v>0</v>
      </c>
      <c r="AW1094" s="9">
        <f t="shared" si="3680"/>
        <v>119472</v>
      </c>
      <c r="AX1094" s="9">
        <f t="shared" si="3680"/>
        <v>0</v>
      </c>
    </row>
    <row r="1095" spans="1:50" ht="36" hidden="1" customHeight="1">
      <c r="A1095" s="29" t="s">
        <v>77</v>
      </c>
      <c r="B1095" s="27" t="s">
        <v>319</v>
      </c>
      <c r="C1095" s="27" t="s">
        <v>147</v>
      </c>
      <c r="D1095" s="27" t="s">
        <v>147</v>
      </c>
      <c r="E1095" s="27" t="s">
        <v>363</v>
      </c>
      <c r="F1095" s="65"/>
      <c r="G1095" s="9">
        <f t="shared" ref="G1095:V1097" si="3681">G1096</f>
        <v>115878</v>
      </c>
      <c r="H1095" s="9">
        <f t="shared" si="3681"/>
        <v>0</v>
      </c>
      <c r="I1095" s="9">
        <f t="shared" si="3681"/>
        <v>0</v>
      </c>
      <c r="J1095" s="9">
        <f t="shared" si="3681"/>
        <v>3562</v>
      </c>
      <c r="K1095" s="9">
        <f t="shared" si="3681"/>
        <v>0</v>
      </c>
      <c r="L1095" s="9">
        <f t="shared" si="3681"/>
        <v>0</v>
      </c>
      <c r="M1095" s="9">
        <f t="shared" si="3681"/>
        <v>119440</v>
      </c>
      <c r="N1095" s="9">
        <f t="shared" si="3681"/>
        <v>0</v>
      </c>
      <c r="O1095" s="9">
        <f t="shared" si="3681"/>
        <v>0</v>
      </c>
      <c r="P1095" s="9">
        <f t="shared" si="3681"/>
        <v>0</v>
      </c>
      <c r="Q1095" s="9">
        <f t="shared" si="3681"/>
        <v>0</v>
      </c>
      <c r="R1095" s="9">
        <f t="shared" si="3681"/>
        <v>0</v>
      </c>
      <c r="S1095" s="9">
        <f t="shared" si="3681"/>
        <v>119440</v>
      </c>
      <c r="T1095" s="9">
        <f t="shared" si="3681"/>
        <v>0</v>
      </c>
      <c r="U1095" s="9">
        <f t="shared" si="3681"/>
        <v>0</v>
      </c>
      <c r="V1095" s="9">
        <f t="shared" si="3681"/>
        <v>0</v>
      </c>
      <c r="W1095" s="9">
        <f t="shared" ref="U1095:AJ1097" si="3682">W1096</f>
        <v>0</v>
      </c>
      <c r="X1095" s="9">
        <f t="shared" si="3682"/>
        <v>0</v>
      </c>
      <c r="Y1095" s="9">
        <f t="shared" si="3682"/>
        <v>119440</v>
      </c>
      <c r="Z1095" s="9">
        <f t="shared" si="3682"/>
        <v>0</v>
      </c>
      <c r="AA1095" s="9">
        <f t="shared" si="3682"/>
        <v>0</v>
      </c>
      <c r="AB1095" s="9">
        <f t="shared" si="3682"/>
        <v>0</v>
      </c>
      <c r="AC1095" s="9">
        <f t="shared" si="3682"/>
        <v>0</v>
      </c>
      <c r="AD1095" s="9">
        <f t="shared" si="3682"/>
        <v>0</v>
      </c>
      <c r="AE1095" s="9">
        <f t="shared" si="3682"/>
        <v>119440</v>
      </c>
      <c r="AF1095" s="9">
        <f t="shared" si="3682"/>
        <v>0</v>
      </c>
      <c r="AG1095" s="9">
        <f t="shared" si="3682"/>
        <v>0</v>
      </c>
      <c r="AH1095" s="9">
        <f t="shared" si="3682"/>
        <v>0</v>
      </c>
      <c r="AI1095" s="9">
        <f t="shared" si="3682"/>
        <v>0</v>
      </c>
      <c r="AJ1095" s="9">
        <f t="shared" si="3682"/>
        <v>0</v>
      </c>
      <c r="AK1095" s="86">
        <f t="shared" ref="AG1095:AV1097" si="3683">AK1096</f>
        <v>119440</v>
      </c>
      <c r="AL1095" s="86">
        <f t="shared" si="3683"/>
        <v>0</v>
      </c>
      <c r="AM1095" s="9">
        <f t="shared" si="3683"/>
        <v>0</v>
      </c>
      <c r="AN1095" s="9">
        <f t="shared" si="3683"/>
        <v>0</v>
      </c>
      <c r="AO1095" s="9">
        <f t="shared" si="3683"/>
        <v>0</v>
      </c>
      <c r="AP1095" s="9">
        <f t="shared" si="3683"/>
        <v>0</v>
      </c>
      <c r="AQ1095" s="9">
        <f t="shared" si="3683"/>
        <v>119440</v>
      </c>
      <c r="AR1095" s="9">
        <f t="shared" si="3683"/>
        <v>0</v>
      </c>
      <c r="AS1095" s="9">
        <f t="shared" si="3683"/>
        <v>0</v>
      </c>
      <c r="AT1095" s="9">
        <f t="shared" si="3683"/>
        <v>0</v>
      </c>
      <c r="AU1095" s="9">
        <f t="shared" si="3683"/>
        <v>0</v>
      </c>
      <c r="AV1095" s="9">
        <f t="shared" si="3683"/>
        <v>0</v>
      </c>
      <c r="AW1095" s="9">
        <f t="shared" ref="AS1095:AX1097" si="3684">AW1096</f>
        <v>119440</v>
      </c>
      <c r="AX1095" s="9">
        <f t="shared" si="3684"/>
        <v>0</v>
      </c>
    </row>
    <row r="1096" spans="1:50" ht="36.75" hidden="1" customHeight="1">
      <c r="A1096" s="26" t="s">
        <v>332</v>
      </c>
      <c r="B1096" s="27" t="s">
        <v>319</v>
      </c>
      <c r="C1096" s="27" t="s">
        <v>147</v>
      </c>
      <c r="D1096" s="27" t="s">
        <v>147</v>
      </c>
      <c r="E1096" s="27" t="s">
        <v>364</v>
      </c>
      <c r="F1096" s="65"/>
      <c r="G1096" s="9">
        <f t="shared" si="3681"/>
        <v>115878</v>
      </c>
      <c r="H1096" s="9">
        <f t="shared" si="3681"/>
        <v>0</v>
      </c>
      <c r="I1096" s="9">
        <f t="shared" si="3681"/>
        <v>0</v>
      </c>
      <c r="J1096" s="9">
        <f t="shared" si="3681"/>
        <v>3562</v>
      </c>
      <c r="K1096" s="9">
        <f t="shared" si="3681"/>
        <v>0</v>
      </c>
      <c r="L1096" s="9">
        <f t="shared" si="3681"/>
        <v>0</v>
      </c>
      <c r="M1096" s="9">
        <f t="shared" si="3681"/>
        <v>119440</v>
      </c>
      <c r="N1096" s="9">
        <f t="shared" si="3681"/>
        <v>0</v>
      </c>
      <c r="O1096" s="9">
        <f t="shared" si="3681"/>
        <v>0</v>
      </c>
      <c r="P1096" s="9">
        <f t="shared" si="3681"/>
        <v>0</v>
      </c>
      <c r="Q1096" s="9">
        <f t="shared" si="3681"/>
        <v>0</v>
      </c>
      <c r="R1096" s="9">
        <f t="shared" si="3681"/>
        <v>0</v>
      </c>
      <c r="S1096" s="9">
        <f t="shared" si="3681"/>
        <v>119440</v>
      </c>
      <c r="T1096" s="9">
        <f t="shared" si="3681"/>
        <v>0</v>
      </c>
      <c r="U1096" s="9">
        <f t="shared" si="3682"/>
        <v>0</v>
      </c>
      <c r="V1096" s="9">
        <f t="shared" si="3682"/>
        <v>0</v>
      </c>
      <c r="W1096" s="9">
        <f t="shared" si="3682"/>
        <v>0</v>
      </c>
      <c r="X1096" s="9">
        <f t="shared" si="3682"/>
        <v>0</v>
      </c>
      <c r="Y1096" s="9">
        <f t="shared" si="3682"/>
        <v>119440</v>
      </c>
      <c r="Z1096" s="9">
        <f t="shared" si="3682"/>
        <v>0</v>
      </c>
      <c r="AA1096" s="9">
        <f t="shared" si="3682"/>
        <v>0</v>
      </c>
      <c r="AB1096" s="9">
        <f t="shared" si="3682"/>
        <v>0</v>
      </c>
      <c r="AC1096" s="9">
        <f t="shared" si="3682"/>
        <v>0</v>
      </c>
      <c r="AD1096" s="9">
        <f t="shared" si="3682"/>
        <v>0</v>
      </c>
      <c r="AE1096" s="9">
        <f t="shared" si="3682"/>
        <v>119440</v>
      </c>
      <c r="AF1096" s="9">
        <f t="shared" si="3682"/>
        <v>0</v>
      </c>
      <c r="AG1096" s="9">
        <f t="shared" si="3683"/>
        <v>0</v>
      </c>
      <c r="AH1096" s="9">
        <f t="shared" si="3683"/>
        <v>0</v>
      </c>
      <c r="AI1096" s="9">
        <f t="shared" si="3683"/>
        <v>0</v>
      </c>
      <c r="AJ1096" s="9">
        <f t="shared" si="3683"/>
        <v>0</v>
      </c>
      <c r="AK1096" s="86">
        <f t="shared" si="3683"/>
        <v>119440</v>
      </c>
      <c r="AL1096" s="86">
        <f t="shared" si="3683"/>
        <v>0</v>
      </c>
      <c r="AM1096" s="9">
        <f t="shared" si="3683"/>
        <v>0</v>
      </c>
      <c r="AN1096" s="9">
        <f t="shared" si="3683"/>
        <v>0</v>
      </c>
      <c r="AO1096" s="9">
        <f t="shared" si="3683"/>
        <v>0</v>
      </c>
      <c r="AP1096" s="9">
        <f t="shared" si="3683"/>
        <v>0</v>
      </c>
      <c r="AQ1096" s="9">
        <f t="shared" si="3683"/>
        <v>119440</v>
      </c>
      <c r="AR1096" s="9">
        <f t="shared" si="3683"/>
        <v>0</v>
      </c>
      <c r="AS1096" s="9">
        <f t="shared" si="3684"/>
        <v>0</v>
      </c>
      <c r="AT1096" s="9">
        <f t="shared" si="3684"/>
        <v>0</v>
      </c>
      <c r="AU1096" s="9">
        <f t="shared" si="3684"/>
        <v>0</v>
      </c>
      <c r="AV1096" s="9">
        <f t="shared" si="3684"/>
        <v>0</v>
      </c>
      <c r="AW1096" s="9">
        <f t="shared" si="3684"/>
        <v>119440</v>
      </c>
      <c r="AX1096" s="9">
        <f t="shared" si="3684"/>
        <v>0</v>
      </c>
    </row>
    <row r="1097" spans="1:50" ht="35.25" hidden="1" customHeight="1">
      <c r="A1097" s="26" t="s">
        <v>12</v>
      </c>
      <c r="B1097" s="27" t="s">
        <v>319</v>
      </c>
      <c r="C1097" s="27" t="s">
        <v>147</v>
      </c>
      <c r="D1097" s="27" t="s">
        <v>147</v>
      </c>
      <c r="E1097" s="27" t="s">
        <v>364</v>
      </c>
      <c r="F1097" s="27" t="s">
        <v>13</v>
      </c>
      <c r="G1097" s="9">
        <f t="shared" si="3681"/>
        <v>115878</v>
      </c>
      <c r="H1097" s="9">
        <f t="shared" si="3681"/>
        <v>0</v>
      </c>
      <c r="I1097" s="9">
        <f t="shared" si="3681"/>
        <v>0</v>
      </c>
      <c r="J1097" s="9">
        <f t="shared" si="3681"/>
        <v>3562</v>
      </c>
      <c r="K1097" s="9">
        <f t="shared" si="3681"/>
        <v>0</v>
      </c>
      <c r="L1097" s="9">
        <f t="shared" si="3681"/>
        <v>0</v>
      </c>
      <c r="M1097" s="9">
        <f t="shared" si="3681"/>
        <v>119440</v>
      </c>
      <c r="N1097" s="9">
        <f t="shared" si="3681"/>
        <v>0</v>
      </c>
      <c r="O1097" s="9">
        <f t="shared" si="3681"/>
        <v>0</v>
      </c>
      <c r="P1097" s="9">
        <f t="shared" si="3681"/>
        <v>0</v>
      </c>
      <c r="Q1097" s="9">
        <f t="shared" si="3681"/>
        <v>0</v>
      </c>
      <c r="R1097" s="9">
        <f t="shared" si="3681"/>
        <v>0</v>
      </c>
      <c r="S1097" s="9">
        <f t="shared" si="3681"/>
        <v>119440</v>
      </c>
      <c r="T1097" s="9">
        <f t="shared" si="3681"/>
        <v>0</v>
      </c>
      <c r="U1097" s="9">
        <f t="shared" si="3682"/>
        <v>0</v>
      </c>
      <c r="V1097" s="9">
        <f t="shared" si="3682"/>
        <v>0</v>
      </c>
      <c r="W1097" s="9">
        <f t="shared" si="3682"/>
        <v>0</v>
      </c>
      <c r="X1097" s="9">
        <f t="shared" si="3682"/>
        <v>0</v>
      </c>
      <c r="Y1097" s="9">
        <f t="shared" si="3682"/>
        <v>119440</v>
      </c>
      <c r="Z1097" s="9">
        <f t="shared" si="3682"/>
        <v>0</v>
      </c>
      <c r="AA1097" s="9">
        <f t="shared" si="3682"/>
        <v>0</v>
      </c>
      <c r="AB1097" s="9">
        <f t="shared" si="3682"/>
        <v>0</v>
      </c>
      <c r="AC1097" s="9">
        <f t="shared" si="3682"/>
        <v>0</v>
      </c>
      <c r="AD1097" s="9">
        <f t="shared" si="3682"/>
        <v>0</v>
      </c>
      <c r="AE1097" s="9">
        <f t="shared" si="3682"/>
        <v>119440</v>
      </c>
      <c r="AF1097" s="9">
        <f t="shared" si="3682"/>
        <v>0</v>
      </c>
      <c r="AG1097" s="9">
        <f t="shared" si="3683"/>
        <v>0</v>
      </c>
      <c r="AH1097" s="9">
        <f t="shared" si="3683"/>
        <v>0</v>
      </c>
      <c r="AI1097" s="9">
        <f t="shared" si="3683"/>
        <v>0</v>
      </c>
      <c r="AJ1097" s="9">
        <f t="shared" si="3683"/>
        <v>0</v>
      </c>
      <c r="AK1097" s="86">
        <f t="shared" si="3683"/>
        <v>119440</v>
      </c>
      <c r="AL1097" s="86">
        <f t="shared" si="3683"/>
        <v>0</v>
      </c>
      <c r="AM1097" s="9">
        <f t="shared" si="3683"/>
        <v>0</v>
      </c>
      <c r="AN1097" s="9">
        <f t="shared" si="3683"/>
        <v>0</v>
      </c>
      <c r="AO1097" s="9">
        <f t="shared" si="3683"/>
        <v>0</v>
      </c>
      <c r="AP1097" s="9">
        <f t="shared" si="3683"/>
        <v>0</v>
      </c>
      <c r="AQ1097" s="9">
        <f t="shared" si="3683"/>
        <v>119440</v>
      </c>
      <c r="AR1097" s="9">
        <f t="shared" si="3683"/>
        <v>0</v>
      </c>
      <c r="AS1097" s="9">
        <f t="shared" si="3684"/>
        <v>0</v>
      </c>
      <c r="AT1097" s="9">
        <f t="shared" si="3684"/>
        <v>0</v>
      </c>
      <c r="AU1097" s="9">
        <f t="shared" si="3684"/>
        <v>0</v>
      </c>
      <c r="AV1097" s="9">
        <f t="shared" si="3684"/>
        <v>0</v>
      </c>
      <c r="AW1097" s="9">
        <f t="shared" si="3684"/>
        <v>119440</v>
      </c>
      <c r="AX1097" s="9">
        <f t="shared" si="3684"/>
        <v>0</v>
      </c>
    </row>
    <row r="1098" spans="1:50" ht="21" hidden="1" customHeight="1">
      <c r="A1098" s="26" t="s">
        <v>14</v>
      </c>
      <c r="B1098" s="27" t="s">
        <v>319</v>
      </c>
      <c r="C1098" s="27" t="s">
        <v>147</v>
      </c>
      <c r="D1098" s="27" t="s">
        <v>147</v>
      </c>
      <c r="E1098" s="27" t="s">
        <v>364</v>
      </c>
      <c r="F1098" s="27" t="s">
        <v>35</v>
      </c>
      <c r="G1098" s="9">
        <v>115878</v>
      </c>
      <c r="H1098" s="9"/>
      <c r="I1098" s="9"/>
      <c r="J1098" s="9">
        <v>3562</v>
      </c>
      <c r="K1098" s="9"/>
      <c r="L1098" s="9"/>
      <c r="M1098" s="9">
        <f t="shared" ref="M1098" si="3685">G1098+I1098+J1098+K1098+L1098</f>
        <v>119440</v>
      </c>
      <c r="N1098" s="9">
        <f t="shared" ref="N1098" si="3686">H1098+L1098</f>
        <v>0</v>
      </c>
      <c r="O1098" s="9"/>
      <c r="P1098" s="9"/>
      <c r="Q1098" s="9"/>
      <c r="R1098" s="9"/>
      <c r="S1098" s="9">
        <f t="shared" ref="S1098" si="3687">M1098+O1098+P1098+Q1098+R1098</f>
        <v>119440</v>
      </c>
      <c r="T1098" s="9">
        <f t="shared" ref="T1098" si="3688">N1098+R1098</f>
        <v>0</v>
      </c>
      <c r="U1098" s="9"/>
      <c r="V1098" s="9"/>
      <c r="W1098" s="9"/>
      <c r="X1098" s="9"/>
      <c r="Y1098" s="9">
        <f t="shared" ref="Y1098" si="3689">S1098+U1098+V1098+W1098+X1098</f>
        <v>119440</v>
      </c>
      <c r="Z1098" s="9">
        <f t="shared" ref="Z1098" si="3690">T1098+X1098</f>
        <v>0</v>
      </c>
      <c r="AA1098" s="9"/>
      <c r="AB1098" s="9"/>
      <c r="AC1098" s="9"/>
      <c r="AD1098" s="9"/>
      <c r="AE1098" s="9">
        <f t="shared" ref="AE1098" si="3691">Y1098+AA1098+AB1098+AC1098+AD1098</f>
        <v>119440</v>
      </c>
      <c r="AF1098" s="9">
        <f t="shared" ref="AF1098" si="3692">Z1098+AD1098</f>
        <v>0</v>
      </c>
      <c r="AG1098" s="9"/>
      <c r="AH1098" s="9"/>
      <c r="AI1098" s="9"/>
      <c r="AJ1098" s="9"/>
      <c r="AK1098" s="86">
        <f t="shared" ref="AK1098" si="3693">AE1098+AG1098+AH1098+AI1098+AJ1098</f>
        <v>119440</v>
      </c>
      <c r="AL1098" s="86">
        <f t="shared" ref="AL1098" si="3694">AF1098+AJ1098</f>
        <v>0</v>
      </c>
      <c r="AM1098" s="9"/>
      <c r="AN1098" s="9"/>
      <c r="AO1098" s="9"/>
      <c r="AP1098" s="9"/>
      <c r="AQ1098" s="9">
        <f t="shared" ref="AQ1098" si="3695">AK1098+AM1098+AN1098+AO1098+AP1098</f>
        <v>119440</v>
      </c>
      <c r="AR1098" s="9">
        <f t="shared" ref="AR1098" si="3696">AL1098+AP1098</f>
        <v>0</v>
      </c>
      <c r="AS1098" s="9"/>
      <c r="AT1098" s="9"/>
      <c r="AU1098" s="9"/>
      <c r="AV1098" s="9"/>
      <c r="AW1098" s="9">
        <f t="shared" ref="AW1098" si="3697">AQ1098+AS1098+AT1098+AU1098+AV1098</f>
        <v>119440</v>
      </c>
      <c r="AX1098" s="9">
        <f t="shared" ref="AX1098" si="3698">AR1098+AV1098</f>
        <v>0</v>
      </c>
    </row>
    <row r="1099" spans="1:50" ht="19.5" hidden="1" customHeight="1">
      <c r="A1099" s="26" t="s">
        <v>15</v>
      </c>
      <c r="B1099" s="27" t="s">
        <v>319</v>
      </c>
      <c r="C1099" s="27" t="s">
        <v>147</v>
      </c>
      <c r="D1099" s="27" t="s">
        <v>147</v>
      </c>
      <c r="E1099" s="27" t="s">
        <v>361</v>
      </c>
      <c r="F1099" s="27"/>
      <c r="G1099" s="9">
        <f t="shared" ref="G1099:V1101" si="3699">G1100</f>
        <v>32</v>
      </c>
      <c r="H1099" s="9">
        <f t="shared" si="3699"/>
        <v>0</v>
      </c>
      <c r="I1099" s="9">
        <f t="shared" si="3699"/>
        <v>0</v>
      </c>
      <c r="J1099" s="9">
        <f t="shared" si="3699"/>
        <v>0</v>
      </c>
      <c r="K1099" s="9">
        <f t="shared" si="3699"/>
        <v>0</v>
      </c>
      <c r="L1099" s="9">
        <f t="shared" si="3699"/>
        <v>0</v>
      </c>
      <c r="M1099" s="9">
        <f t="shared" si="3699"/>
        <v>32</v>
      </c>
      <c r="N1099" s="9">
        <f t="shared" si="3699"/>
        <v>0</v>
      </c>
      <c r="O1099" s="9">
        <f t="shared" si="3699"/>
        <v>0</v>
      </c>
      <c r="P1099" s="9">
        <f t="shared" si="3699"/>
        <v>0</v>
      </c>
      <c r="Q1099" s="9">
        <f t="shared" si="3699"/>
        <v>0</v>
      </c>
      <c r="R1099" s="9">
        <f t="shared" si="3699"/>
        <v>0</v>
      </c>
      <c r="S1099" s="9">
        <f t="shared" si="3699"/>
        <v>32</v>
      </c>
      <c r="T1099" s="9">
        <f t="shared" si="3699"/>
        <v>0</v>
      </c>
      <c r="U1099" s="9">
        <f t="shared" si="3699"/>
        <v>0</v>
      </c>
      <c r="V1099" s="9">
        <f t="shared" si="3699"/>
        <v>0</v>
      </c>
      <c r="W1099" s="9">
        <f t="shared" ref="U1099:AJ1101" si="3700">W1100</f>
        <v>0</v>
      </c>
      <c r="X1099" s="9">
        <f t="shared" si="3700"/>
        <v>0</v>
      </c>
      <c r="Y1099" s="9">
        <f t="shared" si="3700"/>
        <v>32</v>
      </c>
      <c r="Z1099" s="9">
        <f t="shared" si="3700"/>
        <v>0</v>
      </c>
      <c r="AA1099" s="9">
        <f t="shared" si="3700"/>
        <v>0</v>
      </c>
      <c r="AB1099" s="9">
        <f t="shared" si="3700"/>
        <v>0</v>
      </c>
      <c r="AC1099" s="9">
        <f t="shared" si="3700"/>
        <v>0</v>
      </c>
      <c r="AD1099" s="9">
        <f t="shared" si="3700"/>
        <v>0</v>
      </c>
      <c r="AE1099" s="9">
        <f t="shared" si="3700"/>
        <v>32</v>
      </c>
      <c r="AF1099" s="9">
        <f t="shared" si="3700"/>
        <v>0</v>
      </c>
      <c r="AG1099" s="9">
        <f t="shared" si="3700"/>
        <v>0</v>
      </c>
      <c r="AH1099" s="9">
        <f t="shared" si="3700"/>
        <v>0</v>
      </c>
      <c r="AI1099" s="9">
        <f t="shared" si="3700"/>
        <v>0</v>
      </c>
      <c r="AJ1099" s="9">
        <f t="shared" si="3700"/>
        <v>0</v>
      </c>
      <c r="AK1099" s="86">
        <f t="shared" ref="AG1099:AV1101" si="3701">AK1100</f>
        <v>32</v>
      </c>
      <c r="AL1099" s="86">
        <f t="shared" si="3701"/>
        <v>0</v>
      </c>
      <c r="AM1099" s="9">
        <f t="shared" si="3701"/>
        <v>0</v>
      </c>
      <c r="AN1099" s="9">
        <f t="shared" si="3701"/>
        <v>0</v>
      </c>
      <c r="AO1099" s="9">
        <f t="shared" si="3701"/>
        <v>0</v>
      </c>
      <c r="AP1099" s="9">
        <f t="shared" si="3701"/>
        <v>0</v>
      </c>
      <c r="AQ1099" s="9">
        <f t="shared" si="3701"/>
        <v>32</v>
      </c>
      <c r="AR1099" s="9">
        <f t="shared" si="3701"/>
        <v>0</v>
      </c>
      <c r="AS1099" s="9">
        <f t="shared" si="3701"/>
        <v>0</v>
      </c>
      <c r="AT1099" s="9">
        <f t="shared" si="3701"/>
        <v>0</v>
      </c>
      <c r="AU1099" s="9">
        <f t="shared" si="3701"/>
        <v>0</v>
      </c>
      <c r="AV1099" s="9">
        <f t="shared" si="3701"/>
        <v>0</v>
      </c>
      <c r="AW1099" s="9">
        <f t="shared" ref="AS1099:AX1101" si="3702">AW1100</f>
        <v>32</v>
      </c>
      <c r="AX1099" s="9">
        <f t="shared" si="3702"/>
        <v>0</v>
      </c>
    </row>
    <row r="1100" spans="1:50" ht="35.25" hidden="1" customHeight="1">
      <c r="A1100" s="26" t="s">
        <v>333</v>
      </c>
      <c r="B1100" s="27" t="s">
        <v>319</v>
      </c>
      <c r="C1100" s="27" t="s">
        <v>147</v>
      </c>
      <c r="D1100" s="27" t="s">
        <v>147</v>
      </c>
      <c r="E1100" s="27" t="s">
        <v>365</v>
      </c>
      <c r="F1100" s="27"/>
      <c r="G1100" s="9">
        <f t="shared" si="3699"/>
        <v>32</v>
      </c>
      <c r="H1100" s="9">
        <f t="shared" si="3699"/>
        <v>0</v>
      </c>
      <c r="I1100" s="9">
        <f t="shared" si="3699"/>
        <v>0</v>
      </c>
      <c r="J1100" s="9">
        <f t="shared" si="3699"/>
        <v>0</v>
      </c>
      <c r="K1100" s="9">
        <f t="shared" si="3699"/>
        <v>0</v>
      </c>
      <c r="L1100" s="9">
        <f t="shared" si="3699"/>
        <v>0</v>
      </c>
      <c r="M1100" s="9">
        <f t="shared" si="3699"/>
        <v>32</v>
      </c>
      <c r="N1100" s="9">
        <f t="shared" si="3699"/>
        <v>0</v>
      </c>
      <c r="O1100" s="9">
        <f t="shared" si="3699"/>
        <v>0</v>
      </c>
      <c r="P1100" s="9">
        <f t="shared" si="3699"/>
        <v>0</v>
      </c>
      <c r="Q1100" s="9">
        <f t="shared" si="3699"/>
        <v>0</v>
      </c>
      <c r="R1100" s="9">
        <f t="shared" si="3699"/>
        <v>0</v>
      </c>
      <c r="S1100" s="9">
        <f t="shared" si="3699"/>
        <v>32</v>
      </c>
      <c r="T1100" s="9">
        <f t="shared" si="3699"/>
        <v>0</v>
      </c>
      <c r="U1100" s="9">
        <f t="shared" si="3700"/>
        <v>0</v>
      </c>
      <c r="V1100" s="9">
        <f t="shared" si="3700"/>
        <v>0</v>
      </c>
      <c r="W1100" s="9">
        <f t="shared" si="3700"/>
        <v>0</v>
      </c>
      <c r="X1100" s="9">
        <f t="shared" si="3700"/>
        <v>0</v>
      </c>
      <c r="Y1100" s="9">
        <f t="shared" si="3700"/>
        <v>32</v>
      </c>
      <c r="Z1100" s="9">
        <f t="shared" si="3700"/>
        <v>0</v>
      </c>
      <c r="AA1100" s="9">
        <f t="shared" si="3700"/>
        <v>0</v>
      </c>
      <c r="AB1100" s="9">
        <f t="shared" si="3700"/>
        <v>0</v>
      </c>
      <c r="AC1100" s="9">
        <f t="shared" si="3700"/>
        <v>0</v>
      </c>
      <c r="AD1100" s="9">
        <f t="shared" si="3700"/>
        <v>0</v>
      </c>
      <c r="AE1100" s="9">
        <f t="shared" si="3700"/>
        <v>32</v>
      </c>
      <c r="AF1100" s="9">
        <f t="shared" si="3700"/>
        <v>0</v>
      </c>
      <c r="AG1100" s="9">
        <f t="shared" si="3701"/>
        <v>0</v>
      </c>
      <c r="AH1100" s="9">
        <f t="shared" si="3701"/>
        <v>0</v>
      </c>
      <c r="AI1100" s="9">
        <f t="shared" si="3701"/>
        <v>0</v>
      </c>
      <c r="AJ1100" s="9">
        <f t="shared" si="3701"/>
        <v>0</v>
      </c>
      <c r="AK1100" s="86">
        <f t="shared" si="3701"/>
        <v>32</v>
      </c>
      <c r="AL1100" s="86">
        <f t="shared" si="3701"/>
        <v>0</v>
      </c>
      <c r="AM1100" s="9">
        <f t="shared" si="3701"/>
        <v>0</v>
      </c>
      <c r="AN1100" s="9">
        <f t="shared" si="3701"/>
        <v>0</v>
      </c>
      <c r="AO1100" s="9">
        <f t="shared" si="3701"/>
        <v>0</v>
      </c>
      <c r="AP1100" s="9">
        <f t="shared" si="3701"/>
        <v>0</v>
      </c>
      <c r="AQ1100" s="9">
        <f t="shared" si="3701"/>
        <v>32</v>
      </c>
      <c r="AR1100" s="9">
        <f t="shared" si="3701"/>
        <v>0</v>
      </c>
      <c r="AS1100" s="9">
        <f t="shared" si="3702"/>
        <v>0</v>
      </c>
      <c r="AT1100" s="9">
        <f t="shared" si="3702"/>
        <v>0</v>
      </c>
      <c r="AU1100" s="9">
        <f t="shared" si="3702"/>
        <v>0</v>
      </c>
      <c r="AV1100" s="9">
        <f t="shared" si="3702"/>
        <v>0</v>
      </c>
      <c r="AW1100" s="9">
        <f t="shared" si="3702"/>
        <v>32</v>
      </c>
      <c r="AX1100" s="9">
        <f t="shared" si="3702"/>
        <v>0</v>
      </c>
    </row>
    <row r="1101" spans="1:50" ht="36" hidden="1" customHeight="1">
      <c r="A1101" s="26" t="s">
        <v>12</v>
      </c>
      <c r="B1101" s="27" t="s">
        <v>319</v>
      </c>
      <c r="C1101" s="27" t="s">
        <v>147</v>
      </c>
      <c r="D1101" s="27" t="s">
        <v>147</v>
      </c>
      <c r="E1101" s="27" t="s">
        <v>365</v>
      </c>
      <c r="F1101" s="27" t="s">
        <v>13</v>
      </c>
      <c r="G1101" s="9">
        <f t="shared" si="3699"/>
        <v>32</v>
      </c>
      <c r="H1101" s="9">
        <f t="shared" si="3699"/>
        <v>0</v>
      </c>
      <c r="I1101" s="9">
        <f t="shared" si="3699"/>
        <v>0</v>
      </c>
      <c r="J1101" s="9">
        <f t="shared" si="3699"/>
        <v>0</v>
      </c>
      <c r="K1101" s="9">
        <f t="shared" si="3699"/>
        <v>0</v>
      </c>
      <c r="L1101" s="9">
        <f t="shared" si="3699"/>
        <v>0</v>
      </c>
      <c r="M1101" s="9">
        <f t="shared" si="3699"/>
        <v>32</v>
      </c>
      <c r="N1101" s="9">
        <f t="shared" si="3699"/>
        <v>0</v>
      </c>
      <c r="O1101" s="9">
        <f t="shared" si="3699"/>
        <v>0</v>
      </c>
      <c r="P1101" s="9">
        <f t="shared" si="3699"/>
        <v>0</v>
      </c>
      <c r="Q1101" s="9">
        <f t="shared" si="3699"/>
        <v>0</v>
      </c>
      <c r="R1101" s="9">
        <f t="shared" si="3699"/>
        <v>0</v>
      </c>
      <c r="S1101" s="9">
        <f t="shared" si="3699"/>
        <v>32</v>
      </c>
      <c r="T1101" s="9">
        <f t="shared" si="3699"/>
        <v>0</v>
      </c>
      <c r="U1101" s="9">
        <f t="shared" si="3700"/>
        <v>0</v>
      </c>
      <c r="V1101" s="9">
        <f t="shared" si="3700"/>
        <v>0</v>
      </c>
      <c r="W1101" s="9">
        <f t="shared" si="3700"/>
        <v>0</v>
      </c>
      <c r="X1101" s="9">
        <f t="shared" si="3700"/>
        <v>0</v>
      </c>
      <c r="Y1101" s="9">
        <f t="shared" si="3700"/>
        <v>32</v>
      </c>
      <c r="Z1101" s="9">
        <f t="shared" si="3700"/>
        <v>0</v>
      </c>
      <c r="AA1101" s="9">
        <f t="shared" si="3700"/>
        <v>0</v>
      </c>
      <c r="AB1101" s="9">
        <f t="shared" si="3700"/>
        <v>0</v>
      </c>
      <c r="AC1101" s="9">
        <f t="shared" si="3700"/>
        <v>0</v>
      </c>
      <c r="AD1101" s="9">
        <f t="shared" si="3700"/>
        <v>0</v>
      </c>
      <c r="AE1101" s="9">
        <f t="shared" si="3700"/>
        <v>32</v>
      </c>
      <c r="AF1101" s="9">
        <f t="shared" si="3700"/>
        <v>0</v>
      </c>
      <c r="AG1101" s="9">
        <f t="shared" si="3701"/>
        <v>0</v>
      </c>
      <c r="AH1101" s="9">
        <f t="shared" si="3701"/>
        <v>0</v>
      </c>
      <c r="AI1101" s="9">
        <f t="shared" si="3701"/>
        <v>0</v>
      </c>
      <c r="AJ1101" s="9">
        <f t="shared" si="3701"/>
        <v>0</v>
      </c>
      <c r="AK1101" s="86">
        <f t="shared" si="3701"/>
        <v>32</v>
      </c>
      <c r="AL1101" s="86">
        <f t="shared" si="3701"/>
        <v>0</v>
      </c>
      <c r="AM1101" s="9">
        <f t="shared" si="3701"/>
        <v>0</v>
      </c>
      <c r="AN1101" s="9">
        <f t="shared" si="3701"/>
        <v>0</v>
      </c>
      <c r="AO1101" s="9">
        <f t="shared" si="3701"/>
        <v>0</v>
      </c>
      <c r="AP1101" s="9">
        <f t="shared" si="3701"/>
        <v>0</v>
      </c>
      <c r="AQ1101" s="9">
        <f t="shared" si="3701"/>
        <v>32</v>
      </c>
      <c r="AR1101" s="9">
        <f t="shared" si="3701"/>
        <v>0</v>
      </c>
      <c r="AS1101" s="9">
        <f t="shared" si="3702"/>
        <v>0</v>
      </c>
      <c r="AT1101" s="9">
        <f t="shared" si="3702"/>
        <v>0</v>
      </c>
      <c r="AU1101" s="9">
        <f t="shared" si="3702"/>
        <v>0</v>
      </c>
      <c r="AV1101" s="9">
        <f t="shared" si="3702"/>
        <v>0</v>
      </c>
      <c r="AW1101" s="9">
        <f t="shared" si="3702"/>
        <v>32</v>
      </c>
      <c r="AX1101" s="9">
        <f t="shared" si="3702"/>
        <v>0</v>
      </c>
    </row>
    <row r="1102" spans="1:50" ht="20.25" hidden="1" customHeight="1">
      <c r="A1102" s="26" t="s">
        <v>14</v>
      </c>
      <c r="B1102" s="27" t="s">
        <v>319</v>
      </c>
      <c r="C1102" s="27" t="s">
        <v>147</v>
      </c>
      <c r="D1102" s="27" t="s">
        <v>147</v>
      </c>
      <c r="E1102" s="27" t="s">
        <v>365</v>
      </c>
      <c r="F1102" s="27" t="s">
        <v>35</v>
      </c>
      <c r="G1102" s="9">
        <v>32</v>
      </c>
      <c r="H1102" s="9"/>
      <c r="I1102" s="9"/>
      <c r="J1102" s="9"/>
      <c r="K1102" s="9"/>
      <c r="L1102" s="9"/>
      <c r="M1102" s="9">
        <f t="shared" ref="M1102" si="3703">G1102+I1102+J1102+K1102+L1102</f>
        <v>32</v>
      </c>
      <c r="N1102" s="9">
        <f t="shared" ref="N1102" si="3704">H1102+L1102</f>
        <v>0</v>
      </c>
      <c r="O1102" s="9"/>
      <c r="P1102" s="9"/>
      <c r="Q1102" s="9"/>
      <c r="R1102" s="9"/>
      <c r="S1102" s="9">
        <f t="shared" ref="S1102" si="3705">M1102+O1102+P1102+Q1102+R1102</f>
        <v>32</v>
      </c>
      <c r="T1102" s="9">
        <f t="shared" ref="T1102" si="3706">N1102+R1102</f>
        <v>0</v>
      </c>
      <c r="U1102" s="9"/>
      <c r="V1102" s="9"/>
      <c r="W1102" s="9"/>
      <c r="X1102" s="9"/>
      <c r="Y1102" s="9">
        <f t="shared" ref="Y1102" si="3707">S1102+U1102+V1102+W1102+X1102</f>
        <v>32</v>
      </c>
      <c r="Z1102" s="9">
        <f t="shared" ref="Z1102" si="3708">T1102+X1102</f>
        <v>0</v>
      </c>
      <c r="AA1102" s="9"/>
      <c r="AB1102" s="9"/>
      <c r="AC1102" s="9"/>
      <c r="AD1102" s="9"/>
      <c r="AE1102" s="9">
        <f t="shared" ref="AE1102" si="3709">Y1102+AA1102+AB1102+AC1102+AD1102</f>
        <v>32</v>
      </c>
      <c r="AF1102" s="9">
        <f t="shared" ref="AF1102" si="3710">Z1102+AD1102</f>
        <v>0</v>
      </c>
      <c r="AG1102" s="9"/>
      <c r="AH1102" s="9"/>
      <c r="AI1102" s="9"/>
      <c r="AJ1102" s="9"/>
      <c r="AK1102" s="86">
        <f t="shared" ref="AK1102" si="3711">AE1102+AG1102+AH1102+AI1102+AJ1102</f>
        <v>32</v>
      </c>
      <c r="AL1102" s="86">
        <f t="shared" ref="AL1102" si="3712">AF1102+AJ1102</f>
        <v>0</v>
      </c>
      <c r="AM1102" s="9"/>
      <c r="AN1102" s="9"/>
      <c r="AO1102" s="9"/>
      <c r="AP1102" s="9"/>
      <c r="AQ1102" s="9">
        <f t="shared" ref="AQ1102" si="3713">AK1102+AM1102+AN1102+AO1102+AP1102</f>
        <v>32</v>
      </c>
      <c r="AR1102" s="9">
        <f t="shared" ref="AR1102" si="3714">AL1102+AP1102</f>
        <v>0</v>
      </c>
      <c r="AS1102" s="9"/>
      <c r="AT1102" s="9"/>
      <c r="AU1102" s="9"/>
      <c r="AV1102" s="9"/>
      <c r="AW1102" s="9">
        <f t="shared" ref="AW1102" si="3715">AQ1102+AS1102+AT1102+AU1102+AV1102</f>
        <v>32</v>
      </c>
      <c r="AX1102" s="9">
        <f t="shared" ref="AX1102" si="3716">AR1102+AV1102</f>
        <v>0</v>
      </c>
    </row>
    <row r="1103" spans="1:50" ht="52.5" hidden="1" customHeight="1">
      <c r="A1103" s="26" t="s">
        <v>321</v>
      </c>
      <c r="B1103" s="27" t="s">
        <v>319</v>
      </c>
      <c r="C1103" s="27" t="s">
        <v>147</v>
      </c>
      <c r="D1103" s="27" t="s">
        <v>147</v>
      </c>
      <c r="E1103" s="27" t="s">
        <v>379</v>
      </c>
      <c r="F1103" s="27"/>
      <c r="G1103" s="9">
        <f>G1104</f>
        <v>166</v>
      </c>
      <c r="H1103" s="9">
        <f>H1104</f>
        <v>0</v>
      </c>
      <c r="I1103" s="9">
        <f t="shared" ref="I1103:AA1111" si="3717">I1104</f>
        <v>0</v>
      </c>
      <c r="J1103" s="9">
        <f t="shared" si="3717"/>
        <v>0</v>
      </c>
      <c r="K1103" s="9">
        <f t="shared" si="3717"/>
        <v>0</v>
      </c>
      <c r="L1103" s="9">
        <f t="shared" si="3717"/>
        <v>0</v>
      </c>
      <c r="M1103" s="9">
        <f t="shared" si="3717"/>
        <v>166</v>
      </c>
      <c r="N1103" s="9">
        <f t="shared" si="3717"/>
        <v>0</v>
      </c>
      <c r="O1103" s="9">
        <f t="shared" si="3717"/>
        <v>0</v>
      </c>
      <c r="P1103" s="9">
        <f t="shared" si="3717"/>
        <v>0</v>
      </c>
      <c r="Q1103" s="9">
        <f t="shared" si="3717"/>
        <v>0</v>
      </c>
      <c r="R1103" s="9">
        <f t="shared" si="3717"/>
        <v>0</v>
      </c>
      <c r="S1103" s="9">
        <f t="shared" si="3717"/>
        <v>166</v>
      </c>
      <c r="T1103" s="9">
        <f t="shared" si="3717"/>
        <v>0</v>
      </c>
      <c r="U1103" s="9">
        <f t="shared" si="3717"/>
        <v>0</v>
      </c>
      <c r="V1103" s="9">
        <f t="shared" si="3717"/>
        <v>0</v>
      </c>
      <c r="W1103" s="9">
        <f t="shared" si="3717"/>
        <v>0</v>
      </c>
      <c r="X1103" s="9">
        <f t="shared" si="3717"/>
        <v>0</v>
      </c>
      <c r="Y1103" s="9">
        <f t="shared" si="3717"/>
        <v>166</v>
      </c>
      <c r="Z1103" s="9">
        <f t="shared" si="3717"/>
        <v>0</v>
      </c>
      <c r="AA1103" s="9">
        <f t="shared" si="3717"/>
        <v>0</v>
      </c>
      <c r="AB1103" s="9">
        <f t="shared" ref="AA1103:AP1111" si="3718">AB1104</f>
        <v>0</v>
      </c>
      <c r="AC1103" s="9">
        <f t="shared" si="3718"/>
        <v>0</v>
      </c>
      <c r="AD1103" s="9">
        <f t="shared" si="3718"/>
        <v>0</v>
      </c>
      <c r="AE1103" s="9">
        <f t="shared" si="3718"/>
        <v>166</v>
      </c>
      <c r="AF1103" s="9">
        <f t="shared" si="3718"/>
        <v>0</v>
      </c>
      <c r="AG1103" s="9">
        <f t="shared" si="3718"/>
        <v>0</v>
      </c>
      <c r="AH1103" s="9">
        <f t="shared" si="3718"/>
        <v>0</v>
      </c>
      <c r="AI1103" s="9">
        <f t="shared" si="3718"/>
        <v>0</v>
      </c>
      <c r="AJ1103" s="9">
        <f t="shared" si="3718"/>
        <v>0</v>
      </c>
      <c r="AK1103" s="86">
        <f t="shared" si="3718"/>
        <v>166</v>
      </c>
      <c r="AL1103" s="86">
        <f t="shared" si="3718"/>
        <v>0</v>
      </c>
      <c r="AM1103" s="9">
        <f t="shared" si="3718"/>
        <v>0</v>
      </c>
      <c r="AN1103" s="9">
        <f t="shared" si="3718"/>
        <v>0</v>
      </c>
      <c r="AO1103" s="9">
        <f t="shared" si="3718"/>
        <v>0</v>
      </c>
      <c r="AP1103" s="9">
        <f t="shared" si="3718"/>
        <v>0</v>
      </c>
      <c r="AQ1103" s="9">
        <f t="shared" ref="AM1103:AX1111" si="3719">AQ1104</f>
        <v>166</v>
      </c>
      <c r="AR1103" s="9">
        <f t="shared" si="3719"/>
        <v>0</v>
      </c>
      <c r="AS1103" s="9">
        <f t="shared" si="3719"/>
        <v>0</v>
      </c>
      <c r="AT1103" s="9">
        <f t="shared" si="3719"/>
        <v>0</v>
      </c>
      <c r="AU1103" s="9">
        <f t="shared" si="3719"/>
        <v>0</v>
      </c>
      <c r="AV1103" s="9">
        <f t="shared" si="3719"/>
        <v>0</v>
      </c>
      <c r="AW1103" s="9">
        <f t="shared" si="3719"/>
        <v>166</v>
      </c>
      <c r="AX1103" s="9">
        <f t="shared" si="3719"/>
        <v>0</v>
      </c>
    </row>
    <row r="1104" spans="1:50" ht="33.75" hidden="1" customHeight="1">
      <c r="A1104" s="26" t="s">
        <v>77</v>
      </c>
      <c r="B1104" s="27" t="s">
        <v>319</v>
      </c>
      <c r="C1104" s="27" t="s">
        <v>147</v>
      </c>
      <c r="D1104" s="27" t="s">
        <v>147</v>
      </c>
      <c r="E1104" s="27" t="s">
        <v>383</v>
      </c>
      <c r="F1104" s="27"/>
      <c r="G1104" s="9">
        <f t="shared" ref="G1104:V1111" si="3720">G1105</f>
        <v>166</v>
      </c>
      <c r="H1104" s="9">
        <f t="shared" si="3720"/>
        <v>0</v>
      </c>
      <c r="I1104" s="9">
        <f t="shared" si="3720"/>
        <v>0</v>
      </c>
      <c r="J1104" s="9">
        <f t="shared" si="3720"/>
        <v>0</v>
      </c>
      <c r="K1104" s="9">
        <f t="shared" si="3720"/>
        <v>0</v>
      </c>
      <c r="L1104" s="9">
        <f t="shared" si="3720"/>
        <v>0</v>
      </c>
      <c r="M1104" s="9">
        <f t="shared" si="3720"/>
        <v>166</v>
      </c>
      <c r="N1104" s="9">
        <f t="shared" si="3720"/>
        <v>0</v>
      </c>
      <c r="O1104" s="9">
        <f t="shared" si="3720"/>
        <v>0</v>
      </c>
      <c r="P1104" s="9">
        <f t="shared" si="3720"/>
        <v>0</v>
      </c>
      <c r="Q1104" s="9">
        <f t="shared" si="3720"/>
        <v>0</v>
      </c>
      <c r="R1104" s="9">
        <f t="shared" si="3720"/>
        <v>0</v>
      </c>
      <c r="S1104" s="9">
        <f t="shared" si="3720"/>
        <v>166</v>
      </c>
      <c r="T1104" s="9">
        <f t="shared" si="3720"/>
        <v>0</v>
      </c>
      <c r="U1104" s="9">
        <f t="shared" si="3720"/>
        <v>0</v>
      </c>
      <c r="V1104" s="9">
        <f t="shared" si="3720"/>
        <v>0</v>
      </c>
      <c r="W1104" s="9">
        <f t="shared" si="3717"/>
        <v>0</v>
      </c>
      <c r="X1104" s="9">
        <f t="shared" si="3717"/>
        <v>0</v>
      </c>
      <c r="Y1104" s="9">
        <f t="shared" si="3717"/>
        <v>166</v>
      </c>
      <c r="Z1104" s="9">
        <f t="shared" si="3717"/>
        <v>0</v>
      </c>
      <c r="AA1104" s="9">
        <f t="shared" si="3717"/>
        <v>0</v>
      </c>
      <c r="AB1104" s="9">
        <f t="shared" si="3718"/>
        <v>0</v>
      </c>
      <c r="AC1104" s="9">
        <f t="shared" si="3718"/>
        <v>0</v>
      </c>
      <c r="AD1104" s="9">
        <f t="shared" si="3718"/>
        <v>0</v>
      </c>
      <c r="AE1104" s="9">
        <f t="shared" si="3718"/>
        <v>166</v>
      </c>
      <c r="AF1104" s="9">
        <f t="shared" si="3718"/>
        <v>0</v>
      </c>
      <c r="AG1104" s="9">
        <f t="shared" si="3718"/>
        <v>0</v>
      </c>
      <c r="AH1104" s="9">
        <f t="shared" si="3718"/>
        <v>0</v>
      </c>
      <c r="AI1104" s="9">
        <f t="shared" si="3718"/>
        <v>0</v>
      </c>
      <c r="AJ1104" s="9">
        <f t="shared" si="3718"/>
        <v>0</v>
      </c>
      <c r="AK1104" s="86">
        <f t="shared" si="3718"/>
        <v>166</v>
      </c>
      <c r="AL1104" s="86">
        <f t="shared" si="3718"/>
        <v>0</v>
      </c>
      <c r="AM1104" s="9">
        <f t="shared" si="3719"/>
        <v>0</v>
      </c>
      <c r="AN1104" s="9">
        <f t="shared" si="3719"/>
        <v>0</v>
      </c>
      <c r="AO1104" s="9">
        <f t="shared" si="3719"/>
        <v>0</v>
      </c>
      <c r="AP1104" s="9">
        <f t="shared" si="3719"/>
        <v>0</v>
      </c>
      <c r="AQ1104" s="9">
        <f t="shared" si="3719"/>
        <v>166</v>
      </c>
      <c r="AR1104" s="9">
        <f t="shared" si="3719"/>
        <v>0</v>
      </c>
      <c r="AS1104" s="9">
        <f t="shared" si="3719"/>
        <v>0</v>
      </c>
      <c r="AT1104" s="9">
        <f t="shared" si="3719"/>
        <v>0</v>
      </c>
      <c r="AU1104" s="9">
        <f t="shared" si="3719"/>
        <v>0</v>
      </c>
      <c r="AV1104" s="9">
        <f t="shared" si="3719"/>
        <v>0</v>
      </c>
      <c r="AW1104" s="9">
        <f t="shared" si="3719"/>
        <v>166</v>
      </c>
      <c r="AX1104" s="9">
        <f t="shared" si="3719"/>
        <v>0</v>
      </c>
    </row>
    <row r="1105" spans="1:50" ht="35.25" hidden="1" customHeight="1">
      <c r="A1105" s="26" t="s">
        <v>332</v>
      </c>
      <c r="B1105" s="27" t="s">
        <v>319</v>
      </c>
      <c r="C1105" s="27" t="s">
        <v>147</v>
      </c>
      <c r="D1105" s="27" t="s">
        <v>147</v>
      </c>
      <c r="E1105" s="27" t="s">
        <v>382</v>
      </c>
      <c r="F1105" s="27"/>
      <c r="G1105" s="9">
        <f t="shared" si="3720"/>
        <v>166</v>
      </c>
      <c r="H1105" s="9">
        <f t="shared" si="3720"/>
        <v>0</v>
      </c>
      <c r="I1105" s="9">
        <f t="shared" si="3720"/>
        <v>0</v>
      </c>
      <c r="J1105" s="9">
        <f t="shared" si="3720"/>
        <v>0</v>
      </c>
      <c r="K1105" s="9">
        <f t="shared" si="3720"/>
        <v>0</v>
      </c>
      <c r="L1105" s="9">
        <f t="shared" si="3720"/>
        <v>0</v>
      </c>
      <c r="M1105" s="9">
        <f t="shared" si="3720"/>
        <v>166</v>
      </c>
      <c r="N1105" s="9">
        <f t="shared" si="3720"/>
        <v>0</v>
      </c>
      <c r="O1105" s="9">
        <f t="shared" si="3720"/>
        <v>0</v>
      </c>
      <c r="P1105" s="9">
        <f t="shared" si="3720"/>
        <v>0</v>
      </c>
      <c r="Q1105" s="9">
        <f t="shared" si="3720"/>
        <v>0</v>
      </c>
      <c r="R1105" s="9">
        <f t="shared" si="3720"/>
        <v>0</v>
      </c>
      <c r="S1105" s="9">
        <f t="shared" si="3720"/>
        <v>166</v>
      </c>
      <c r="T1105" s="9">
        <f t="shared" si="3720"/>
        <v>0</v>
      </c>
      <c r="U1105" s="9">
        <f t="shared" si="3717"/>
        <v>0</v>
      </c>
      <c r="V1105" s="9">
        <f t="shared" si="3717"/>
        <v>0</v>
      </c>
      <c r="W1105" s="9">
        <f t="shared" si="3717"/>
        <v>0</v>
      </c>
      <c r="X1105" s="9">
        <f t="shared" si="3717"/>
        <v>0</v>
      </c>
      <c r="Y1105" s="9">
        <f t="shared" si="3717"/>
        <v>166</v>
      </c>
      <c r="Z1105" s="9">
        <f t="shared" si="3717"/>
        <v>0</v>
      </c>
      <c r="AA1105" s="9">
        <f t="shared" si="3718"/>
        <v>0</v>
      </c>
      <c r="AB1105" s="9">
        <f t="shared" si="3718"/>
        <v>0</v>
      </c>
      <c r="AC1105" s="9">
        <f t="shared" si="3718"/>
        <v>0</v>
      </c>
      <c r="AD1105" s="9">
        <f t="shared" si="3718"/>
        <v>0</v>
      </c>
      <c r="AE1105" s="9">
        <f t="shared" si="3718"/>
        <v>166</v>
      </c>
      <c r="AF1105" s="9">
        <f t="shared" si="3718"/>
        <v>0</v>
      </c>
      <c r="AG1105" s="9">
        <f t="shared" si="3718"/>
        <v>0</v>
      </c>
      <c r="AH1105" s="9">
        <f t="shared" si="3718"/>
        <v>0</v>
      </c>
      <c r="AI1105" s="9">
        <f t="shared" si="3718"/>
        <v>0</v>
      </c>
      <c r="AJ1105" s="9">
        <f t="shared" si="3718"/>
        <v>0</v>
      </c>
      <c r="AK1105" s="86">
        <f t="shared" si="3718"/>
        <v>166</v>
      </c>
      <c r="AL1105" s="86">
        <f t="shared" si="3718"/>
        <v>0</v>
      </c>
      <c r="AM1105" s="9">
        <f t="shared" si="3719"/>
        <v>0</v>
      </c>
      <c r="AN1105" s="9">
        <f t="shared" si="3719"/>
        <v>0</v>
      </c>
      <c r="AO1105" s="9">
        <f t="shared" si="3719"/>
        <v>0</v>
      </c>
      <c r="AP1105" s="9">
        <f t="shared" si="3719"/>
        <v>0</v>
      </c>
      <c r="AQ1105" s="9">
        <f t="shared" si="3719"/>
        <v>166</v>
      </c>
      <c r="AR1105" s="9">
        <f t="shared" si="3719"/>
        <v>0</v>
      </c>
      <c r="AS1105" s="9">
        <f t="shared" si="3719"/>
        <v>0</v>
      </c>
      <c r="AT1105" s="9">
        <f t="shared" si="3719"/>
        <v>0</v>
      </c>
      <c r="AU1105" s="9">
        <f t="shared" si="3719"/>
        <v>0</v>
      </c>
      <c r="AV1105" s="9">
        <f t="shared" si="3719"/>
        <v>0</v>
      </c>
      <c r="AW1105" s="9">
        <f t="shared" si="3719"/>
        <v>166</v>
      </c>
      <c r="AX1105" s="9">
        <f t="shared" si="3719"/>
        <v>0</v>
      </c>
    </row>
    <row r="1106" spans="1:50" ht="35.25" hidden="1" customHeight="1">
      <c r="A1106" s="26" t="s">
        <v>12</v>
      </c>
      <c r="B1106" s="27" t="s">
        <v>319</v>
      </c>
      <c r="C1106" s="27" t="s">
        <v>147</v>
      </c>
      <c r="D1106" s="27" t="s">
        <v>147</v>
      </c>
      <c r="E1106" s="27" t="s">
        <v>382</v>
      </c>
      <c r="F1106" s="27" t="s">
        <v>13</v>
      </c>
      <c r="G1106" s="9">
        <f t="shared" si="3720"/>
        <v>166</v>
      </c>
      <c r="H1106" s="9">
        <f t="shared" si="3720"/>
        <v>0</v>
      </c>
      <c r="I1106" s="9">
        <f t="shared" si="3720"/>
        <v>0</v>
      </c>
      <c r="J1106" s="9">
        <f t="shared" si="3720"/>
        <v>0</v>
      </c>
      <c r="K1106" s="9">
        <f t="shared" si="3720"/>
        <v>0</v>
      </c>
      <c r="L1106" s="9">
        <f t="shared" si="3720"/>
        <v>0</v>
      </c>
      <c r="M1106" s="9">
        <f t="shared" si="3720"/>
        <v>166</v>
      </c>
      <c r="N1106" s="9">
        <f t="shared" si="3720"/>
        <v>0</v>
      </c>
      <c r="O1106" s="9">
        <f t="shared" si="3720"/>
        <v>0</v>
      </c>
      <c r="P1106" s="9">
        <f t="shared" si="3720"/>
        <v>0</v>
      </c>
      <c r="Q1106" s="9">
        <f t="shared" si="3720"/>
        <v>0</v>
      </c>
      <c r="R1106" s="9">
        <f t="shared" si="3720"/>
        <v>0</v>
      </c>
      <c r="S1106" s="9">
        <f t="shared" si="3720"/>
        <v>166</v>
      </c>
      <c r="T1106" s="9">
        <f t="shared" si="3720"/>
        <v>0</v>
      </c>
      <c r="U1106" s="9">
        <f t="shared" si="3717"/>
        <v>0</v>
      </c>
      <c r="V1106" s="9">
        <f t="shared" si="3717"/>
        <v>0</v>
      </c>
      <c r="W1106" s="9">
        <f t="shared" si="3717"/>
        <v>0</v>
      </c>
      <c r="X1106" s="9">
        <f t="shared" si="3717"/>
        <v>0</v>
      </c>
      <c r="Y1106" s="9">
        <f t="shared" si="3717"/>
        <v>166</v>
      </c>
      <c r="Z1106" s="9">
        <f t="shared" si="3717"/>
        <v>0</v>
      </c>
      <c r="AA1106" s="9">
        <f t="shared" si="3718"/>
        <v>0</v>
      </c>
      <c r="AB1106" s="9">
        <f t="shared" si="3718"/>
        <v>0</v>
      </c>
      <c r="AC1106" s="9">
        <f t="shared" si="3718"/>
        <v>0</v>
      </c>
      <c r="AD1106" s="9">
        <f t="shared" si="3718"/>
        <v>0</v>
      </c>
      <c r="AE1106" s="9">
        <f t="shared" si="3718"/>
        <v>166</v>
      </c>
      <c r="AF1106" s="9">
        <f t="shared" si="3718"/>
        <v>0</v>
      </c>
      <c r="AG1106" s="9">
        <f t="shared" si="3718"/>
        <v>0</v>
      </c>
      <c r="AH1106" s="9">
        <f t="shared" si="3718"/>
        <v>0</v>
      </c>
      <c r="AI1106" s="9">
        <f t="shared" si="3718"/>
        <v>0</v>
      </c>
      <c r="AJ1106" s="9">
        <f t="shared" si="3718"/>
        <v>0</v>
      </c>
      <c r="AK1106" s="86">
        <f t="shared" si="3718"/>
        <v>166</v>
      </c>
      <c r="AL1106" s="86">
        <f t="shared" si="3718"/>
        <v>0</v>
      </c>
      <c r="AM1106" s="9">
        <f t="shared" si="3719"/>
        <v>0</v>
      </c>
      <c r="AN1106" s="9">
        <f t="shared" si="3719"/>
        <v>0</v>
      </c>
      <c r="AO1106" s="9">
        <f t="shared" si="3719"/>
        <v>0</v>
      </c>
      <c r="AP1106" s="9">
        <f t="shared" si="3719"/>
        <v>0</v>
      </c>
      <c r="AQ1106" s="9">
        <f t="shared" si="3719"/>
        <v>166</v>
      </c>
      <c r="AR1106" s="9">
        <f t="shared" si="3719"/>
        <v>0</v>
      </c>
      <c r="AS1106" s="9">
        <f t="shared" si="3719"/>
        <v>0</v>
      </c>
      <c r="AT1106" s="9">
        <f t="shared" si="3719"/>
        <v>0</v>
      </c>
      <c r="AU1106" s="9">
        <f t="shared" si="3719"/>
        <v>0</v>
      </c>
      <c r="AV1106" s="9">
        <f t="shared" si="3719"/>
        <v>0</v>
      </c>
      <c r="AW1106" s="9">
        <f t="shared" si="3719"/>
        <v>166</v>
      </c>
      <c r="AX1106" s="9">
        <f t="shared" si="3719"/>
        <v>0</v>
      </c>
    </row>
    <row r="1107" spans="1:50" ht="17.25" hidden="1" customHeight="1">
      <c r="A1107" s="26" t="s">
        <v>14</v>
      </c>
      <c r="B1107" s="27" t="s">
        <v>319</v>
      </c>
      <c r="C1107" s="27" t="s">
        <v>147</v>
      </c>
      <c r="D1107" s="27" t="s">
        <v>147</v>
      </c>
      <c r="E1107" s="27" t="s">
        <v>382</v>
      </c>
      <c r="F1107" s="27" t="s">
        <v>35</v>
      </c>
      <c r="G1107" s="9">
        <v>166</v>
      </c>
      <c r="H1107" s="9"/>
      <c r="I1107" s="9"/>
      <c r="J1107" s="9"/>
      <c r="K1107" s="9"/>
      <c r="L1107" s="9"/>
      <c r="M1107" s="9">
        <f t="shared" ref="M1107" si="3721">G1107+I1107+J1107+K1107+L1107</f>
        <v>166</v>
      </c>
      <c r="N1107" s="9">
        <f t="shared" ref="N1107" si="3722">H1107+L1107</f>
        <v>0</v>
      </c>
      <c r="O1107" s="9"/>
      <c r="P1107" s="9"/>
      <c r="Q1107" s="9"/>
      <c r="R1107" s="9"/>
      <c r="S1107" s="9">
        <f t="shared" ref="S1107" si="3723">M1107+O1107+P1107+Q1107+R1107</f>
        <v>166</v>
      </c>
      <c r="T1107" s="9">
        <f t="shared" ref="T1107" si="3724">N1107+R1107</f>
        <v>0</v>
      </c>
      <c r="U1107" s="9"/>
      <c r="V1107" s="9"/>
      <c r="W1107" s="9"/>
      <c r="X1107" s="9"/>
      <c r="Y1107" s="9">
        <f t="shared" ref="Y1107" si="3725">S1107+U1107+V1107+W1107+X1107</f>
        <v>166</v>
      </c>
      <c r="Z1107" s="9">
        <f t="shared" ref="Z1107" si="3726">T1107+X1107</f>
        <v>0</v>
      </c>
      <c r="AA1107" s="9"/>
      <c r="AB1107" s="9"/>
      <c r="AC1107" s="9"/>
      <c r="AD1107" s="9"/>
      <c r="AE1107" s="9">
        <f t="shared" ref="AE1107" si="3727">Y1107+AA1107+AB1107+AC1107+AD1107</f>
        <v>166</v>
      </c>
      <c r="AF1107" s="9">
        <f t="shared" ref="AF1107" si="3728">Z1107+AD1107</f>
        <v>0</v>
      </c>
      <c r="AG1107" s="9"/>
      <c r="AH1107" s="9"/>
      <c r="AI1107" s="9"/>
      <c r="AJ1107" s="9"/>
      <c r="AK1107" s="86">
        <f t="shared" ref="AK1107" si="3729">AE1107+AG1107+AH1107+AI1107+AJ1107</f>
        <v>166</v>
      </c>
      <c r="AL1107" s="86">
        <f t="shared" ref="AL1107" si="3730">AF1107+AJ1107</f>
        <v>0</v>
      </c>
      <c r="AM1107" s="9"/>
      <c r="AN1107" s="9"/>
      <c r="AO1107" s="9"/>
      <c r="AP1107" s="9"/>
      <c r="AQ1107" s="9">
        <f t="shared" ref="AQ1107" si="3731">AK1107+AM1107+AN1107+AO1107+AP1107</f>
        <v>166</v>
      </c>
      <c r="AR1107" s="9">
        <f t="shared" ref="AR1107" si="3732">AL1107+AP1107</f>
        <v>0</v>
      </c>
      <c r="AS1107" s="9"/>
      <c r="AT1107" s="9"/>
      <c r="AU1107" s="9"/>
      <c r="AV1107" s="9"/>
      <c r="AW1107" s="9">
        <f t="shared" ref="AW1107" si="3733">AQ1107+AS1107+AT1107+AU1107+AV1107</f>
        <v>166</v>
      </c>
      <c r="AX1107" s="9">
        <f t="shared" ref="AX1107" si="3734">AR1107+AV1107</f>
        <v>0</v>
      </c>
    </row>
    <row r="1108" spans="1:50" ht="53.25" hidden="1" customHeight="1">
      <c r="A1108" s="66" t="s">
        <v>512</v>
      </c>
      <c r="B1108" s="27" t="s">
        <v>319</v>
      </c>
      <c r="C1108" s="27" t="s">
        <v>147</v>
      </c>
      <c r="D1108" s="27" t="s">
        <v>147</v>
      </c>
      <c r="E1108" s="27" t="s">
        <v>394</v>
      </c>
      <c r="F1108" s="27"/>
      <c r="G1108" s="9">
        <f t="shared" si="3720"/>
        <v>680</v>
      </c>
      <c r="H1108" s="9">
        <f t="shared" si="3720"/>
        <v>0</v>
      </c>
      <c r="I1108" s="9">
        <f t="shared" si="3720"/>
        <v>0</v>
      </c>
      <c r="J1108" s="9">
        <f t="shared" si="3720"/>
        <v>0</v>
      </c>
      <c r="K1108" s="9">
        <f t="shared" si="3720"/>
        <v>0</v>
      </c>
      <c r="L1108" s="9">
        <f t="shared" si="3720"/>
        <v>0</v>
      </c>
      <c r="M1108" s="9">
        <f t="shared" si="3720"/>
        <v>680</v>
      </c>
      <c r="N1108" s="9">
        <f t="shared" si="3720"/>
        <v>0</v>
      </c>
      <c r="O1108" s="9">
        <f t="shared" si="3720"/>
        <v>0</v>
      </c>
      <c r="P1108" s="9">
        <f t="shared" si="3720"/>
        <v>0</v>
      </c>
      <c r="Q1108" s="9">
        <f t="shared" si="3720"/>
        <v>0</v>
      </c>
      <c r="R1108" s="9">
        <f t="shared" si="3720"/>
        <v>0</v>
      </c>
      <c r="S1108" s="9">
        <f t="shared" si="3720"/>
        <v>680</v>
      </c>
      <c r="T1108" s="9">
        <f t="shared" si="3720"/>
        <v>0</v>
      </c>
      <c r="U1108" s="9">
        <f t="shared" si="3717"/>
        <v>0</v>
      </c>
      <c r="V1108" s="9">
        <f t="shared" si="3717"/>
        <v>0</v>
      </c>
      <c r="W1108" s="9">
        <f t="shared" si="3717"/>
        <v>0</v>
      </c>
      <c r="X1108" s="9">
        <f t="shared" si="3717"/>
        <v>0</v>
      </c>
      <c r="Y1108" s="9">
        <f t="shared" si="3717"/>
        <v>680</v>
      </c>
      <c r="Z1108" s="9">
        <f t="shared" si="3717"/>
        <v>0</v>
      </c>
      <c r="AA1108" s="9">
        <f t="shared" si="3718"/>
        <v>0</v>
      </c>
      <c r="AB1108" s="9">
        <f t="shared" si="3718"/>
        <v>0</v>
      </c>
      <c r="AC1108" s="9">
        <f t="shared" si="3718"/>
        <v>0</v>
      </c>
      <c r="AD1108" s="9">
        <f t="shared" si="3718"/>
        <v>0</v>
      </c>
      <c r="AE1108" s="9">
        <f t="shared" si="3718"/>
        <v>680</v>
      </c>
      <c r="AF1108" s="9">
        <f t="shared" si="3718"/>
        <v>0</v>
      </c>
      <c r="AG1108" s="9">
        <f t="shared" si="3718"/>
        <v>0</v>
      </c>
      <c r="AH1108" s="9">
        <f t="shared" si="3718"/>
        <v>0</v>
      </c>
      <c r="AI1108" s="9">
        <f t="shared" si="3718"/>
        <v>0</v>
      </c>
      <c r="AJ1108" s="9">
        <f t="shared" si="3718"/>
        <v>0</v>
      </c>
      <c r="AK1108" s="86">
        <f t="shared" si="3718"/>
        <v>680</v>
      </c>
      <c r="AL1108" s="86">
        <f t="shared" si="3718"/>
        <v>0</v>
      </c>
      <c r="AM1108" s="9">
        <f t="shared" si="3719"/>
        <v>0</v>
      </c>
      <c r="AN1108" s="9">
        <f t="shared" si="3719"/>
        <v>0</v>
      </c>
      <c r="AO1108" s="9">
        <f t="shared" si="3719"/>
        <v>0</v>
      </c>
      <c r="AP1108" s="9">
        <f t="shared" si="3719"/>
        <v>0</v>
      </c>
      <c r="AQ1108" s="9">
        <f t="shared" si="3719"/>
        <v>680</v>
      </c>
      <c r="AR1108" s="9">
        <f t="shared" si="3719"/>
        <v>0</v>
      </c>
      <c r="AS1108" s="9">
        <f t="shared" si="3719"/>
        <v>0</v>
      </c>
      <c r="AT1108" s="9">
        <f t="shared" si="3719"/>
        <v>0</v>
      </c>
      <c r="AU1108" s="9">
        <f t="shared" si="3719"/>
        <v>0</v>
      </c>
      <c r="AV1108" s="9">
        <f t="shared" si="3719"/>
        <v>0</v>
      </c>
      <c r="AW1108" s="9">
        <f t="shared" si="3719"/>
        <v>680</v>
      </c>
      <c r="AX1108" s="9">
        <f t="shared" si="3719"/>
        <v>0</v>
      </c>
    </row>
    <row r="1109" spans="1:50" ht="36.75" hidden="1" customHeight="1">
      <c r="A1109" s="26" t="s">
        <v>77</v>
      </c>
      <c r="B1109" s="27" t="s">
        <v>319</v>
      </c>
      <c r="C1109" s="27" t="s">
        <v>147</v>
      </c>
      <c r="D1109" s="27" t="s">
        <v>147</v>
      </c>
      <c r="E1109" s="27" t="s">
        <v>399</v>
      </c>
      <c r="F1109" s="27"/>
      <c r="G1109" s="9">
        <f t="shared" si="3720"/>
        <v>680</v>
      </c>
      <c r="H1109" s="9">
        <f t="shared" si="3720"/>
        <v>0</v>
      </c>
      <c r="I1109" s="9">
        <f t="shared" si="3720"/>
        <v>0</v>
      </c>
      <c r="J1109" s="9">
        <f t="shared" si="3720"/>
        <v>0</v>
      </c>
      <c r="K1109" s="9">
        <f t="shared" si="3720"/>
        <v>0</v>
      </c>
      <c r="L1109" s="9">
        <f t="shared" si="3720"/>
        <v>0</v>
      </c>
      <c r="M1109" s="9">
        <f t="shared" si="3720"/>
        <v>680</v>
      </c>
      <c r="N1109" s="9">
        <f t="shared" si="3720"/>
        <v>0</v>
      </c>
      <c r="O1109" s="9">
        <f t="shared" si="3720"/>
        <v>0</v>
      </c>
      <c r="P1109" s="9">
        <f t="shared" si="3720"/>
        <v>0</v>
      </c>
      <c r="Q1109" s="9">
        <f t="shared" si="3720"/>
        <v>0</v>
      </c>
      <c r="R1109" s="9">
        <f t="shared" si="3720"/>
        <v>0</v>
      </c>
      <c r="S1109" s="9">
        <f t="shared" si="3720"/>
        <v>680</v>
      </c>
      <c r="T1109" s="9">
        <f t="shared" si="3720"/>
        <v>0</v>
      </c>
      <c r="U1109" s="9">
        <f t="shared" si="3717"/>
        <v>0</v>
      </c>
      <c r="V1109" s="9">
        <f t="shared" si="3717"/>
        <v>0</v>
      </c>
      <c r="W1109" s="9">
        <f t="shared" si="3717"/>
        <v>0</v>
      </c>
      <c r="X1109" s="9">
        <f t="shared" si="3717"/>
        <v>0</v>
      </c>
      <c r="Y1109" s="9">
        <f t="shared" si="3717"/>
        <v>680</v>
      </c>
      <c r="Z1109" s="9">
        <f t="shared" si="3717"/>
        <v>0</v>
      </c>
      <c r="AA1109" s="9">
        <f t="shared" si="3718"/>
        <v>0</v>
      </c>
      <c r="AB1109" s="9">
        <f t="shared" si="3718"/>
        <v>0</v>
      </c>
      <c r="AC1109" s="9">
        <f t="shared" si="3718"/>
        <v>0</v>
      </c>
      <c r="AD1109" s="9">
        <f t="shared" si="3718"/>
        <v>0</v>
      </c>
      <c r="AE1109" s="9">
        <f t="shared" si="3718"/>
        <v>680</v>
      </c>
      <c r="AF1109" s="9">
        <f t="shared" si="3718"/>
        <v>0</v>
      </c>
      <c r="AG1109" s="9">
        <f t="shared" si="3718"/>
        <v>0</v>
      </c>
      <c r="AH1109" s="9">
        <f t="shared" si="3718"/>
        <v>0</v>
      </c>
      <c r="AI1109" s="9">
        <f t="shared" si="3718"/>
        <v>0</v>
      </c>
      <c r="AJ1109" s="9">
        <f t="shared" si="3718"/>
        <v>0</v>
      </c>
      <c r="AK1109" s="86">
        <f t="shared" si="3718"/>
        <v>680</v>
      </c>
      <c r="AL1109" s="86">
        <f t="shared" si="3718"/>
        <v>0</v>
      </c>
      <c r="AM1109" s="9">
        <f t="shared" si="3719"/>
        <v>0</v>
      </c>
      <c r="AN1109" s="9">
        <f t="shared" si="3719"/>
        <v>0</v>
      </c>
      <c r="AO1109" s="9">
        <f t="shared" si="3719"/>
        <v>0</v>
      </c>
      <c r="AP1109" s="9">
        <f t="shared" si="3719"/>
        <v>0</v>
      </c>
      <c r="AQ1109" s="9">
        <f t="shared" si="3719"/>
        <v>680</v>
      </c>
      <c r="AR1109" s="9">
        <f t="shared" si="3719"/>
        <v>0</v>
      </c>
      <c r="AS1109" s="9">
        <f t="shared" si="3719"/>
        <v>0</v>
      </c>
      <c r="AT1109" s="9">
        <f t="shared" si="3719"/>
        <v>0</v>
      </c>
      <c r="AU1109" s="9">
        <f t="shared" si="3719"/>
        <v>0</v>
      </c>
      <c r="AV1109" s="9">
        <f t="shared" si="3719"/>
        <v>0</v>
      </c>
      <c r="AW1109" s="9">
        <f t="shared" si="3719"/>
        <v>680</v>
      </c>
      <c r="AX1109" s="9">
        <f t="shared" si="3719"/>
        <v>0</v>
      </c>
    </row>
    <row r="1110" spans="1:50" ht="37.5" hidden="1" customHeight="1">
      <c r="A1110" s="26" t="s">
        <v>332</v>
      </c>
      <c r="B1110" s="27" t="s">
        <v>319</v>
      </c>
      <c r="C1110" s="27" t="s">
        <v>147</v>
      </c>
      <c r="D1110" s="27" t="s">
        <v>147</v>
      </c>
      <c r="E1110" s="27" t="s">
        <v>400</v>
      </c>
      <c r="F1110" s="27"/>
      <c r="G1110" s="9">
        <f t="shared" si="3720"/>
        <v>680</v>
      </c>
      <c r="H1110" s="9">
        <f t="shared" si="3720"/>
        <v>0</v>
      </c>
      <c r="I1110" s="9">
        <f t="shared" si="3720"/>
        <v>0</v>
      </c>
      <c r="J1110" s="9">
        <f t="shared" si="3720"/>
        <v>0</v>
      </c>
      <c r="K1110" s="9">
        <f t="shared" si="3720"/>
        <v>0</v>
      </c>
      <c r="L1110" s="9">
        <f t="shared" si="3720"/>
        <v>0</v>
      </c>
      <c r="M1110" s="9">
        <f t="shared" si="3720"/>
        <v>680</v>
      </c>
      <c r="N1110" s="9">
        <f t="shared" si="3720"/>
        <v>0</v>
      </c>
      <c r="O1110" s="9">
        <f t="shared" si="3720"/>
        <v>0</v>
      </c>
      <c r="P1110" s="9">
        <f t="shared" si="3720"/>
        <v>0</v>
      </c>
      <c r="Q1110" s="9">
        <f t="shared" si="3720"/>
        <v>0</v>
      </c>
      <c r="R1110" s="9">
        <f t="shared" si="3720"/>
        <v>0</v>
      </c>
      <c r="S1110" s="9">
        <f t="shared" si="3720"/>
        <v>680</v>
      </c>
      <c r="T1110" s="9">
        <f t="shared" si="3720"/>
        <v>0</v>
      </c>
      <c r="U1110" s="9">
        <f t="shared" si="3717"/>
        <v>0</v>
      </c>
      <c r="V1110" s="9">
        <f t="shared" si="3717"/>
        <v>0</v>
      </c>
      <c r="W1110" s="9">
        <f t="shared" si="3717"/>
        <v>0</v>
      </c>
      <c r="X1110" s="9">
        <f t="shared" si="3717"/>
        <v>0</v>
      </c>
      <c r="Y1110" s="9">
        <f t="shared" si="3717"/>
        <v>680</v>
      </c>
      <c r="Z1110" s="9">
        <f t="shared" si="3717"/>
        <v>0</v>
      </c>
      <c r="AA1110" s="9">
        <f t="shared" si="3718"/>
        <v>0</v>
      </c>
      <c r="AB1110" s="9">
        <f t="shared" si="3718"/>
        <v>0</v>
      </c>
      <c r="AC1110" s="9">
        <f t="shared" si="3718"/>
        <v>0</v>
      </c>
      <c r="AD1110" s="9">
        <f t="shared" si="3718"/>
        <v>0</v>
      </c>
      <c r="AE1110" s="9">
        <f t="shared" si="3718"/>
        <v>680</v>
      </c>
      <c r="AF1110" s="9">
        <f t="shared" si="3718"/>
        <v>0</v>
      </c>
      <c r="AG1110" s="9">
        <f t="shared" si="3718"/>
        <v>0</v>
      </c>
      <c r="AH1110" s="9">
        <f t="shared" si="3718"/>
        <v>0</v>
      </c>
      <c r="AI1110" s="9">
        <f t="shared" si="3718"/>
        <v>0</v>
      </c>
      <c r="AJ1110" s="9">
        <f t="shared" si="3718"/>
        <v>0</v>
      </c>
      <c r="AK1110" s="86">
        <f t="shared" si="3718"/>
        <v>680</v>
      </c>
      <c r="AL1110" s="86">
        <f t="shared" si="3718"/>
        <v>0</v>
      </c>
      <c r="AM1110" s="9">
        <f t="shared" si="3719"/>
        <v>0</v>
      </c>
      <c r="AN1110" s="9">
        <f t="shared" si="3719"/>
        <v>0</v>
      </c>
      <c r="AO1110" s="9">
        <f t="shared" si="3719"/>
        <v>0</v>
      </c>
      <c r="AP1110" s="9">
        <f t="shared" si="3719"/>
        <v>0</v>
      </c>
      <c r="AQ1110" s="9">
        <f t="shared" si="3719"/>
        <v>680</v>
      </c>
      <c r="AR1110" s="9">
        <f t="shared" si="3719"/>
        <v>0</v>
      </c>
      <c r="AS1110" s="9">
        <f t="shared" si="3719"/>
        <v>0</v>
      </c>
      <c r="AT1110" s="9">
        <f t="shared" si="3719"/>
        <v>0</v>
      </c>
      <c r="AU1110" s="9">
        <f t="shared" si="3719"/>
        <v>0</v>
      </c>
      <c r="AV1110" s="9">
        <f t="shared" si="3719"/>
        <v>0</v>
      </c>
      <c r="AW1110" s="9">
        <f t="shared" si="3719"/>
        <v>680</v>
      </c>
      <c r="AX1110" s="9">
        <f t="shared" si="3719"/>
        <v>0</v>
      </c>
    </row>
    <row r="1111" spans="1:50" ht="36" hidden="1" customHeight="1">
      <c r="A1111" s="26" t="s">
        <v>12</v>
      </c>
      <c r="B1111" s="27" t="s">
        <v>319</v>
      </c>
      <c r="C1111" s="27" t="s">
        <v>147</v>
      </c>
      <c r="D1111" s="27" t="s">
        <v>147</v>
      </c>
      <c r="E1111" s="27" t="s">
        <v>400</v>
      </c>
      <c r="F1111" s="27" t="s">
        <v>13</v>
      </c>
      <c r="G1111" s="9">
        <f t="shared" si="3720"/>
        <v>680</v>
      </c>
      <c r="H1111" s="9">
        <f t="shared" si="3720"/>
        <v>0</v>
      </c>
      <c r="I1111" s="9">
        <f t="shared" si="3720"/>
        <v>0</v>
      </c>
      <c r="J1111" s="9">
        <f t="shared" si="3720"/>
        <v>0</v>
      </c>
      <c r="K1111" s="9">
        <f t="shared" si="3720"/>
        <v>0</v>
      </c>
      <c r="L1111" s="9">
        <f t="shared" si="3720"/>
        <v>0</v>
      </c>
      <c r="M1111" s="9">
        <f t="shared" si="3720"/>
        <v>680</v>
      </c>
      <c r="N1111" s="9">
        <f t="shared" si="3720"/>
        <v>0</v>
      </c>
      <c r="O1111" s="9">
        <f t="shared" si="3720"/>
        <v>0</v>
      </c>
      <c r="P1111" s="9">
        <f t="shared" si="3720"/>
        <v>0</v>
      </c>
      <c r="Q1111" s="9">
        <f t="shared" si="3720"/>
        <v>0</v>
      </c>
      <c r="R1111" s="9">
        <f t="shared" si="3720"/>
        <v>0</v>
      </c>
      <c r="S1111" s="9">
        <f t="shared" si="3720"/>
        <v>680</v>
      </c>
      <c r="T1111" s="9">
        <f t="shared" si="3720"/>
        <v>0</v>
      </c>
      <c r="U1111" s="9">
        <f t="shared" si="3717"/>
        <v>0</v>
      </c>
      <c r="V1111" s="9">
        <f t="shared" si="3717"/>
        <v>0</v>
      </c>
      <c r="W1111" s="9">
        <f t="shared" si="3717"/>
        <v>0</v>
      </c>
      <c r="X1111" s="9">
        <f t="shared" si="3717"/>
        <v>0</v>
      </c>
      <c r="Y1111" s="9">
        <f t="shared" si="3717"/>
        <v>680</v>
      </c>
      <c r="Z1111" s="9">
        <f t="shared" si="3717"/>
        <v>0</v>
      </c>
      <c r="AA1111" s="9">
        <f t="shared" si="3718"/>
        <v>0</v>
      </c>
      <c r="AB1111" s="9">
        <f t="shared" si="3718"/>
        <v>0</v>
      </c>
      <c r="AC1111" s="9">
        <f t="shared" si="3718"/>
        <v>0</v>
      </c>
      <c r="AD1111" s="9">
        <f t="shared" si="3718"/>
        <v>0</v>
      </c>
      <c r="AE1111" s="9">
        <f t="shared" si="3718"/>
        <v>680</v>
      </c>
      <c r="AF1111" s="9">
        <f t="shared" si="3718"/>
        <v>0</v>
      </c>
      <c r="AG1111" s="9">
        <f t="shared" si="3718"/>
        <v>0</v>
      </c>
      <c r="AH1111" s="9">
        <f t="shared" si="3718"/>
        <v>0</v>
      </c>
      <c r="AI1111" s="9">
        <f t="shared" si="3718"/>
        <v>0</v>
      </c>
      <c r="AJ1111" s="9">
        <f t="shared" si="3718"/>
        <v>0</v>
      </c>
      <c r="AK1111" s="86">
        <f t="shared" si="3718"/>
        <v>680</v>
      </c>
      <c r="AL1111" s="86">
        <f t="shared" si="3718"/>
        <v>0</v>
      </c>
      <c r="AM1111" s="9">
        <f t="shared" si="3719"/>
        <v>0</v>
      </c>
      <c r="AN1111" s="9">
        <f t="shared" si="3719"/>
        <v>0</v>
      </c>
      <c r="AO1111" s="9">
        <f t="shared" si="3719"/>
        <v>0</v>
      </c>
      <c r="AP1111" s="9">
        <f t="shared" si="3719"/>
        <v>0</v>
      </c>
      <c r="AQ1111" s="9">
        <f t="shared" si="3719"/>
        <v>680</v>
      </c>
      <c r="AR1111" s="9">
        <f t="shared" si="3719"/>
        <v>0</v>
      </c>
      <c r="AS1111" s="9">
        <f t="shared" si="3719"/>
        <v>0</v>
      </c>
      <c r="AT1111" s="9">
        <f t="shared" si="3719"/>
        <v>0</v>
      </c>
      <c r="AU1111" s="9">
        <f t="shared" si="3719"/>
        <v>0</v>
      </c>
      <c r="AV1111" s="9">
        <f t="shared" si="3719"/>
        <v>0</v>
      </c>
      <c r="AW1111" s="9">
        <f t="shared" si="3719"/>
        <v>680</v>
      </c>
      <c r="AX1111" s="9">
        <f t="shared" si="3719"/>
        <v>0</v>
      </c>
    </row>
    <row r="1112" spans="1:50" ht="20.25" hidden="1" customHeight="1">
      <c r="A1112" s="26" t="s">
        <v>14</v>
      </c>
      <c r="B1112" s="27" t="s">
        <v>319</v>
      </c>
      <c r="C1112" s="27" t="s">
        <v>147</v>
      </c>
      <c r="D1112" s="27" t="s">
        <v>147</v>
      </c>
      <c r="E1112" s="27" t="s">
        <v>400</v>
      </c>
      <c r="F1112" s="27" t="s">
        <v>35</v>
      </c>
      <c r="G1112" s="9">
        <v>680</v>
      </c>
      <c r="H1112" s="9"/>
      <c r="I1112" s="9"/>
      <c r="J1112" s="9"/>
      <c r="K1112" s="9"/>
      <c r="L1112" s="9"/>
      <c r="M1112" s="9">
        <f t="shared" ref="M1112" si="3735">G1112+I1112+J1112+K1112+L1112</f>
        <v>680</v>
      </c>
      <c r="N1112" s="9">
        <f t="shared" ref="N1112" si="3736">H1112+L1112</f>
        <v>0</v>
      </c>
      <c r="O1112" s="9"/>
      <c r="P1112" s="9"/>
      <c r="Q1112" s="9"/>
      <c r="R1112" s="9"/>
      <c r="S1112" s="9">
        <f t="shared" ref="S1112" si="3737">M1112+O1112+P1112+Q1112+R1112</f>
        <v>680</v>
      </c>
      <c r="T1112" s="9">
        <f t="shared" ref="T1112" si="3738">N1112+R1112</f>
        <v>0</v>
      </c>
      <c r="U1112" s="9"/>
      <c r="V1112" s="9"/>
      <c r="W1112" s="9"/>
      <c r="X1112" s="9"/>
      <c r="Y1112" s="9">
        <f t="shared" ref="Y1112" si="3739">S1112+U1112+V1112+W1112+X1112</f>
        <v>680</v>
      </c>
      <c r="Z1112" s="9">
        <f t="shared" ref="Z1112" si="3740">T1112+X1112</f>
        <v>0</v>
      </c>
      <c r="AA1112" s="9"/>
      <c r="AB1112" s="9"/>
      <c r="AC1112" s="9"/>
      <c r="AD1112" s="9"/>
      <c r="AE1112" s="9">
        <f t="shared" ref="AE1112" si="3741">Y1112+AA1112+AB1112+AC1112+AD1112</f>
        <v>680</v>
      </c>
      <c r="AF1112" s="9">
        <f t="shared" ref="AF1112" si="3742">Z1112+AD1112</f>
        <v>0</v>
      </c>
      <c r="AG1112" s="9"/>
      <c r="AH1112" s="9"/>
      <c r="AI1112" s="9"/>
      <c r="AJ1112" s="9"/>
      <c r="AK1112" s="86">
        <f t="shared" ref="AK1112" si="3743">AE1112+AG1112+AH1112+AI1112+AJ1112</f>
        <v>680</v>
      </c>
      <c r="AL1112" s="86">
        <f t="shared" ref="AL1112" si="3744">AF1112+AJ1112</f>
        <v>0</v>
      </c>
      <c r="AM1112" s="9"/>
      <c r="AN1112" s="9"/>
      <c r="AO1112" s="9"/>
      <c r="AP1112" s="9"/>
      <c r="AQ1112" s="9">
        <f t="shared" ref="AQ1112" si="3745">AK1112+AM1112+AN1112+AO1112+AP1112</f>
        <v>680</v>
      </c>
      <c r="AR1112" s="9">
        <f t="shared" ref="AR1112" si="3746">AL1112+AP1112</f>
        <v>0</v>
      </c>
      <c r="AS1112" s="9"/>
      <c r="AT1112" s="9"/>
      <c r="AU1112" s="9"/>
      <c r="AV1112" s="9"/>
      <c r="AW1112" s="9">
        <f t="shared" ref="AW1112" si="3747">AQ1112+AS1112+AT1112+AU1112+AV1112</f>
        <v>680</v>
      </c>
      <c r="AX1112" s="9">
        <f t="shared" ref="AX1112" si="3748">AR1112+AV1112</f>
        <v>0</v>
      </c>
    </row>
    <row r="1113" spans="1:50" ht="21" hidden="1" customHeight="1">
      <c r="A1113" s="26"/>
      <c r="B1113" s="27"/>
      <c r="C1113" s="27"/>
      <c r="D1113" s="27"/>
      <c r="E1113" s="27"/>
      <c r="F1113" s="27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86"/>
      <c r="AL1113" s="86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</row>
    <row r="1114" spans="1:50" ht="17.399999999999999" hidden="1">
      <c r="A1114" s="34" t="s">
        <v>334</v>
      </c>
      <c r="B1114" s="25" t="s">
        <v>319</v>
      </c>
      <c r="C1114" s="25" t="s">
        <v>17</v>
      </c>
      <c r="D1114" s="25" t="s">
        <v>8</v>
      </c>
      <c r="E1114" s="25"/>
      <c r="F1114" s="25"/>
      <c r="G1114" s="15">
        <f t="shared" ref="G1114:V1118" si="3749">G1115</f>
        <v>50</v>
      </c>
      <c r="H1114" s="15">
        <f t="shared" si="3749"/>
        <v>0</v>
      </c>
      <c r="I1114" s="15">
        <f t="shared" si="3749"/>
        <v>0</v>
      </c>
      <c r="J1114" s="15">
        <f t="shared" si="3749"/>
        <v>0</v>
      </c>
      <c r="K1114" s="15">
        <f t="shared" si="3749"/>
        <v>0</v>
      </c>
      <c r="L1114" s="15">
        <f t="shared" si="3749"/>
        <v>0</v>
      </c>
      <c r="M1114" s="15">
        <f t="shared" si="3749"/>
        <v>50</v>
      </c>
      <c r="N1114" s="15">
        <f t="shared" si="3749"/>
        <v>0</v>
      </c>
      <c r="O1114" s="15">
        <f t="shared" si="3749"/>
        <v>0</v>
      </c>
      <c r="P1114" s="15">
        <f t="shared" si="3749"/>
        <v>0</v>
      </c>
      <c r="Q1114" s="15">
        <f t="shared" si="3749"/>
        <v>0</v>
      </c>
      <c r="R1114" s="15">
        <f t="shared" si="3749"/>
        <v>0</v>
      </c>
      <c r="S1114" s="15">
        <f t="shared" si="3749"/>
        <v>50</v>
      </c>
      <c r="T1114" s="15">
        <f t="shared" si="3749"/>
        <v>0</v>
      </c>
      <c r="U1114" s="15">
        <f t="shared" si="3749"/>
        <v>0</v>
      </c>
      <c r="V1114" s="15">
        <f t="shared" si="3749"/>
        <v>0</v>
      </c>
      <c r="W1114" s="15">
        <f t="shared" ref="U1114:AJ1118" si="3750">W1115</f>
        <v>0</v>
      </c>
      <c r="X1114" s="15">
        <f t="shared" si="3750"/>
        <v>0</v>
      </c>
      <c r="Y1114" s="15">
        <f t="shared" si="3750"/>
        <v>50</v>
      </c>
      <c r="Z1114" s="15">
        <f t="shared" si="3750"/>
        <v>0</v>
      </c>
      <c r="AA1114" s="15">
        <f t="shared" si="3750"/>
        <v>0</v>
      </c>
      <c r="AB1114" s="15">
        <f t="shared" si="3750"/>
        <v>0</v>
      </c>
      <c r="AC1114" s="15">
        <f t="shared" si="3750"/>
        <v>0</v>
      </c>
      <c r="AD1114" s="15">
        <f t="shared" si="3750"/>
        <v>0</v>
      </c>
      <c r="AE1114" s="15">
        <f t="shared" si="3750"/>
        <v>50</v>
      </c>
      <c r="AF1114" s="15">
        <f t="shared" si="3750"/>
        <v>0</v>
      </c>
      <c r="AG1114" s="15">
        <f t="shared" si="3750"/>
        <v>0</v>
      </c>
      <c r="AH1114" s="15">
        <f t="shared" si="3750"/>
        <v>0</v>
      </c>
      <c r="AI1114" s="15">
        <f t="shared" si="3750"/>
        <v>0</v>
      </c>
      <c r="AJ1114" s="15">
        <f t="shared" si="3750"/>
        <v>0</v>
      </c>
      <c r="AK1114" s="92">
        <f t="shared" ref="AG1114:AV1118" si="3751">AK1115</f>
        <v>50</v>
      </c>
      <c r="AL1114" s="92">
        <f t="shared" si="3751"/>
        <v>0</v>
      </c>
      <c r="AM1114" s="15">
        <f t="shared" si="3751"/>
        <v>0</v>
      </c>
      <c r="AN1114" s="15">
        <f t="shared" si="3751"/>
        <v>0</v>
      </c>
      <c r="AO1114" s="15">
        <f t="shared" si="3751"/>
        <v>0</v>
      </c>
      <c r="AP1114" s="15">
        <f t="shared" si="3751"/>
        <v>0</v>
      </c>
      <c r="AQ1114" s="15">
        <f t="shared" si="3751"/>
        <v>50</v>
      </c>
      <c r="AR1114" s="15">
        <f t="shared" si="3751"/>
        <v>0</v>
      </c>
      <c r="AS1114" s="15">
        <f t="shared" si="3751"/>
        <v>0</v>
      </c>
      <c r="AT1114" s="15">
        <f t="shared" si="3751"/>
        <v>0</v>
      </c>
      <c r="AU1114" s="15">
        <f t="shared" si="3751"/>
        <v>0</v>
      </c>
      <c r="AV1114" s="15">
        <f t="shared" si="3751"/>
        <v>0</v>
      </c>
      <c r="AW1114" s="15">
        <f t="shared" ref="AS1114:AX1118" si="3752">AW1115</f>
        <v>50</v>
      </c>
      <c r="AX1114" s="15">
        <f t="shared" si="3752"/>
        <v>0</v>
      </c>
    </row>
    <row r="1115" spans="1:50" ht="33.6" hidden="1">
      <c r="A1115" s="29" t="s">
        <v>437</v>
      </c>
      <c r="B1115" s="27" t="s">
        <v>319</v>
      </c>
      <c r="C1115" s="27" t="s">
        <v>17</v>
      </c>
      <c r="D1115" s="27" t="s">
        <v>8</v>
      </c>
      <c r="E1115" s="27" t="s">
        <v>355</v>
      </c>
      <c r="F1115" s="27" t="s">
        <v>325</v>
      </c>
      <c r="G1115" s="9">
        <f t="shared" si="3749"/>
        <v>50</v>
      </c>
      <c r="H1115" s="9">
        <f t="shared" si="3749"/>
        <v>0</v>
      </c>
      <c r="I1115" s="9">
        <f t="shared" si="3749"/>
        <v>0</v>
      </c>
      <c r="J1115" s="9">
        <f t="shared" si="3749"/>
        <v>0</v>
      </c>
      <c r="K1115" s="9">
        <f t="shared" si="3749"/>
        <v>0</v>
      </c>
      <c r="L1115" s="9">
        <f t="shared" si="3749"/>
        <v>0</v>
      </c>
      <c r="M1115" s="9">
        <f t="shared" si="3749"/>
        <v>50</v>
      </c>
      <c r="N1115" s="9">
        <f t="shared" si="3749"/>
        <v>0</v>
      </c>
      <c r="O1115" s="9">
        <f t="shared" si="3749"/>
        <v>0</v>
      </c>
      <c r="P1115" s="9">
        <f t="shared" si="3749"/>
        <v>0</v>
      </c>
      <c r="Q1115" s="9">
        <f t="shared" si="3749"/>
        <v>0</v>
      </c>
      <c r="R1115" s="9">
        <f t="shared" si="3749"/>
        <v>0</v>
      </c>
      <c r="S1115" s="9">
        <f t="shared" si="3749"/>
        <v>50</v>
      </c>
      <c r="T1115" s="9">
        <f t="shared" si="3749"/>
        <v>0</v>
      </c>
      <c r="U1115" s="9">
        <f t="shared" si="3750"/>
        <v>0</v>
      </c>
      <c r="V1115" s="9">
        <f t="shared" si="3750"/>
        <v>0</v>
      </c>
      <c r="W1115" s="9">
        <f t="shared" si="3750"/>
        <v>0</v>
      </c>
      <c r="X1115" s="9">
        <f t="shared" si="3750"/>
        <v>0</v>
      </c>
      <c r="Y1115" s="9">
        <f t="shared" si="3750"/>
        <v>50</v>
      </c>
      <c r="Z1115" s="9">
        <f t="shared" si="3750"/>
        <v>0</v>
      </c>
      <c r="AA1115" s="9">
        <f t="shared" si="3750"/>
        <v>0</v>
      </c>
      <c r="AB1115" s="9">
        <f t="shared" si="3750"/>
        <v>0</v>
      </c>
      <c r="AC1115" s="9">
        <f t="shared" si="3750"/>
        <v>0</v>
      </c>
      <c r="AD1115" s="9">
        <f t="shared" si="3750"/>
        <v>0</v>
      </c>
      <c r="AE1115" s="9">
        <f t="shared" si="3750"/>
        <v>50</v>
      </c>
      <c r="AF1115" s="9">
        <f t="shared" si="3750"/>
        <v>0</v>
      </c>
      <c r="AG1115" s="9">
        <f t="shared" si="3751"/>
        <v>0</v>
      </c>
      <c r="AH1115" s="9">
        <f t="shared" si="3751"/>
        <v>0</v>
      </c>
      <c r="AI1115" s="9">
        <f t="shared" si="3751"/>
        <v>0</v>
      </c>
      <c r="AJ1115" s="9">
        <f t="shared" si="3751"/>
        <v>0</v>
      </c>
      <c r="AK1115" s="86">
        <f t="shared" si="3751"/>
        <v>50</v>
      </c>
      <c r="AL1115" s="86">
        <f t="shared" si="3751"/>
        <v>0</v>
      </c>
      <c r="AM1115" s="9">
        <f t="shared" si="3751"/>
        <v>0</v>
      </c>
      <c r="AN1115" s="9">
        <f t="shared" si="3751"/>
        <v>0</v>
      </c>
      <c r="AO1115" s="9">
        <f t="shared" si="3751"/>
        <v>0</v>
      </c>
      <c r="AP1115" s="9">
        <f t="shared" si="3751"/>
        <v>0</v>
      </c>
      <c r="AQ1115" s="9">
        <f t="shared" si="3751"/>
        <v>50</v>
      </c>
      <c r="AR1115" s="9">
        <f t="shared" si="3751"/>
        <v>0</v>
      </c>
      <c r="AS1115" s="9">
        <f t="shared" si="3752"/>
        <v>0</v>
      </c>
      <c r="AT1115" s="9">
        <f t="shared" si="3752"/>
        <v>0</v>
      </c>
      <c r="AU1115" s="9">
        <f t="shared" si="3752"/>
        <v>0</v>
      </c>
      <c r="AV1115" s="9">
        <f t="shared" si="3752"/>
        <v>0</v>
      </c>
      <c r="AW1115" s="9">
        <f t="shared" si="3752"/>
        <v>50</v>
      </c>
      <c r="AX1115" s="9">
        <f t="shared" si="3752"/>
        <v>0</v>
      </c>
    </row>
    <row r="1116" spans="1:50" ht="17.25" hidden="1" customHeight="1">
      <c r="A1116" s="26" t="s">
        <v>15</v>
      </c>
      <c r="B1116" s="27" t="s">
        <v>319</v>
      </c>
      <c r="C1116" s="27" t="s">
        <v>17</v>
      </c>
      <c r="D1116" s="27" t="s">
        <v>8</v>
      </c>
      <c r="E1116" s="27" t="s">
        <v>356</v>
      </c>
      <c r="F1116" s="27"/>
      <c r="G1116" s="9">
        <f t="shared" si="3749"/>
        <v>50</v>
      </c>
      <c r="H1116" s="9">
        <f t="shared" si="3749"/>
        <v>0</v>
      </c>
      <c r="I1116" s="9">
        <f t="shared" si="3749"/>
        <v>0</v>
      </c>
      <c r="J1116" s="9">
        <f t="shared" si="3749"/>
        <v>0</v>
      </c>
      <c r="K1116" s="9">
        <f t="shared" si="3749"/>
        <v>0</v>
      </c>
      <c r="L1116" s="9">
        <f t="shared" si="3749"/>
        <v>0</v>
      </c>
      <c r="M1116" s="9">
        <f t="shared" si="3749"/>
        <v>50</v>
      </c>
      <c r="N1116" s="9">
        <f t="shared" si="3749"/>
        <v>0</v>
      </c>
      <c r="O1116" s="9">
        <f t="shared" si="3749"/>
        <v>0</v>
      </c>
      <c r="P1116" s="9">
        <f t="shared" si="3749"/>
        <v>0</v>
      </c>
      <c r="Q1116" s="9">
        <f t="shared" si="3749"/>
        <v>0</v>
      </c>
      <c r="R1116" s="9">
        <f t="shared" si="3749"/>
        <v>0</v>
      </c>
      <c r="S1116" s="9">
        <f t="shared" si="3749"/>
        <v>50</v>
      </c>
      <c r="T1116" s="9">
        <f t="shared" si="3749"/>
        <v>0</v>
      </c>
      <c r="U1116" s="9">
        <f t="shared" si="3750"/>
        <v>0</v>
      </c>
      <c r="V1116" s="9">
        <f t="shared" si="3750"/>
        <v>0</v>
      </c>
      <c r="W1116" s="9">
        <f t="shared" si="3750"/>
        <v>0</v>
      </c>
      <c r="X1116" s="9">
        <f t="shared" si="3750"/>
        <v>0</v>
      </c>
      <c r="Y1116" s="9">
        <f t="shared" si="3750"/>
        <v>50</v>
      </c>
      <c r="Z1116" s="9">
        <f t="shared" si="3750"/>
        <v>0</v>
      </c>
      <c r="AA1116" s="9">
        <f t="shared" si="3750"/>
        <v>0</v>
      </c>
      <c r="AB1116" s="9">
        <f t="shared" si="3750"/>
        <v>0</v>
      </c>
      <c r="AC1116" s="9">
        <f t="shared" si="3750"/>
        <v>0</v>
      </c>
      <c r="AD1116" s="9">
        <f t="shared" si="3750"/>
        <v>0</v>
      </c>
      <c r="AE1116" s="9">
        <f t="shared" si="3750"/>
        <v>50</v>
      </c>
      <c r="AF1116" s="9">
        <f t="shared" si="3750"/>
        <v>0</v>
      </c>
      <c r="AG1116" s="9">
        <f t="shared" si="3751"/>
        <v>0</v>
      </c>
      <c r="AH1116" s="9">
        <f t="shared" si="3751"/>
        <v>0</v>
      </c>
      <c r="AI1116" s="9">
        <f t="shared" si="3751"/>
        <v>0</v>
      </c>
      <c r="AJ1116" s="9">
        <f t="shared" si="3751"/>
        <v>0</v>
      </c>
      <c r="AK1116" s="86">
        <f t="shared" si="3751"/>
        <v>50</v>
      </c>
      <c r="AL1116" s="86">
        <f t="shared" si="3751"/>
        <v>0</v>
      </c>
      <c r="AM1116" s="9">
        <f t="shared" si="3751"/>
        <v>0</v>
      </c>
      <c r="AN1116" s="9">
        <f t="shared" si="3751"/>
        <v>0</v>
      </c>
      <c r="AO1116" s="9">
        <f t="shared" si="3751"/>
        <v>0</v>
      </c>
      <c r="AP1116" s="9">
        <f t="shared" si="3751"/>
        <v>0</v>
      </c>
      <c r="AQ1116" s="9">
        <f t="shared" si="3751"/>
        <v>50</v>
      </c>
      <c r="AR1116" s="9">
        <f t="shared" si="3751"/>
        <v>0</v>
      </c>
      <c r="AS1116" s="9">
        <f t="shared" si="3752"/>
        <v>0</v>
      </c>
      <c r="AT1116" s="9">
        <f t="shared" si="3752"/>
        <v>0</v>
      </c>
      <c r="AU1116" s="9">
        <f t="shared" si="3752"/>
        <v>0</v>
      </c>
      <c r="AV1116" s="9">
        <f t="shared" si="3752"/>
        <v>0</v>
      </c>
      <c r="AW1116" s="9">
        <f t="shared" si="3752"/>
        <v>50</v>
      </c>
      <c r="AX1116" s="9">
        <f t="shared" si="3752"/>
        <v>0</v>
      </c>
    </row>
    <row r="1117" spans="1:50" ht="33.6" hidden="1">
      <c r="A1117" s="26" t="s">
        <v>335</v>
      </c>
      <c r="B1117" s="27" t="s">
        <v>319</v>
      </c>
      <c r="C1117" s="27" t="s">
        <v>17</v>
      </c>
      <c r="D1117" s="27" t="s">
        <v>8</v>
      </c>
      <c r="E1117" s="27" t="s">
        <v>358</v>
      </c>
      <c r="F1117" s="27"/>
      <c r="G1117" s="9">
        <f t="shared" si="3749"/>
        <v>50</v>
      </c>
      <c r="H1117" s="9">
        <f t="shared" si="3749"/>
        <v>0</v>
      </c>
      <c r="I1117" s="9">
        <f t="shared" si="3749"/>
        <v>0</v>
      </c>
      <c r="J1117" s="9">
        <f t="shared" si="3749"/>
        <v>0</v>
      </c>
      <c r="K1117" s="9">
        <f t="shared" si="3749"/>
        <v>0</v>
      </c>
      <c r="L1117" s="9">
        <f t="shared" si="3749"/>
        <v>0</v>
      </c>
      <c r="M1117" s="9">
        <f t="shared" si="3749"/>
        <v>50</v>
      </c>
      <c r="N1117" s="9">
        <f t="shared" si="3749"/>
        <v>0</v>
      </c>
      <c r="O1117" s="9">
        <f t="shared" si="3749"/>
        <v>0</v>
      </c>
      <c r="P1117" s="9">
        <f t="shared" si="3749"/>
        <v>0</v>
      </c>
      <c r="Q1117" s="9">
        <f t="shared" si="3749"/>
        <v>0</v>
      </c>
      <c r="R1117" s="9">
        <f t="shared" si="3749"/>
        <v>0</v>
      </c>
      <c r="S1117" s="9">
        <f t="shared" si="3749"/>
        <v>50</v>
      </c>
      <c r="T1117" s="9">
        <f t="shared" si="3749"/>
        <v>0</v>
      </c>
      <c r="U1117" s="9">
        <f t="shared" si="3750"/>
        <v>0</v>
      </c>
      <c r="V1117" s="9">
        <f t="shared" si="3750"/>
        <v>0</v>
      </c>
      <c r="W1117" s="9">
        <f t="shared" si="3750"/>
        <v>0</v>
      </c>
      <c r="X1117" s="9">
        <f t="shared" si="3750"/>
        <v>0</v>
      </c>
      <c r="Y1117" s="9">
        <f t="shared" si="3750"/>
        <v>50</v>
      </c>
      <c r="Z1117" s="9">
        <f t="shared" si="3750"/>
        <v>0</v>
      </c>
      <c r="AA1117" s="9">
        <f t="shared" si="3750"/>
        <v>0</v>
      </c>
      <c r="AB1117" s="9">
        <f t="shared" si="3750"/>
        <v>0</v>
      </c>
      <c r="AC1117" s="9">
        <f t="shared" si="3750"/>
        <v>0</v>
      </c>
      <c r="AD1117" s="9">
        <f t="shared" si="3750"/>
        <v>0</v>
      </c>
      <c r="AE1117" s="9">
        <f t="shared" si="3750"/>
        <v>50</v>
      </c>
      <c r="AF1117" s="9">
        <f t="shared" si="3750"/>
        <v>0</v>
      </c>
      <c r="AG1117" s="9">
        <f t="shared" si="3751"/>
        <v>0</v>
      </c>
      <c r="AH1117" s="9">
        <f t="shared" si="3751"/>
        <v>0</v>
      </c>
      <c r="AI1117" s="9">
        <f t="shared" si="3751"/>
        <v>0</v>
      </c>
      <c r="AJ1117" s="9">
        <f t="shared" si="3751"/>
        <v>0</v>
      </c>
      <c r="AK1117" s="86">
        <f t="shared" si="3751"/>
        <v>50</v>
      </c>
      <c r="AL1117" s="86">
        <f t="shared" si="3751"/>
        <v>0</v>
      </c>
      <c r="AM1117" s="9">
        <f t="shared" si="3751"/>
        <v>0</v>
      </c>
      <c r="AN1117" s="9">
        <f t="shared" si="3751"/>
        <v>0</v>
      </c>
      <c r="AO1117" s="9">
        <f t="shared" si="3751"/>
        <v>0</v>
      </c>
      <c r="AP1117" s="9">
        <f t="shared" si="3751"/>
        <v>0</v>
      </c>
      <c r="AQ1117" s="9">
        <f t="shared" si="3751"/>
        <v>50</v>
      </c>
      <c r="AR1117" s="9">
        <f t="shared" si="3751"/>
        <v>0</v>
      </c>
      <c r="AS1117" s="9">
        <f t="shared" si="3752"/>
        <v>0</v>
      </c>
      <c r="AT1117" s="9">
        <f t="shared" si="3752"/>
        <v>0</v>
      </c>
      <c r="AU1117" s="9">
        <f t="shared" si="3752"/>
        <v>0</v>
      </c>
      <c r="AV1117" s="9">
        <f t="shared" si="3752"/>
        <v>0</v>
      </c>
      <c r="AW1117" s="9">
        <f t="shared" si="3752"/>
        <v>50</v>
      </c>
      <c r="AX1117" s="9">
        <f t="shared" si="3752"/>
        <v>0</v>
      </c>
    </row>
    <row r="1118" spans="1:50" ht="33.6" hidden="1">
      <c r="A1118" s="26" t="s">
        <v>244</v>
      </c>
      <c r="B1118" s="27" t="s">
        <v>319</v>
      </c>
      <c r="C1118" s="27" t="s">
        <v>17</v>
      </c>
      <c r="D1118" s="27" t="s">
        <v>8</v>
      </c>
      <c r="E1118" s="27" t="s">
        <v>358</v>
      </c>
      <c r="F1118" s="27" t="s">
        <v>31</v>
      </c>
      <c r="G1118" s="9">
        <f t="shared" si="3749"/>
        <v>50</v>
      </c>
      <c r="H1118" s="9">
        <f t="shared" si="3749"/>
        <v>0</v>
      </c>
      <c r="I1118" s="9">
        <f t="shared" si="3749"/>
        <v>0</v>
      </c>
      <c r="J1118" s="9">
        <f t="shared" si="3749"/>
        <v>0</v>
      </c>
      <c r="K1118" s="9">
        <f t="shared" si="3749"/>
        <v>0</v>
      </c>
      <c r="L1118" s="9">
        <f t="shared" si="3749"/>
        <v>0</v>
      </c>
      <c r="M1118" s="9">
        <f t="shared" si="3749"/>
        <v>50</v>
      </c>
      <c r="N1118" s="9">
        <f t="shared" si="3749"/>
        <v>0</v>
      </c>
      <c r="O1118" s="9">
        <f t="shared" si="3749"/>
        <v>0</v>
      </c>
      <c r="P1118" s="9">
        <f t="shared" si="3749"/>
        <v>0</v>
      </c>
      <c r="Q1118" s="9">
        <f t="shared" si="3749"/>
        <v>0</v>
      </c>
      <c r="R1118" s="9">
        <f t="shared" si="3749"/>
        <v>0</v>
      </c>
      <c r="S1118" s="9">
        <f t="shared" si="3749"/>
        <v>50</v>
      </c>
      <c r="T1118" s="9">
        <f t="shared" si="3749"/>
        <v>0</v>
      </c>
      <c r="U1118" s="9">
        <f t="shared" si="3750"/>
        <v>0</v>
      </c>
      <c r="V1118" s="9">
        <f t="shared" si="3750"/>
        <v>0</v>
      </c>
      <c r="W1118" s="9">
        <f t="shared" si="3750"/>
        <v>0</v>
      </c>
      <c r="X1118" s="9">
        <f t="shared" si="3750"/>
        <v>0</v>
      </c>
      <c r="Y1118" s="9">
        <f t="shared" si="3750"/>
        <v>50</v>
      </c>
      <c r="Z1118" s="9">
        <f t="shared" si="3750"/>
        <v>0</v>
      </c>
      <c r="AA1118" s="9">
        <f t="shared" si="3750"/>
        <v>0</v>
      </c>
      <c r="AB1118" s="9">
        <f t="shared" si="3750"/>
        <v>0</v>
      </c>
      <c r="AC1118" s="9">
        <f t="shared" si="3750"/>
        <v>0</v>
      </c>
      <c r="AD1118" s="9">
        <f t="shared" si="3750"/>
        <v>0</v>
      </c>
      <c r="AE1118" s="9">
        <f t="shared" si="3750"/>
        <v>50</v>
      </c>
      <c r="AF1118" s="9">
        <f t="shared" si="3750"/>
        <v>0</v>
      </c>
      <c r="AG1118" s="9">
        <f t="shared" si="3751"/>
        <v>0</v>
      </c>
      <c r="AH1118" s="9">
        <f t="shared" si="3751"/>
        <v>0</v>
      </c>
      <c r="AI1118" s="9">
        <f t="shared" si="3751"/>
        <v>0</v>
      </c>
      <c r="AJ1118" s="9">
        <f t="shared" si="3751"/>
        <v>0</v>
      </c>
      <c r="AK1118" s="86">
        <f t="shared" si="3751"/>
        <v>50</v>
      </c>
      <c r="AL1118" s="86">
        <f t="shared" si="3751"/>
        <v>0</v>
      </c>
      <c r="AM1118" s="9">
        <f t="shared" si="3751"/>
        <v>0</v>
      </c>
      <c r="AN1118" s="9">
        <f t="shared" si="3751"/>
        <v>0</v>
      </c>
      <c r="AO1118" s="9">
        <f t="shared" si="3751"/>
        <v>0</v>
      </c>
      <c r="AP1118" s="9">
        <f t="shared" si="3751"/>
        <v>0</v>
      </c>
      <c r="AQ1118" s="9">
        <f t="shared" si="3751"/>
        <v>50</v>
      </c>
      <c r="AR1118" s="9">
        <f t="shared" si="3751"/>
        <v>0</v>
      </c>
      <c r="AS1118" s="9">
        <f t="shared" si="3752"/>
        <v>0</v>
      </c>
      <c r="AT1118" s="9">
        <f t="shared" si="3752"/>
        <v>0</v>
      </c>
      <c r="AU1118" s="9">
        <f t="shared" si="3752"/>
        <v>0</v>
      </c>
      <c r="AV1118" s="9">
        <f t="shared" si="3752"/>
        <v>0</v>
      </c>
      <c r="AW1118" s="9">
        <f t="shared" si="3752"/>
        <v>50</v>
      </c>
      <c r="AX1118" s="9">
        <f t="shared" si="3752"/>
        <v>0</v>
      </c>
    </row>
    <row r="1119" spans="1:50" ht="33.6" hidden="1">
      <c r="A1119" s="26" t="s">
        <v>37</v>
      </c>
      <c r="B1119" s="27" t="s">
        <v>319</v>
      </c>
      <c r="C1119" s="27" t="s">
        <v>17</v>
      </c>
      <c r="D1119" s="27" t="s">
        <v>8</v>
      </c>
      <c r="E1119" s="27" t="s">
        <v>358</v>
      </c>
      <c r="F1119" s="27" t="s">
        <v>38</v>
      </c>
      <c r="G1119" s="9">
        <v>50</v>
      </c>
      <c r="H1119" s="9"/>
      <c r="I1119" s="9"/>
      <c r="J1119" s="9"/>
      <c r="K1119" s="9"/>
      <c r="L1119" s="9"/>
      <c r="M1119" s="9">
        <f t="shared" ref="M1119" si="3753">G1119+I1119+J1119+K1119+L1119</f>
        <v>50</v>
      </c>
      <c r="N1119" s="9">
        <f t="shared" ref="N1119" si="3754">H1119+L1119</f>
        <v>0</v>
      </c>
      <c r="O1119" s="9"/>
      <c r="P1119" s="9"/>
      <c r="Q1119" s="9"/>
      <c r="R1119" s="9"/>
      <c r="S1119" s="9">
        <f t="shared" ref="S1119" si="3755">M1119+O1119+P1119+Q1119+R1119</f>
        <v>50</v>
      </c>
      <c r="T1119" s="9">
        <f t="shared" ref="T1119" si="3756">N1119+R1119</f>
        <v>0</v>
      </c>
      <c r="U1119" s="9"/>
      <c r="V1119" s="9"/>
      <c r="W1119" s="9"/>
      <c r="X1119" s="9"/>
      <c r="Y1119" s="9">
        <f t="shared" ref="Y1119" si="3757">S1119+U1119+V1119+W1119+X1119</f>
        <v>50</v>
      </c>
      <c r="Z1119" s="9">
        <f t="shared" ref="Z1119" si="3758">T1119+X1119</f>
        <v>0</v>
      </c>
      <c r="AA1119" s="9"/>
      <c r="AB1119" s="9"/>
      <c r="AC1119" s="9"/>
      <c r="AD1119" s="9"/>
      <c r="AE1119" s="9">
        <f t="shared" ref="AE1119" si="3759">Y1119+AA1119+AB1119+AC1119+AD1119</f>
        <v>50</v>
      </c>
      <c r="AF1119" s="9">
        <f t="shared" ref="AF1119" si="3760">Z1119+AD1119</f>
        <v>0</v>
      </c>
      <c r="AG1119" s="9"/>
      <c r="AH1119" s="9"/>
      <c r="AI1119" s="9"/>
      <c r="AJ1119" s="9"/>
      <c r="AK1119" s="86">
        <f t="shared" ref="AK1119" si="3761">AE1119+AG1119+AH1119+AI1119+AJ1119</f>
        <v>50</v>
      </c>
      <c r="AL1119" s="86">
        <f t="shared" ref="AL1119" si="3762">AF1119+AJ1119</f>
        <v>0</v>
      </c>
      <c r="AM1119" s="9"/>
      <c r="AN1119" s="9"/>
      <c r="AO1119" s="9"/>
      <c r="AP1119" s="9"/>
      <c r="AQ1119" s="9">
        <f t="shared" ref="AQ1119" si="3763">AK1119+AM1119+AN1119+AO1119+AP1119</f>
        <v>50</v>
      </c>
      <c r="AR1119" s="9">
        <f t="shared" ref="AR1119" si="3764">AL1119+AP1119</f>
        <v>0</v>
      </c>
      <c r="AS1119" s="9"/>
      <c r="AT1119" s="9"/>
      <c r="AU1119" s="9"/>
      <c r="AV1119" s="9"/>
      <c r="AW1119" s="9">
        <f t="shared" ref="AW1119" si="3765">AQ1119+AS1119+AT1119+AU1119+AV1119</f>
        <v>50</v>
      </c>
      <c r="AX1119" s="9">
        <f t="shared" ref="AX1119" si="3766">AR1119+AV1119</f>
        <v>0</v>
      </c>
    </row>
    <row r="1120" spans="1:50" ht="20.25" hidden="1" customHeight="1">
      <c r="A1120" s="26"/>
      <c r="B1120" s="27"/>
      <c r="C1120" s="27"/>
      <c r="D1120" s="27"/>
      <c r="E1120" s="27"/>
      <c r="F1120" s="27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86"/>
      <c r="AL1120" s="86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</row>
    <row r="1121" spans="1:51" ht="17.399999999999999" hidden="1">
      <c r="A1121" s="24" t="s">
        <v>336</v>
      </c>
      <c r="B1121" s="25" t="s">
        <v>319</v>
      </c>
      <c r="C1121" s="25" t="s">
        <v>17</v>
      </c>
      <c r="D1121" s="25" t="s">
        <v>147</v>
      </c>
      <c r="E1121" s="25" t="s">
        <v>325</v>
      </c>
      <c r="F1121" s="25" t="s">
        <v>325</v>
      </c>
      <c r="G1121" s="15">
        <f>G1122</f>
        <v>4493</v>
      </c>
      <c r="H1121" s="15">
        <f>H1122</f>
        <v>0</v>
      </c>
      <c r="I1121" s="15">
        <f t="shared" ref="I1121:X1122" si="3767">I1122</f>
        <v>0</v>
      </c>
      <c r="J1121" s="15">
        <f t="shared" si="3767"/>
        <v>0</v>
      </c>
      <c r="K1121" s="15">
        <f t="shared" si="3767"/>
        <v>0</v>
      </c>
      <c r="L1121" s="15">
        <f t="shared" si="3767"/>
        <v>0</v>
      </c>
      <c r="M1121" s="15">
        <f t="shared" si="3767"/>
        <v>4493</v>
      </c>
      <c r="N1121" s="15">
        <f t="shared" si="3767"/>
        <v>0</v>
      </c>
      <c r="O1121" s="15">
        <f t="shared" si="3767"/>
        <v>0</v>
      </c>
      <c r="P1121" s="15">
        <f t="shared" si="3767"/>
        <v>0</v>
      </c>
      <c r="Q1121" s="15">
        <f t="shared" si="3767"/>
        <v>0</v>
      </c>
      <c r="R1121" s="15">
        <f t="shared" si="3767"/>
        <v>0</v>
      </c>
      <c r="S1121" s="15">
        <f t="shared" si="3767"/>
        <v>4493</v>
      </c>
      <c r="T1121" s="15">
        <f t="shared" si="3767"/>
        <v>0</v>
      </c>
      <c r="U1121" s="15">
        <f t="shared" si="3767"/>
        <v>0</v>
      </c>
      <c r="V1121" s="15">
        <f t="shared" si="3767"/>
        <v>0</v>
      </c>
      <c r="W1121" s="15">
        <f t="shared" si="3767"/>
        <v>0</v>
      </c>
      <c r="X1121" s="15">
        <f t="shared" si="3767"/>
        <v>0</v>
      </c>
      <c r="Y1121" s="15">
        <f t="shared" ref="U1121:AJ1125" si="3768">Y1122</f>
        <v>4493</v>
      </c>
      <c r="Z1121" s="15">
        <f t="shared" si="3768"/>
        <v>0</v>
      </c>
      <c r="AA1121" s="15">
        <f t="shared" si="3768"/>
        <v>0</v>
      </c>
      <c r="AB1121" s="15">
        <f t="shared" si="3768"/>
        <v>0</v>
      </c>
      <c r="AC1121" s="15">
        <f t="shared" si="3768"/>
        <v>0</v>
      </c>
      <c r="AD1121" s="15">
        <f t="shared" si="3768"/>
        <v>0</v>
      </c>
      <c r="AE1121" s="15">
        <f t="shared" si="3768"/>
        <v>4493</v>
      </c>
      <c r="AF1121" s="15">
        <f t="shared" si="3768"/>
        <v>0</v>
      </c>
      <c r="AG1121" s="15">
        <f t="shared" si="3768"/>
        <v>0</v>
      </c>
      <c r="AH1121" s="15">
        <f t="shared" si="3768"/>
        <v>0</v>
      </c>
      <c r="AI1121" s="15">
        <f t="shared" si="3768"/>
        <v>0</v>
      </c>
      <c r="AJ1121" s="15">
        <f t="shared" si="3768"/>
        <v>0</v>
      </c>
      <c r="AK1121" s="92">
        <f t="shared" ref="AG1121:AV1125" si="3769">AK1122</f>
        <v>4493</v>
      </c>
      <c r="AL1121" s="92">
        <f t="shared" si="3769"/>
        <v>0</v>
      </c>
      <c r="AM1121" s="15">
        <f t="shared" si="3769"/>
        <v>0</v>
      </c>
      <c r="AN1121" s="15">
        <f t="shared" si="3769"/>
        <v>0</v>
      </c>
      <c r="AO1121" s="15">
        <f t="shared" si="3769"/>
        <v>0</v>
      </c>
      <c r="AP1121" s="15">
        <f t="shared" si="3769"/>
        <v>0</v>
      </c>
      <c r="AQ1121" s="15">
        <f t="shared" si="3769"/>
        <v>4493</v>
      </c>
      <c r="AR1121" s="15">
        <f t="shared" si="3769"/>
        <v>0</v>
      </c>
      <c r="AS1121" s="15">
        <f t="shared" si="3769"/>
        <v>0</v>
      </c>
      <c r="AT1121" s="15">
        <f t="shared" si="3769"/>
        <v>0</v>
      </c>
      <c r="AU1121" s="15">
        <f t="shared" si="3769"/>
        <v>0</v>
      </c>
      <c r="AV1121" s="15">
        <f t="shared" si="3769"/>
        <v>0</v>
      </c>
      <c r="AW1121" s="15">
        <f t="shared" ref="AS1121:AX1125" si="3770">AW1122</f>
        <v>4493</v>
      </c>
      <c r="AX1121" s="15">
        <f t="shared" si="3770"/>
        <v>0</v>
      </c>
    </row>
    <row r="1122" spans="1:51" ht="36.75" hidden="1" customHeight="1">
      <c r="A1122" s="29" t="s">
        <v>437</v>
      </c>
      <c r="B1122" s="27" t="s">
        <v>319</v>
      </c>
      <c r="C1122" s="27" t="s">
        <v>17</v>
      </c>
      <c r="D1122" s="27" t="s">
        <v>147</v>
      </c>
      <c r="E1122" s="27" t="s">
        <v>355</v>
      </c>
      <c r="F1122" s="27" t="s">
        <v>325</v>
      </c>
      <c r="G1122" s="9">
        <f>G1123</f>
        <v>4493</v>
      </c>
      <c r="H1122" s="9">
        <f>H1123</f>
        <v>0</v>
      </c>
      <c r="I1122" s="9">
        <f t="shared" si="3767"/>
        <v>0</v>
      </c>
      <c r="J1122" s="9">
        <f t="shared" si="3767"/>
        <v>0</v>
      </c>
      <c r="K1122" s="9">
        <f t="shared" si="3767"/>
        <v>0</v>
      </c>
      <c r="L1122" s="9">
        <f t="shared" si="3767"/>
        <v>0</v>
      </c>
      <c r="M1122" s="9">
        <f t="shared" si="3767"/>
        <v>4493</v>
      </c>
      <c r="N1122" s="9">
        <f t="shared" si="3767"/>
        <v>0</v>
      </c>
      <c r="O1122" s="9">
        <f t="shared" si="3767"/>
        <v>0</v>
      </c>
      <c r="P1122" s="9">
        <f t="shared" si="3767"/>
        <v>0</v>
      </c>
      <c r="Q1122" s="9">
        <f t="shared" si="3767"/>
        <v>0</v>
      </c>
      <c r="R1122" s="9">
        <f t="shared" si="3767"/>
        <v>0</v>
      </c>
      <c r="S1122" s="9">
        <f t="shared" si="3767"/>
        <v>4493</v>
      </c>
      <c r="T1122" s="9">
        <f t="shared" si="3767"/>
        <v>0</v>
      </c>
      <c r="U1122" s="9">
        <f t="shared" si="3768"/>
        <v>0</v>
      </c>
      <c r="V1122" s="9">
        <f t="shared" si="3768"/>
        <v>0</v>
      </c>
      <c r="W1122" s="9">
        <f t="shared" si="3768"/>
        <v>0</v>
      </c>
      <c r="X1122" s="9">
        <f t="shared" si="3768"/>
        <v>0</v>
      </c>
      <c r="Y1122" s="9">
        <f t="shared" si="3768"/>
        <v>4493</v>
      </c>
      <c r="Z1122" s="9">
        <f t="shared" si="3768"/>
        <v>0</v>
      </c>
      <c r="AA1122" s="9">
        <f t="shared" si="3768"/>
        <v>0</v>
      </c>
      <c r="AB1122" s="9">
        <f t="shared" si="3768"/>
        <v>0</v>
      </c>
      <c r="AC1122" s="9">
        <f t="shared" si="3768"/>
        <v>0</v>
      </c>
      <c r="AD1122" s="9">
        <f t="shared" si="3768"/>
        <v>0</v>
      </c>
      <c r="AE1122" s="9">
        <f t="shared" si="3768"/>
        <v>4493</v>
      </c>
      <c r="AF1122" s="9">
        <f t="shared" si="3768"/>
        <v>0</v>
      </c>
      <c r="AG1122" s="9">
        <f t="shared" si="3769"/>
        <v>0</v>
      </c>
      <c r="AH1122" s="9">
        <f t="shared" si="3769"/>
        <v>0</v>
      </c>
      <c r="AI1122" s="9">
        <f t="shared" si="3769"/>
        <v>0</v>
      </c>
      <c r="AJ1122" s="9">
        <f t="shared" si="3769"/>
        <v>0</v>
      </c>
      <c r="AK1122" s="86">
        <f t="shared" si="3769"/>
        <v>4493</v>
      </c>
      <c r="AL1122" s="86">
        <f t="shared" si="3769"/>
        <v>0</v>
      </c>
      <c r="AM1122" s="9">
        <f t="shared" si="3769"/>
        <v>0</v>
      </c>
      <c r="AN1122" s="9">
        <f t="shared" si="3769"/>
        <v>0</v>
      </c>
      <c r="AO1122" s="9">
        <f t="shared" si="3769"/>
        <v>0</v>
      </c>
      <c r="AP1122" s="9">
        <f t="shared" si="3769"/>
        <v>0</v>
      </c>
      <c r="AQ1122" s="9">
        <f t="shared" si="3769"/>
        <v>4493</v>
      </c>
      <c r="AR1122" s="9">
        <f t="shared" si="3769"/>
        <v>0</v>
      </c>
      <c r="AS1122" s="9">
        <f t="shared" si="3770"/>
        <v>0</v>
      </c>
      <c r="AT1122" s="9">
        <f t="shared" si="3770"/>
        <v>0</v>
      </c>
      <c r="AU1122" s="9">
        <f t="shared" si="3770"/>
        <v>0</v>
      </c>
      <c r="AV1122" s="9">
        <f t="shared" si="3770"/>
        <v>0</v>
      </c>
      <c r="AW1122" s="9">
        <f t="shared" si="3770"/>
        <v>4493</v>
      </c>
      <c r="AX1122" s="9">
        <f t="shared" si="3770"/>
        <v>0</v>
      </c>
    </row>
    <row r="1123" spans="1:51" ht="22.5" hidden="1" customHeight="1">
      <c r="A1123" s="26" t="s">
        <v>15</v>
      </c>
      <c r="B1123" s="27" t="s">
        <v>319</v>
      </c>
      <c r="C1123" s="27" t="s">
        <v>17</v>
      </c>
      <c r="D1123" s="27" t="s">
        <v>147</v>
      </c>
      <c r="E1123" s="27" t="s">
        <v>356</v>
      </c>
      <c r="F1123" s="27"/>
      <c r="G1123" s="9">
        <f t="shared" ref="G1123:V1125" si="3771">G1124</f>
        <v>4493</v>
      </c>
      <c r="H1123" s="9">
        <f t="shared" si="3771"/>
        <v>0</v>
      </c>
      <c r="I1123" s="9">
        <f t="shared" si="3771"/>
        <v>0</v>
      </c>
      <c r="J1123" s="9">
        <f t="shared" si="3771"/>
        <v>0</v>
      </c>
      <c r="K1123" s="9">
        <f t="shared" si="3771"/>
        <v>0</v>
      </c>
      <c r="L1123" s="9">
        <f t="shared" si="3771"/>
        <v>0</v>
      </c>
      <c r="M1123" s="9">
        <f t="shared" si="3771"/>
        <v>4493</v>
      </c>
      <c r="N1123" s="9">
        <f t="shared" si="3771"/>
        <v>0</v>
      </c>
      <c r="O1123" s="9">
        <f t="shared" si="3771"/>
        <v>0</v>
      </c>
      <c r="P1123" s="9">
        <f t="shared" si="3771"/>
        <v>0</v>
      </c>
      <c r="Q1123" s="9">
        <f t="shared" si="3771"/>
        <v>0</v>
      </c>
      <c r="R1123" s="9">
        <f t="shared" si="3771"/>
        <v>0</v>
      </c>
      <c r="S1123" s="9">
        <f t="shared" si="3771"/>
        <v>4493</v>
      </c>
      <c r="T1123" s="9">
        <f t="shared" si="3771"/>
        <v>0</v>
      </c>
      <c r="U1123" s="9">
        <f t="shared" si="3771"/>
        <v>0</v>
      </c>
      <c r="V1123" s="9">
        <f t="shared" si="3771"/>
        <v>0</v>
      </c>
      <c r="W1123" s="9">
        <f t="shared" si="3768"/>
        <v>0</v>
      </c>
      <c r="X1123" s="9">
        <f t="shared" si="3768"/>
        <v>0</v>
      </c>
      <c r="Y1123" s="9">
        <f t="shared" si="3768"/>
        <v>4493</v>
      </c>
      <c r="Z1123" s="9">
        <f t="shared" si="3768"/>
        <v>0</v>
      </c>
      <c r="AA1123" s="9">
        <f t="shared" si="3768"/>
        <v>0</v>
      </c>
      <c r="AB1123" s="9">
        <f t="shared" si="3768"/>
        <v>0</v>
      </c>
      <c r="AC1123" s="9">
        <f t="shared" si="3768"/>
        <v>0</v>
      </c>
      <c r="AD1123" s="9">
        <f t="shared" si="3768"/>
        <v>0</v>
      </c>
      <c r="AE1123" s="9">
        <f t="shared" si="3768"/>
        <v>4493</v>
      </c>
      <c r="AF1123" s="9">
        <f t="shared" si="3768"/>
        <v>0</v>
      </c>
      <c r="AG1123" s="9">
        <f t="shared" si="3769"/>
        <v>0</v>
      </c>
      <c r="AH1123" s="9">
        <f t="shared" si="3769"/>
        <v>0</v>
      </c>
      <c r="AI1123" s="9">
        <f t="shared" si="3769"/>
        <v>0</v>
      </c>
      <c r="AJ1123" s="9">
        <f t="shared" si="3769"/>
        <v>0</v>
      </c>
      <c r="AK1123" s="86">
        <f t="shared" si="3769"/>
        <v>4493</v>
      </c>
      <c r="AL1123" s="86">
        <f t="shared" si="3769"/>
        <v>0</v>
      </c>
      <c r="AM1123" s="9">
        <f t="shared" si="3769"/>
        <v>0</v>
      </c>
      <c r="AN1123" s="9">
        <f t="shared" si="3769"/>
        <v>0</v>
      </c>
      <c r="AO1123" s="9">
        <f t="shared" si="3769"/>
        <v>0</v>
      </c>
      <c r="AP1123" s="9">
        <f t="shared" si="3769"/>
        <v>0</v>
      </c>
      <c r="AQ1123" s="9">
        <f t="shared" si="3769"/>
        <v>4493</v>
      </c>
      <c r="AR1123" s="9">
        <f t="shared" si="3769"/>
        <v>0</v>
      </c>
      <c r="AS1123" s="9">
        <f t="shared" si="3770"/>
        <v>0</v>
      </c>
      <c r="AT1123" s="9">
        <f t="shared" si="3770"/>
        <v>0</v>
      </c>
      <c r="AU1123" s="9">
        <f t="shared" si="3770"/>
        <v>0</v>
      </c>
      <c r="AV1123" s="9">
        <f t="shared" si="3770"/>
        <v>0</v>
      </c>
      <c r="AW1123" s="9">
        <f t="shared" si="3770"/>
        <v>4493</v>
      </c>
      <c r="AX1123" s="9">
        <f t="shared" si="3770"/>
        <v>0</v>
      </c>
    </row>
    <row r="1124" spans="1:51" ht="35.25" hidden="1" customHeight="1">
      <c r="A1124" s="26" t="s">
        <v>337</v>
      </c>
      <c r="B1124" s="27" t="s">
        <v>319</v>
      </c>
      <c r="C1124" s="27" t="s">
        <v>17</v>
      </c>
      <c r="D1124" s="27" t="s">
        <v>147</v>
      </c>
      <c r="E1124" s="27" t="s">
        <v>517</v>
      </c>
      <c r="F1124" s="27"/>
      <c r="G1124" s="9">
        <f t="shared" si="3771"/>
        <v>4493</v>
      </c>
      <c r="H1124" s="9">
        <f t="shared" si="3771"/>
        <v>0</v>
      </c>
      <c r="I1124" s="9">
        <f t="shared" si="3771"/>
        <v>0</v>
      </c>
      <c r="J1124" s="9">
        <f t="shared" si="3771"/>
        <v>0</v>
      </c>
      <c r="K1124" s="9">
        <f t="shared" si="3771"/>
        <v>0</v>
      </c>
      <c r="L1124" s="9">
        <f t="shared" si="3771"/>
        <v>0</v>
      </c>
      <c r="M1124" s="9">
        <f t="shared" si="3771"/>
        <v>4493</v>
      </c>
      <c r="N1124" s="9">
        <f t="shared" si="3771"/>
        <v>0</v>
      </c>
      <c r="O1124" s="9">
        <f t="shared" si="3771"/>
        <v>0</v>
      </c>
      <c r="P1124" s="9">
        <f t="shared" si="3771"/>
        <v>0</v>
      </c>
      <c r="Q1124" s="9">
        <f t="shared" si="3771"/>
        <v>0</v>
      </c>
      <c r="R1124" s="9">
        <f t="shared" si="3771"/>
        <v>0</v>
      </c>
      <c r="S1124" s="9">
        <f t="shared" si="3771"/>
        <v>4493</v>
      </c>
      <c r="T1124" s="9">
        <f t="shared" si="3771"/>
        <v>0</v>
      </c>
      <c r="U1124" s="9">
        <f t="shared" si="3768"/>
        <v>0</v>
      </c>
      <c r="V1124" s="9">
        <f t="shared" si="3768"/>
        <v>0</v>
      </c>
      <c r="W1124" s="9">
        <f t="shared" si="3768"/>
        <v>0</v>
      </c>
      <c r="X1124" s="9">
        <f t="shared" si="3768"/>
        <v>0</v>
      </c>
      <c r="Y1124" s="9">
        <f t="shared" si="3768"/>
        <v>4493</v>
      </c>
      <c r="Z1124" s="9">
        <f t="shared" si="3768"/>
        <v>0</v>
      </c>
      <c r="AA1124" s="9">
        <f t="shared" si="3768"/>
        <v>0</v>
      </c>
      <c r="AB1124" s="9">
        <f t="shared" si="3768"/>
        <v>0</v>
      </c>
      <c r="AC1124" s="9">
        <f t="shared" si="3768"/>
        <v>0</v>
      </c>
      <c r="AD1124" s="9">
        <f t="shared" si="3768"/>
        <v>0</v>
      </c>
      <c r="AE1124" s="9">
        <f t="shared" si="3768"/>
        <v>4493</v>
      </c>
      <c r="AF1124" s="9">
        <f t="shared" si="3768"/>
        <v>0</v>
      </c>
      <c r="AG1124" s="9">
        <f t="shared" si="3769"/>
        <v>0</v>
      </c>
      <c r="AH1124" s="9">
        <f t="shared" si="3769"/>
        <v>0</v>
      </c>
      <c r="AI1124" s="9">
        <f t="shared" si="3769"/>
        <v>0</v>
      </c>
      <c r="AJ1124" s="9">
        <f t="shared" si="3769"/>
        <v>0</v>
      </c>
      <c r="AK1124" s="86">
        <f t="shared" si="3769"/>
        <v>4493</v>
      </c>
      <c r="AL1124" s="86">
        <f t="shared" si="3769"/>
        <v>0</v>
      </c>
      <c r="AM1124" s="9">
        <f t="shared" si="3769"/>
        <v>0</v>
      </c>
      <c r="AN1124" s="9">
        <f t="shared" si="3769"/>
        <v>0</v>
      </c>
      <c r="AO1124" s="9">
        <f t="shared" si="3769"/>
        <v>0</v>
      </c>
      <c r="AP1124" s="9">
        <f t="shared" si="3769"/>
        <v>0</v>
      </c>
      <c r="AQ1124" s="9">
        <f t="shared" si="3769"/>
        <v>4493</v>
      </c>
      <c r="AR1124" s="9">
        <f t="shared" si="3769"/>
        <v>0</v>
      </c>
      <c r="AS1124" s="9">
        <f t="shared" si="3770"/>
        <v>0</v>
      </c>
      <c r="AT1124" s="9">
        <f t="shared" si="3770"/>
        <v>0</v>
      </c>
      <c r="AU1124" s="9">
        <f t="shared" si="3770"/>
        <v>0</v>
      </c>
      <c r="AV1124" s="9">
        <f t="shared" si="3770"/>
        <v>0</v>
      </c>
      <c r="AW1124" s="9">
        <f t="shared" si="3770"/>
        <v>4493</v>
      </c>
      <c r="AX1124" s="9">
        <f t="shared" si="3770"/>
        <v>0</v>
      </c>
    </row>
    <row r="1125" spans="1:51" ht="36" hidden="1" customHeight="1">
      <c r="A1125" s="26" t="s">
        <v>244</v>
      </c>
      <c r="B1125" s="27" t="s">
        <v>319</v>
      </c>
      <c r="C1125" s="27" t="s">
        <v>17</v>
      </c>
      <c r="D1125" s="27" t="s">
        <v>147</v>
      </c>
      <c r="E1125" s="27" t="s">
        <v>517</v>
      </c>
      <c r="F1125" s="27" t="s">
        <v>31</v>
      </c>
      <c r="G1125" s="9">
        <f t="shared" si="3771"/>
        <v>4493</v>
      </c>
      <c r="H1125" s="9">
        <f t="shared" si="3771"/>
        <v>0</v>
      </c>
      <c r="I1125" s="9">
        <f t="shared" si="3771"/>
        <v>0</v>
      </c>
      <c r="J1125" s="9">
        <f t="shared" si="3771"/>
        <v>0</v>
      </c>
      <c r="K1125" s="9">
        <f t="shared" si="3771"/>
        <v>0</v>
      </c>
      <c r="L1125" s="9">
        <f t="shared" si="3771"/>
        <v>0</v>
      </c>
      <c r="M1125" s="9">
        <f t="shared" si="3771"/>
        <v>4493</v>
      </c>
      <c r="N1125" s="9">
        <f t="shared" si="3771"/>
        <v>0</v>
      </c>
      <c r="O1125" s="9">
        <f t="shared" si="3771"/>
        <v>0</v>
      </c>
      <c r="P1125" s="9">
        <f t="shared" si="3771"/>
        <v>0</v>
      </c>
      <c r="Q1125" s="9">
        <f t="shared" si="3771"/>
        <v>0</v>
      </c>
      <c r="R1125" s="9">
        <f t="shared" si="3771"/>
        <v>0</v>
      </c>
      <c r="S1125" s="9">
        <f t="shared" si="3771"/>
        <v>4493</v>
      </c>
      <c r="T1125" s="9">
        <f t="shared" si="3771"/>
        <v>0</v>
      </c>
      <c r="U1125" s="9">
        <f t="shared" si="3768"/>
        <v>0</v>
      </c>
      <c r="V1125" s="9">
        <f t="shared" si="3768"/>
        <v>0</v>
      </c>
      <c r="W1125" s="9">
        <f t="shared" si="3768"/>
        <v>0</v>
      </c>
      <c r="X1125" s="9">
        <f t="shared" si="3768"/>
        <v>0</v>
      </c>
      <c r="Y1125" s="9">
        <f t="shared" si="3768"/>
        <v>4493</v>
      </c>
      <c r="Z1125" s="9">
        <f t="shared" si="3768"/>
        <v>0</v>
      </c>
      <c r="AA1125" s="9">
        <f t="shared" si="3768"/>
        <v>0</v>
      </c>
      <c r="AB1125" s="9">
        <f t="shared" si="3768"/>
        <v>0</v>
      </c>
      <c r="AC1125" s="9">
        <f t="shared" si="3768"/>
        <v>0</v>
      </c>
      <c r="AD1125" s="9">
        <f t="shared" si="3768"/>
        <v>0</v>
      </c>
      <c r="AE1125" s="9">
        <f t="shared" si="3768"/>
        <v>4493</v>
      </c>
      <c r="AF1125" s="9">
        <f t="shared" si="3768"/>
        <v>0</v>
      </c>
      <c r="AG1125" s="9">
        <f t="shared" si="3769"/>
        <v>0</v>
      </c>
      <c r="AH1125" s="9">
        <f t="shared" si="3769"/>
        <v>0</v>
      </c>
      <c r="AI1125" s="9">
        <f t="shared" si="3769"/>
        <v>0</v>
      </c>
      <c r="AJ1125" s="9">
        <f t="shared" si="3769"/>
        <v>0</v>
      </c>
      <c r="AK1125" s="86">
        <f t="shared" si="3769"/>
        <v>4493</v>
      </c>
      <c r="AL1125" s="86">
        <f t="shared" si="3769"/>
        <v>0</v>
      </c>
      <c r="AM1125" s="9">
        <f t="shared" si="3769"/>
        <v>0</v>
      </c>
      <c r="AN1125" s="9">
        <f t="shared" si="3769"/>
        <v>0</v>
      </c>
      <c r="AO1125" s="9">
        <f t="shared" si="3769"/>
        <v>0</v>
      </c>
      <c r="AP1125" s="9">
        <f t="shared" si="3769"/>
        <v>0</v>
      </c>
      <c r="AQ1125" s="9">
        <f t="shared" si="3769"/>
        <v>4493</v>
      </c>
      <c r="AR1125" s="9">
        <f t="shared" si="3769"/>
        <v>0</v>
      </c>
      <c r="AS1125" s="9">
        <f t="shared" si="3770"/>
        <v>0</v>
      </c>
      <c r="AT1125" s="9">
        <f t="shared" si="3770"/>
        <v>0</v>
      </c>
      <c r="AU1125" s="9">
        <f t="shared" si="3770"/>
        <v>0</v>
      </c>
      <c r="AV1125" s="9">
        <f t="shared" si="3770"/>
        <v>0</v>
      </c>
      <c r="AW1125" s="9">
        <f t="shared" si="3770"/>
        <v>4493</v>
      </c>
      <c r="AX1125" s="9">
        <f t="shared" si="3770"/>
        <v>0</v>
      </c>
    </row>
    <row r="1126" spans="1:51" ht="35.25" hidden="1" customHeight="1">
      <c r="A1126" s="26" t="s">
        <v>37</v>
      </c>
      <c r="B1126" s="27" t="s">
        <v>319</v>
      </c>
      <c r="C1126" s="27" t="s">
        <v>17</v>
      </c>
      <c r="D1126" s="27" t="s">
        <v>147</v>
      </c>
      <c r="E1126" s="27" t="s">
        <v>517</v>
      </c>
      <c r="F1126" s="27" t="s">
        <v>38</v>
      </c>
      <c r="G1126" s="9">
        <v>4493</v>
      </c>
      <c r="H1126" s="9"/>
      <c r="I1126" s="9"/>
      <c r="J1126" s="9"/>
      <c r="K1126" s="9"/>
      <c r="L1126" s="9"/>
      <c r="M1126" s="9">
        <f t="shared" ref="M1126" si="3772">G1126+I1126+J1126+K1126+L1126</f>
        <v>4493</v>
      </c>
      <c r="N1126" s="9">
        <f t="shared" ref="N1126" si="3773">H1126+L1126</f>
        <v>0</v>
      </c>
      <c r="O1126" s="9"/>
      <c r="P1126" s="9"/>
      <c r="Q1126" s="9"/>
      <c r="R1126" s="9"/>
      <c r="S1126" s="9">
        <f t="shared" ref="S1126" si="3774">M1126+O1126+P1126+Q1126+R1126</f>
        <v>4493</v>
      </c>
      <c r="T1126" s="9">
        <f t="shared" ref="T1126" si="3775">N1126+R1126</f>
        <v>0</v>
      </c>
      <c r="U1126" s="9"/>
      <c r="V1126" s="9"/>
      <c r="W1126" s="9"/>
      <c r="X1126" s="9"/>
      <c r="Y1126" s="9">
        <f t="shared" ref="Y1126" si="3776">S1126+U1126+V1126+W1126+X1126</f>
        <v>4493</v>
      </c>
      <c r="Z1126" s="9">
        <f t="shared" ref="Z1126" si="3777">T1126+X1126</f>
        <v>0</v>
      </c>
      <c r="AA1126" s="9"/>
      <c r="AB1126" s="9"/>
      <c r="AC1126" s="9"/>
      <c r="AD1126" s="9"/>
      <c r="AE1126" s="9">
        <f t="shared" ref="AE1126" si="3778">Y1126+AA1126+AB1126+AC1126+AD1126</f>
        <v>4493</v>
      </c>
      <c r="AF1126" s="9">
        <f t="shared" ref="AF1126" si="3779">Z1126+AD1126</f>
        <v>0</v>
      </c>
      <c r="AG1126" s="9"/>
      <c r="AH1126" s="9"/>
      <c r="AI1126" s="9"/>
      <c r="AJ1126" s="9"/>
      <c r="AK1126" s="86">
        <f t="shared" ref="AK1126" si="3780">AE1126+AG1126+AH1126+AI1126+AJ1126</f>
        <v>4493</v>
      </c>
      <c r="AL1126" s="86">
        <f t="shared" ref="AL1126" si="3781">AF1126+AJ1126</f>
        <v>0</v>
      </c>
      <c r="AM1126" s="9"/>
      <c r="AN1126" s="9"/>
      <c r="AO1126" s="9"/>
      <c r="AP1126" s="9"/>
      <c r="AQ1126" s="9">
        <f t="shared" ref="AQ1126" si="3782">AK1126+AM1126+AN1126+AO1126+AP1126</f>
        <v>4493</v>
      </c>
      <c r="AR1126" s="9">
        <f t="shared" ref="AR1126" si="3783">AL1126+AP1126</f>
        <v>0</v>
      </c>
      <c r="AS1126" s="9"/>
      <c r="AT1126" s="9"/>
      <c r="AU1126" s="9"/>
      <c r="AV1126" s="9"/>
      <c r="AW1126" s="9">
        <f t="shared" ref="AW1126" si="3784">AQ1126+AS1126+AT1126+AU1126+AV1126</f>
        <v>4493</v>
      </c>
      <c r="AX1126" s="9">
        <f t="shared" ref="AX1126" si="3785">AR1126+AV1126</f>
        <v>0</v>
      </c>
    </row>
    <row r="1127" spans="1:51" ht="18.75" hidden="1" customHeight="1">
      <c r="A1127" s="26"/>
      <c r="B1127" s="27"/>
      <c r="C1127" s="27"/>
      <c r="D1127" s="27"/>
      <c r="E1127" s="27"/>
      <c r="F1127" s="27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86"/>
      <c r="AL1127" s="86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</row>
    <row r="1128" spans="1:51" ht="61.2" hidden="1">
      <c r="A1128" s="68" t="s">
        <v>495</v>
      </c>
      <c r="B1128" s="30" t="s">
        <v>256</v>
      </c>
      <c r="C1128" s="30"/>
      <c r="D1128" s="30"/>
      <c r="E1128" s="30"/>
      <c r="F1128" s="30"/>
      <c r="G1128" s="12">
        <f t="shared" ref="G1128:AX1128" si="3786">G1130+G1137+G1167+G1178+G1187+G1272</f>
        <v>253918</v>
      </c>
      <c r="H1128" s="12">
        <f t="shared" si="3786"/>
        <v>0</v>
      </c>
      <c r="I1128" s="12">
        <f t="shared" si="3786"/>
        <v>0</v>
      </c>
      <c r="J1128" s="12">
        <f t="shared" si="3786"/>
        <v>5150</v>
      </c>
      <c r="K1128" s="12">
        <f t="shared" si="3786"/>
        <v>0</v>
      </c>
      <c r="L1128" s="12">
        <f t="shared" si="3786"/>
        <v>1213</v>
      </c>
      <c r="M1128" s="12">
        <f t="shared" si="3786"/>
        <v>260281</v>
      </c>
      <c r="N1128" s="12">
        <f t="shared" si="3786"/>
        <v>1213</v>
      </c>
      <c r="O1128" s="12">
        <f t="shared" si="3786"/>
        <v>0</v>
      </c>
      <c r="P1128" s="12">
        <f t="shared" si="3786"/>
        <v>2996</v>
      </c>
      <c r="Q1128" s="12">
        <f t="shared" si="3786"/>
        <v>0</v>
      </c>
      <c r="R1128" s="12">
        <f t="shared" si="3786"/>
        <v>564</v>
      </c>
      <c r="S1128" s="12">
        <f t="shared" si="3786"/>
        <v>263841</v>
      </c>
      <c r="T1128" s="12">
        <f t="shared" si="3786"/>
        <v>1777</v>
      </c>
      <c r="U1128" s="12">
        <f t="shared" si="3786"/>
        <v>0</v>
      </c>
      <c r="V1128" s="12">
        <f t="shared" si="3786"/>
        <v>232</v>
      </c>
      <c r="W1128" s="12">
        <f t="shared" si="3786"/>
        <v>0</v>
      </c>
      <c r="X1128" s="12">
        <f t="shared" si="3786"/>
        <v>0</v>
      </c>
      <c r="Y1128" s="12">
        <f t="shared" si="3786"/>
        <v>264073</v>
      </c>
      <c r="Z1128" s="12">
        <f t="shared" si="3786"/>
        <v>1777</v>
      </c>
      <c r="AA1128" s="12">
        <f t="shared" si="3786"/>
        <v>0</v>
      </c>
      <c r="AB1128" s="12">
        <f t="shared" si="3786"/>
        <v>1371</v>
      </c>
      <c r="AC1128" s="12">
        <f t="shared" si="3786"/>
        <v>0</v>
      </c>
      <c r="AD1128" s="12">
        <f t="shared" si="3786"/>
        <v>0</v>
      </c>
      <c r="AE1128" s="12">
        <f t="shared" si="3786"/>
        <v>265444</v>
      </c>
      <c r="AF1128" s="12">
        <f t="shared" si="3786"/>
        <v>1777</v>
      </c>
      <c r="AG1128" s="12">
        <f t="shared" si="3786"/>
        <v>1629</v>
      </c>
      <c r="AH1128" s="12">
        <f t="shared" si="3786"/>
        <v>0</v>
      </c>
      <c r="AI1128" s="12">
        <f t="shared" si="3786"/>
        <v>0</v>
      </c>
      <c r="AJ1128" s="12">
        <f t="shared" si="3786"/>
        <v>7418</v>
      </c>
      <c r="AK1128" s="89">
        <f t="shared" si="3786"/>
        <v>274491</v>
      </c>
      <c r="AL1128" s="89">
        <f t="shared" si="3786"/>
        <v>9195</v>
      </c>
      <c r="AM1128" s="12">
        <f t="shared" si="3786"/>
        <v>0</v>
      </c>
      <c r="AN1128" s="12">
        <f t="shared" si="3786"/>
        <v>1648</v>
      </c>
      <c r="AO1128" s="12">
        <f t="shared" si="3786"/>
        <v>-20</v>
      </c>
      <c r="AP1128" s="12">
        <f t="shared" si="3786"/>
        <v>0</v>
      </c>
      <c r="AQ1128" s="12">
        <f t="shared" si="3786"/>
        <v>276119</v>
      </c>
      <c r="AR1128" s="12">
        <f t="shared" si="3786"/>
        <v>9195</v>
      </c>
      <c r="AS1128" s="12">
        <f t="shared" si="3786"/>
        <v>0</v>
      </c>
      <c r="AT1128" s="12">
        <f t="shared" si="3786"/>
        <v>2098</v>
      </c>
      <c r="AU1128" s="12">
        <f t="shared" si="3786"/>
        <v>0</v>
      </c>
      <c r="AV1128" s="12">
        <f t="shared" si="3786"/>
        <v>0</v>
      </c>
      <c r="AW1128" s="12">
        <f t="shared" si="3786"/>
        <v>278217</v>
      </c>
      <c r="AX1128" s="12">
        <f t="shared" si="3786"/>
        <v>9195</v>
      </c>
      <c r="AY1128" s="2"/>
    </row>
    <row r="1129" spans="1:51" ht="20.399999999999999" hidden="1">
      <c r="A1129" s="68"/>
      <c r="B1129" s="30"/>
      <c r="C1129" s="30"/>
      <c r="D1129" s="30"/>
      <c r="E1129" s="30"/>
      <c r="F1129" s="30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89"/>
      <c r="AL1129" s="89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</row>
    <row r="1130" spans="1:51" ht="24.75" hidden="1" customHeight="1">
      <c r="A1130" s="41" t="s">
        <v>556</v>
      </c>
      <c r="B1130" s="25" t="s">
        <v>256</v>
      </c>
      <c r="C1130" s="25" t="s">
        <v>22</v>
      </c>
      <c r="D1130" s="25" t="s">
        <v>7</v>
      </c>
      <c r="E1130" s="48"/>
      <c r="F1130" s="27"/>
      <c r="G1130" s="13">
        <f t="shared" ref="G1130:V1134" si="3787">G1131</f>
        <v>168</v>
      </c>
      <c r="H1130" s="13">
        <f t="shared" si="3787"/>
        <v>0</v>
      </c>
      <c r="I1130" s="13">
        <f t="shared" si="3787"/>
        <v>0</v>
      </c>
      <c r="J1130" s="13">
        <f t="shared" si="3787"/>
        <v>0</v>
      </c>
      <c r="K1130" s="13">
        <f t="shared" si="3787"/>
        <v>0</v>
      </c>
      <c r="L1130" s="13">
        <f t="shared" si="3787"/>
        <v>0</v>
      </c>
      <c r="M1130" s="13">
        <f t="shared" si="3787"/>
        <v>168</v>
      </c>
      <c r="N1130" s="13">
        <f t="shared" si="3787"/>
        <v>0</v>
      </c>
      <c r="O1130" s="13">
        <f t="shared" si="3787"/>
        <v>0</v>
      </c>
      <c r="P1130" s="13">
        <f t="shared" si="3787"/>
        <v>0</v>
      </c>
      <c r="Q1130" s="13">
        <f t="shared" si="3787"/>
        <v>0</v>
      </c>
      <c r="R1130" s="13">
        <f t="shared" si="3787"/>
        <v>0</v>
      </c>
      <c r="S1130" s="13">
        <f t="shared" si="3787"/>
        <v>168</v>
      </c>
      <c r="T1130" s="13">
        <f t="shared" si="3787"/>
        <v>0</v>
      </c>
      <c r="U1130" s="13">
        <f t="shared" si="3787"/>
        <v>0</v>
      </c>
      <c r="V1130" s="13">
        <f t="shared" si="3787"/>
        <v>0</v>
      </c>
      <c r="W1130" s="13">
        <f t="shared" ref="U1130:AJ1134" si="3788">W1131</f>
        <v>0</v>
      </c>
      <c r="X1130" s="13">
        <f t="shared" si="3788"/>
        <v>0</v>
      </c>
      <c r="Y1130" s="13">
        <f t="shared" si="3788"/>
        <v>168</v>
      </c>
      <c r="Z1130" s="13">
        <f t="shared" si="3788"/>
        <v>0</v>
      </c>
      <c r="AA1130" s="13">
        <f t="shared" si="3788"/>
        <v>0</v>
      </c>
      <c r="AB1130" s="13">
        <f t="shared" si="3788"/>
        <v>0</v>
      </c>
      <c r="AC1130" s="13">
        <f t="shared" si="3788"/>
        <v>0</v>
      </c>
      <c r="AD1130" s="13">
        <f t="shared" si="3788"/>
        <v>0</v>
      </c>
      <c r="AE1130" s="13">
        <f t="shared" si="3788"/>
        <v>168</v>
      </c>
      <c r="AF1130" s="13">
        <f t="shared" si="3788"/>
        <v>0</v>
      </c>
      <c r="AG1130" s="13">
        <f t="shared" si="3788"/>
        <v>0</v>
      </c>
      <c r="AH1130" s="13">
        <f t="shared" si="3788"/>
        <v>0</v>
      </c>
      <c r="AI1130" s="13">
        <f t="shared" si="3788"/>
        <v>0</v>
      </c>
      <c r="AJ1130" s="13">
        <f t="shared" si="3788"/>
        <v>0</v>
      </c>
      <c r="AK1130" s="90">
        <f t="shared" ref="AG1130:AV1134" si="3789">AK1131</f>
        <v>168</v>
      </c>
      <c r="AL1130" s="90">
        <f t="shared" si="3789"/>
        <v>0</v>
      </c>
      <c r="AM1130" s="13">
        <f t="shared" si="3789"/>
        <v>0</v>
      </c>
      <c r="AN1130" s="13">
        <f t="shared" si="3789"/>
        <v>0</v>
      </c>
      <c r="AO1130" s="13">
        <f t="shared" si="3789"/>
        <v>0</v>
      </c>
      <c r="AP1130" s="13">
        <f t="shared" si="3789"/>
        <v>0</v>
      </c>
      <c r="AQ1130" s="13">
        <f t="shared" si="3789"/>
        <v>168</v>
      </c>
      <c r="AR1130" s="13">
        <f t="shared" si="3789"/>
        <v>0</v>
      </c>
      <c r="AS1130" s="13">
        <f t="shared" si="3789"/>
        <v>0</v>
      </c>
      <c r="AT1130" s="13">
        <f t="shared" si="3789"/>
        <v>0</v>
      </c>
      <c r="AU1130" s="13">
        <f t="shared" si="3789"/>
        <v>0</v>
      </c>
      <c r="AV1130" s="13">
        <f t="shared" si="3789"/>
        <v>0</v>
      </c>
      <c r="AW1130" s="13">
        <f t="shared" ref="AS1130:AX1134" si="3790">AW1131</f>
        <v>168</v>
      </c>
      <c r="AX1130" s="13">
        <f t="shared" si="3790"/>
        <v>0</v>
      </c>
    </row>
    <row r="1131" spans="1:51" ht="19.5" hidden="1" customHeight="1">
      <c r="A1131" s="29" t="s">
        <v>62</v>
      </c>
      <c r="B1131" s="31" t="s">
        <v>256</v>
      </c>
      <c r="C1131" s="27" t="s">
        <v>22</v>
      </c>
      <c r="D1131" s="27" t="s">
        <v>7</v>
      </c>
      <c r="E1131" s="49" t="s">
        <v>63</v>
      </c>
      <c r="F1131" s="27"/>
      <c r="G1131" s="11">
        <f t="shared" si="3787"/>
        <v>168</v>
      </c>
      <c r="H1131" s="11">
        <f t="shared" si="3787"/>
        <v>0</v>
      </c>
      <c r="I1131" s="11">
        <f t="shared" si="3787"/>
        <v>0</v>
      </c>
      <c r="J1131" s="11">
        <f t="shared" si="3787"/>
        <v>0</v>
      </c>
      <c r="K1131" s="11">
        <f t="shared" si="3787"/>
        <v>0</v>
      </c>
      <c r="L1131" s="11">
        <f t="shared" si="3787"/>
        <v>0</v>
      </c>
      <c r="M1131" s="11">
        <f t="shared" si="3787"/>
        <v>168</v>
      </c>
      <c r="N1131" s="11">
        <f t="shared" si="3787"/>
        <v>0</v>
      </c>
      <c r="O1131" s="11">
        <f t="shared" si="3787"/>
        <v>0</v>
      </c>
      <c r="P1131" s="11">
        <f t="shared" si="3787"/>
        <v>0</v>
      </c>
      <c r="Q1131" s="11">
        <f t="shared" si="3787"/>
        <v>0</v>
      </c>
      <c r="R1131" s="11">
        <f t="shared" si="3787"/>
        <v>0</v>
      </c>
      <c r="S1131" s="11">
        <f t="shared" si="3787"/>
        <v>168</v>
      </c>
      <c r="T1131" s="11">
        <f t="shared" si="3787"/>
        <v>0</v>
      </c>
      <c r="U1131" s="11">
        <f t="shared" si="3788"/>
        <v>0</v>
      </c>
      <c r="V1131" s="11">
        <f t="shared" si="3788"/>
        <v>0</v>
      </c>
      <c r="W1131" s="11">
        <f t="shared" si="3788"/>
        <v>0</v>
      </c>
      <c r="X1131" s="11">
        <f t="shared" si="3788"/>
        <v>0</v>
      </c>
      <c r="Y1131" s="11">
        <f t="shared" si="3788"/>
        <v>168</v>
      </c>
      <c r="Z1131" s="11">
        <f t="shared" si="3788"/>
        <v>0</v>
      </c>
      <c r="AA1131" s="11">
        <f t="shared" si="3788"/>
        <v>0</v>
      </c>
      <c r="AB1131" s="11">
        <f t="shared" si="3788"/>
        <v>0</v>
      </c>
      <c r="AC1131" s="11">
        <f t="shared" si="3788"/>
        <v>0</v>
      </c>
      <c r="AD1131" s="11">
        <f t="shared" si="3788"/>
        <v>0</v>
      </c>
      <c r="AE1131" s="11">
        <f t="shared" si="3788"/>
        <v>168</v>
      </c>
      <c r="AF1131" s="11">
        <f t="shared" si="3788"/>
        <v>0</v>
      </c>
      <c r="AG1131" s="11">
        <f t="shared" si="3789"/>
        <v>0</v>
      </c>
      <c r="AH1131" s="11">
        <f t="shared" si="3789"/>
        <v>0</v>
      </c>
      <c r="AI1131" s="11">
        <f t="shared" si="3789"/>
        <v>0</v>
      </c>
      <c r="AJ1131" s="11">
        <f t="shared" si="3789"/>
        <v>0</v>
      </c>
      <c r="AK1131" s="88">
        <f t="shared" si="3789"/>
        <v>168</v>
      </c>
      <c r="AL1131" s="88">
        <f t="shared" si="3789"/>
        <v>0</v>
      </c>
      <c r="AM1131" s="11">
        <f t="shared" si="3789"/>
        <v>0</v>
      </c>
      <c r="AN1131" s="11">
        <f t="shared" si="3789"/>
        <v>0</v>
      </c>
      <c r="AO1131" s="11">
        <f t="shared" si="3789"/>
        <v>0</v>
      </c>
      <c r="AP1131" s="11">
        <f t="shared" si="3789"/>
        <v>0</v>
      </c>
      <c r="AQ1131" s="11">
        <f t="shared" si="3789"/>
        <v>168</v>
      </c>
      <c r="AR1131" s="11">
        <f t="shared" si="3789"/>
        <v>0</v>
      </c>
      <c r="AS1131" s="11">
        <f t="shared" si="3790"/>
        <v>0</v>
      </c>
      <c r="AT1131" s="11">
        <f t="shared" si="3790"/>
        <v>0</v>
      </c>
      <c r="AU1131" s="11">
        <f t="shared" si="3790"/>
        <v>0</v>
      </c>
      <c r="AV1131" s="11">
        <f t="shared" si="3790"/>
        <v>0</v>
      </c>
      <c r="AW1131" s="11">
        <f t="shared" si="3790"/>
        <v>168</v>
      </c>
      <c r="AX1131" s="11">
        <f t="shared" si="3790"/>
        <v>0</v>
      </c>
    </row>
    <row r="1132" spans="1:51" ht="17.25" hidden="1" customHeight="1">
      <c r="A1132" s="29" t="s">
        <v>15</v>
      </c>
      <c r="B1132" s="31" t="s">
        <v>256</v>
      </c>
      <c r="C1132" s="27" t="s">
        <v>22</v>
      </c>
      <c r="D1132" s="27" t="s">
        <v>7</v>
      </c>
      <c r="E1132" s="49" t="s">
        <v>64</v>
      </c>
      <c r="F1132" s="27"/>
      <c r="G1132" s="11">
        <f t="shared" si="3787"/>
        <v>168</v>
      </c>
      <c r="H1132" s="11">
        <f t="shared" si="3787"/>
        <v>0</v>
      </c>
      <c r="I1132" s="11">
        <f t="shared" si="3787"/>
        <v>0</v>
      </c>
      <c r="J1132" s="11">
        <f t="shared" si="3787"/>
        <v>0</v>
      </c>
      <c r="K1132" s="11">
        <f t="shared" si="3787"/>
        <v>0</v>
      </c>
      <c r="L1132" s="11">
        <f t="shared" si="3787"/>
        <v>0</v>
      </c>
      <c r="M1132" s="11">
        <f t="shared" si="3787"/>
        <v>168</v>
      </c>
      <c r="N1132" s="11">
        <f t="shared" si="3787"/>
        <v>0</v>
      </c>
      <c r="O1132" s="11">
        <f t="shared" si="3787"/>
        <v>0</v>
      </c>
      <c r="P1132" s="11">
        <f t="shared" si="3787"/>
        <v>0</v>
      </c>
      <c r="Q1132" s="11">
        <f t="shared" si="3787"/>
        <v>0</v>
      </c>
      <c r="R1132" s="11">
        <f t="shared" si="3787"/>
        <v>0</v>
      </c>
      <c r="S1132" s="11">
        <f t="shared" si="3787"/>
        <v>168</v>
      </c>
      <c r="T1132" s="11">
        <f t="shared" si="3787"/>
        <v>0</v>
      </c>
      <c r="U1132" s="11">
        <f t="shared" si="3788"/>
        <v>0</v>
      </c>
      <c r="V1132" s="11">
        <f t="shared" si="3788"/>
        <v>0</v>
      </c>
      <c r="W1132" s="11">
        <f t="shared" si="3788"/>
        <v>0</v>
      </c>
      <c r="X1132" s="11">
        <f t="shared" si="3788"/>
        <v>0</v>
      </c>
      <c r="Y1132" s="11">
        <f t="shared" si="3788"/>
        <v>168</v>
      </c>
      <c r="Z1132" s="11">
        <f t="shared" si="3788"/>
        <v>0</v>
      </c>
      <c r="AA1132" s="11">
        <f t="shared" si="3788"/>
        <v>0</v>
      </c>
      <c r="AB1132" s="11">
        <f t="shared" si="3788"/>
        <v>0</v>
      </c>
      <c r="AC1132" s="11">
        <f t="shared" si="3788"/>
        <v>0</v>
      </c>
      <c r="AD1132" s="11">
        <f t="shared" si="3788"/>
        <v>0</v>
      </c>
      <c r="AE1132" s="11">
        <f t="shared" si="3788"/>
        <v>168</v>
      </c>
      <c r="AF1132" s="11">
        <f t="shared" si="3788"/>
        <v>0</v>
      </c>
      <c r="AG1132" s="11">
        <f t="shared" si="3789"/>
        <v>0</v>
      </c>
      <c r="AH1132" s="11">
        <f t="shared" si="3789"/>
        <v>0</v>
      </c>
      <c r="AI1132" s="11">
        <f t="shared" si="3789"/>
        <v>0</v>
      </c>
      <c r="AJ1132" s="11">
        <f t="shared" si="3789"/>
        <v>0</v>
      </c>
      <c r="AK1132" s="88">
        <f t="shared" si="3789"/>
        <v>168</v>
      </c>
      <c r="AL1132" s="88">
        <f t="shared" si="3789"/>
        <v>0</v>
      </c>
      <c r="AM1132" s="11">
        <f t="shared" si="3789"/>
        <v>0</v>
      </c>
      <c r="AN1132" s="11">
        <f t="shared" si="3789"/>
        <v>0</v>
      </c>
      <c r="AO1132" s="11">
        <f t="shared" si="3789"/>
        <v>0</v>
      </c>
      <c r="AP1132" s="11">
        <f t="shared" si="3789"/>
        <v>0</v>
      </c>
      <c r="AQ1132" s="11">
        <f t="shared" si="3789"/>
        <v>168</v>
      </c>
      <c r="AR1132" s="11">
        <f t="shared" si="3789"/>
        <v>0</v>
      </c>
      <c r="AS1132" s="11">
        <f t="shared" si="3790"/>
        <v>0</v>
      </c>
      <c r="AT1132" s="11">
        <f t="shared" si="3790"/>
        <v>0</v>
      </c>
      <c r="AU1132" s="11">
        <f t="shared" si="3790"/>
        <v>0</v>
      </c>
      <c r="AV1132" s="11">
        <f t="shared" si="3790"/>
        <v>0</v>
      </c>
      <c r="AW1132" s="11">
        <f t="shared" si="3790"/>
        <v>168</v>
      </c>
      <c r="AX1132" s="11">
        <f t="shared" si="3790"/>
        <v>0</v>
      </c>
    </row>
    <row r="1133" spans="1:51" ht="17.25" hidden="1" customHeight="1">
      <c r="A1133" s="29" t="s">
        <v>554</v>
      </c>
      <c r="B1133" s="31" t="s">
        <v>256</v>
      </c>
      <c r="C1133" s="27" t="s">
        <v>22</v>
      </c>
      <c r="D1133" s="27" t="s">
        <v>7</v>
      </c>
      <c r="E1133" s="49" t="s">
        <v>523</v>
      </c>
      <c r="F1133" s="27"/>
      <c r="G1133" s="11">
        <f t="shared" si="3787"/>
        <v>168</v>
      </c>
      <c r="H1133" s="11">
        <f t="shared" si="3787"/>
        <v>0</v>
      </c>
      <c r="I1133" s="11">
        <f t="shared" si="3787"/>
        <v>0</v>
      </c>
      <c r="J1133" s="11">
        <f t="shared" si="3787"/>
        <v>0</v>
      </c>
      <c r="K1133" s="11">
        <f t="shared" si="3787"/>
        <v>0</v>
      </c>
      <c r="L1133" s="11">
        <f t="shared" si="3787"/>
        <v>0</v>
      </c>
      <c r="M1133" s="11">
        <f t="shared" si="3787"/>
        <v>168</v>
      </c>
      <c r="N1133" s="11">
        <f t="shared" si="3787"/>
        <v>0</v>
      </c>
      <c r="O1133" s="11">
        <f t="shared" si="3787"/>
        <v>0</v>
      </c>
      <c r="P1133" s="11">
        <f t="shared" si="3787"/>
        <v>0</v>
      </c>
      <c r="Q1133" s="11">
        <f t="shared" si="3787"/>
        <v>0</v>
      </c>
      <c r="R1133" s="11">
        <f t="shared" si="3787"/>
        <v>0</v>
      </c>
      <c r="S1133" s="11">
        <f t="shared" si="3787"/>
        <v>168</v>
      </c>
      <c r="T1133" s="11">
        <f t="shared" si="3787"/>
        <v>0</v>
      </c>
      <c r="U1133" s="11">
        <f t="shared" si="3788"/>
        <v>0</v>
      </c>
      <c r="V1133" s="11">
        <f t="shared" si="3788"/>
        <v>0</v>
      </c>
      <c r="W1133" s="11">
        <f t="shared" si="3788"/>
        <v>0</v>
      </c>
      <c r="X1133" s="11">
        <f t="shared" si="3788"/>
        <v>0</v>
      </c>
      <c r="Y1133" s="11">
        <f t="shared" si="3788"/>
        <v>168</v>
      </c>
      <c r="Z1133" s="11">
        <f t="shared" si="3788"/>
        <v>0</v>
      </c>
      <c r="AA1133" s="11">
        <f t="shared" si="3788"/>
        <v>0</v>
      </c>
      <c r="AB1133" s="11">
        <f t="shared" si="3788"/>
        <v>0</v>
      </c>
      <c r="AC1133" s="11">
        <f t="shared" si="3788"/>
        <v>0</v>
      </c>
      <c r="AD1133" s="11">
        <f t="shared" si="3788"/>
        <v>0</v>
      </c>
      <c r="AE1133" s="11">
        <f t="shared" si="3788"/>
        <v>168</v>
      </c>
      <c r="AF1133" s="11">
        <f t="shared" si="3788"/>
        <v>0</v>
      </c>
      <c r="AG1133" s="11">
        <f t="shared" si="3789"/>
        <v>0</v>
      </c>
      <c r="AH1133" s="11">
        <f t="shared" si="3789"/>
        <v>0</v>
      </c>
      <c r="AI1133" s="11">
        <f t="shared" si="3789"/>
        <v>0</v>
      </c>
      <c r="AJ1133" s="11">
        <f t="shared" si="3789"/>
        <v>0</v>
      </c>
      <c r="AK1133" s="88">
        <f t="shared" si="3789"/>
        <v>168</v>
      </c>
      <c r="AL1133" s="88">
        <f t="shared" si="3789"/>
        <v>0</v>
      </c>
      <c r="AM1133" s="11">
        <f t="shared" si="3789"/>
        <v>0</v>
      </c>
      <c r="AN1133" s="11">
        <f t="shared" si="3789"/>
        <v>0</v>
      </c>
      <c r="AO1133" s="11">
        <f t="shared" si="3789"/>
        <v>0</v>
      </c>
      <c r="AP1133" s="11">
        <f t="shared" si="3789"/>
        <v>0</v>
      </c>
      <c r="AQ1133" s="11">
        <f t="shared" si="3789"/>
        <v>168</v>
      </c>
      <c r="AR1133" s="11">
        <f t="shared" si="3789"/>
        <v>0</v>
      </c>
      <c r="AS1133" s="11">
        <f t="shared" si="3790"/>
        <v>0</v>
      </c>
      <c r="AT1133" s="11">
        <f t="shared" si="3790"/>
        <v>0</v>
      </c>
      <c r="AU1133" s="11">
        <f t="shared" si="3790"/>
        <v>0</v>
      </c>
      <c r="AV1133" s="11">
        <f t="shared" si="3790"/>
        <v>0</v>
      </c>
      <c r="AW1133" s="11">
        <f t="shared" si="3790"/>
        <v>168</v>
      </c>
      <c r="AX1133" s="11">
        <f t="shared" si="3790"/>
        <v>0</v>
      </c>
    </row>
    <row r="1134" spans="1:51" ht="33.6" hidden="1">
      <c r="A1134" s="50" t="s">
        <v>244</v>
      </c>
      <c r="B1134" s="31" t="s">
        <v>256</v>
      </c>
      <c r="C1134" s="27" t="s">
        <v>22</v>
      </c>
      <c r="D1134" s="27" t="s">
        <v>7</v>
      </c>
      <c r="E1134" s="49" t="s">
        <v>523</v>
      </c>
      <c r="F1134" s="27" t="s">
        <v>31</v>
      </c>
      <c r="G1134" s="11">
        <f t="shared" si="3787"/>
        <v>168</v>
      </c>
      <c r="H1134" s="11">
        <f t="shared" si="3787"/>
        <v>0</v>
      </c>
      <c r="I1134" s="11">
        <f t="shared" si="3787"/>
        <v>0</v>
      </c>
      <c r="J1134" s="11">
        <f t="shared" si="3787"/>
        <v>0</v>
      </c>
      <c r="K1134" s="11">
        <f t="shared" si="3787"/>
        <v>0</v>
      </c>
      <c r="L1134" s="11">
        <f t="shared" si="3787"/>
        <v>0</v>
      </c>
      <c r="M1134" s="11">
        <f t="shared" si="3787"/>
        <v>168</v>
      </c>
      <c r="N1134" s="11">
        <f t="shared" si="3787"/>
        <v>0</v>
      </c>
      <c r="O1134" s="11">
        <f t="shared" si="3787"/>
        <v>0</v>
      </c>
      <c r="P1134" s="11">
        <f t="shared" si="3787"/>
        <v>0</v>
      </c>
      <c r="Q1134" s="11">
        <f t="shared" si="3787"/>
        <v>0</v>
      </c>
      <c r="R1134" s="11">
        <f t="shared" si="3787"/>
        <v>0</v>
      </c>
      <c r="S1134" s="11">
        <f t="shared" si="3787"/>
        <v>168</v>
      </c>
      <c r="T1134" s="11">
        <f t="shared" si="3787"/>
        <v>0</v>
      </c>
      <c r="U1134" s="11">
        <f t="shared" si="3788"/>
        <v>0</v>
      </c>
      <c r="V1134" s="11">
        <f t="shared" si="3788"/>
        <v>0</v>
      </c>
      <c r="W1134" s="11">
        <f t="shared" si="3788"/>
        <v>0</v>
      </c>
      <c r="X1134" s="11">
        <f t="shared" si="3788"/>
        <v>0</v>
      </c>
      <c r="Y1134" s="11">
        <f t="shared" si="3788"/>
        <v>168</v>
      </c>
      <c r="Z1134" s="11">
        <f t="shared" si="3788"/>
        <v>0</v>
      </c>
      <c r="AA1134" s="11">
        <f t="shared" si="3788"/>
        <v>0</v>
      </c>
      <c r="AB1134" s="11">
        <f t="shared" si="3788"/>
        <v>0</v>
      </c>
      <c r="AC1134" s="11">
        <f t="shared" si="3788"/>
        <v>0</v>
      </c>
      <c r="AD1134" s="11">
        <f t="shared" si="3788"/>
        <v>0</v>
      </c>
      <c r="AE1134" s="11">
        <f t="shared" si="3788"/>
        <v>168</v>
      </c>
      <c r="AF1134" s="11">
        <f t="shared" si="3788"/>
        <v>0</v>
      </c>
      <c r="AG1134" s="11">
        <f t="shared" si="3789"/>
        <v>0</v>
      </c>
      <c r="AH1134" s="11">
        <f t="shared" si="3789"/>
        <v>0</v>
      </c>
      <c r="AI1134" s="11">
        <f t="shared" si="3789"/>
        <v>0</v>
      </c>
      <c r="AJ1134" s="11">
        <f t="shared" si="3789"/>
        <v>0</v>
      </c>
      <c r="AK1134" s="88">
        <f t="shared" si="3789"/>
        <v>168</v>
      </c>
      <c r="AL1134" s="88">
        <f t="shared" si="3789"/>
        <v>0</v>
      </c>
      <c r="AM1134" s="11">
        <f t="shared" si="3789"/>
        <v>0</v>
      </c>
      <c r="AN1134" s="11">
        <f t="shared" si="3789"/>
        <v>0</v>
      </c>
      <c r="AO1134" s="11">
        <f t="shared" si="3789"/>
        <v>0</v>
      </c>
      <c r="AP1134" s="11">
        <f t="shared" si="3789"/>
        <v>0</v>
      </c>
      <c r="AQ1134" s="11">
        <f t="shared" si="3789"/>
        <v>168</v>
      </c>
      <c r="AR1134" s="11">
        <f t="shared" si="3789"/>
        <v>0</v>
      </c>
      <c r="AS1134" s="11">
        <f t="shared" si="3790"/>
        <v>0</v>
      </c>
      <c r="AT1134" s="11">
        <f t="shared" si="3790"/>
        <v>0</v>
      </c>
      <c r="AU1134" s="11">
        <f t="shared" si="3790"/>
        <v>0</v>
      </c>
      <c r="AV1134" s="11">
        <f t="shared" si="3790"/>
        <v>0</v>
      </c>
      <c r="AW1134" s="11">
        <f t="shared" si="3790"/>
        <v>168</v>
      </c>
      <c r="AX1134" s="11">
        <f t="shared" si="3790"/>
        <v>0</v>
      </c>
    </row>
    <row r="1135" spans="1:51" ht="34.200000000000003" hidden="1">
      <c r="A1135" s="50" t="s">
        <v>37</v>
      </c>
      <c r="B1135" s="31" t="s">
        <v>256</v>
      </c>
      <c r="C1135" s="27" t="s">
        <v>22</v>
      </c>
      <c r="D1135" s="27" t="s">
        <v>7</v>
      </c>
      <c r="E1135" s="49" t="s">
        <v>523</v>
      </c>
      <c r="F1135" s="27" t="s">
        <v>38</v>
      </c>
      <c r="G1135" s="11">
        <v>168</v>
      </c>
      <c r="H1135" s="12"/>
      <c r="I1135" s="11"/>
      <c r="J1135" s="12"/>
      <c r="K1135" s="11"/>
      <c r="L1135" s="12"/>
      <c r="M1135" s="9">
        <f t="shared" ref="M1135" si="3791">G1135+I1135+J1135+K1135+L1135</f>
        <v>168</v>
      </c>
      <c r="N1135" s="9">
        <f t="shared" ref="N1135" si="3792">H1135+L1135</f>
        <v>0</v>
      </c>
      <c r="O1135" s="11"/>
      <c r="P1135" s="12"/>
      <c r="Q1135" s="11"/>
      <c r="R1135" s="12"/>
      <c r="S1135" s="9">
        <f t="shared" ref="S1135" si="3793">M1135+O1135+P1135+Q1135+R1135</f>
        <v>168</v>
      </c>
      <c r="T1135" s="9">
        <f t="shared" ref="T1135" si="3794">N1135+R1135</f>
        <v>0</v>
      </c>
      <c r="U1135" s="11"/>
      <c r="V1135" s="12"/>
      <c r="W1135" s="11"/>
      <c r="X1135" s="12"/>
      <c r="Y1135" s="9">
        <f t="shared" ref="Y1135" si="3795">S1135+U1135+V1135+W1135+X1135</f>
        <v>168</v>
      </c>
      <c r="Z1135" s="9">
        <f t="shared" ref="Z1135" si="3796">T1135+X1135</f>
        <v>0</v>
      </c>
      <c r="AA1135" s="11"/>
      <c r="AB1135" s="12"/>
      <c r="AC1135" s="11"/>
      <c r="AD1135" s="12"/>
      <c r="AE1135" s="9">
        <f t="shared" ref="AE1135" si="3797">Y1135+AA1135+AB1135+AC1135+AD1135</f>
        <v>168</v>
      </c>
      <c r="AF1135" s="9">
        <f t="shared" ref="AF1135" si="3798">Z1135+AD1135</f>
        <v>0</v>
      </c>
      <c r="AG1135" s="11"/>
      <c r="AH1135" s="12"/>
      <c r="AI1135" s="11"/>
      <c r="AJ1135" s="12"/>
      <c r="AK1135" s="86">
        <f t="shared" ref="AK1135" si="3799">AE1135+AG1135+AH1135+AI1135+AJ1135</f>
        <v>168</v>
      </c>
      <c r="AL1135" s="86">
        <f t="shared" ref="AL1135" si="3800">AF1135+AJ1135</f>
        <v>0</v>
      </c>
      <c r="AM1135" s="11"/>
      <c r="AN1135" s="12"/>
      <c r="AO1135" s="11"/>
      <c r="AP1135" s="12"/>
      <c r="AQ1135" s="9">
        <f t="shared" ref="AQ1135" si="3801">AK1135+AM1135+AN1135+AO1135+AP1135</f>
        <v>168</v>
      </c>
      <c r="AR1135" s="9">
        <f t="shared" ref="AR1135" si="3802">AL1135+AP1135</f>
        <v>0</v>
      </c>
      <c r="AS1135" s="11"/>
      <c r="AT1135" s="12"/>
      <c r="AU1135" s="11"/>
      <c r="AV1135" s="12"/>
      <c r="AW1135" s="9">
        <f t="shared" ref="AW1135" si="3803">AQ1135+AS1135+AT1135+AU1135+AV1135</f>
        <v>168</v>
      </c>
      <c r="AX1135" s="9">
        <f t="shared" ref="AX1135" si="3804">AR1135+AV1135</f>
        <v>0</v>
      </c>
    </row>
    <row r="1136" spans="1:51" ht="20.399999999999999" hidden="1">
      <c r="A1136" s="50"/>
      <c r="B1136" s="31"/>
      <c r="C1136" s="27"/>
      <c r="D1136" s="27"/>
      <c r="E1136" s="49"/>
      <c r="F1136" s="27"/>
      <c r="G1136" s="11"/>
      <c r="H1136" s="12"/>
      <c r="I1136" s="11"/>
      <c r="J1136" s="12"/>
      <c r="K1136" s="11"/>
      <c r="L1136" s="12"/>
      <c r="M1136" s="9"/>
      <c r="N1136" s="9"/>
      <c r="O1136" s="11"/>
      <c r="P1136" s="12"/>
      <c r="Q1136" s="11"/>
      <c r="R1136" s="12"/>
      <c r="S1136" s="9"/>
      <c r="T1136" s="9"/>
      <c r="U1136" s="11"/>
      <c r="V1136" s="12"/>
      <c r="W1136" s="11"/>
      <c r="X1136" s="12"/>
      <c r="Y1136" s="9"/>
      <c r="Z1136" s="9"/>
      <c r="AA1136" s="11"/>
      <c r="AB1136" s="12"/>
      <c r="AC1136" s="11"/>
      <c r="AD1136" s="12"/>
      <c r="AE1136" s="9"/>
      <c r="AF1136" s="9"/>
      <c r="AG1136" s="11"/>
      <c r="AH1136" s="12"/>
      <c r="AI1136" s="11"/>
      <c r="AJ1136" s="12"/>
      <c r="AK1136" s="86"/>
      <c r="AL1136" s="86"/>
      <c r="AM1136" s="11"/>
      <c r="AN1136" s="12"/>
      <c r="AO1136" s="11"/>
      <c r="AP1136" s="12"/>
      <c r="AQ1136" s="9"/>
      <c r="AR1136" s="9"/>
      <c r="AS1136" s="11"/>
      <c r="AT1136" s="12"/>
      <c r="AU1136" s="11"/>
      <c r="AV1136" s="12"/>
      <c r="AW1136" s="9"/>
      <c r="AX1136" s="9"/>
    </row>
    <row r="1137" spans="1:50" ht="17.399999999999999" hidden="1">
      <c r="A1137" s="69" t="s">
        <v>59</v>
      </c>
      <c r="B1137" s="36" t="s">
        <v>256</v>
      </c>
      <c r="C1137" s="36" t="s">
        <v>22</v>
      </c>
      <c r="D1137" s="36" t="s">
        <v>60</v>
      </c>
      <c r="E1137" s="36"/>
      <c r="F1137" s="36"/>
      <c r="G1137" s="13">
        <f t="shared" ref="G1137:AX1137" si="3805">G1138</f>
        <v>159332</v>
      </c>
      <c r="H1137" s="13">
        <f t="shared" si="3805"/>
        <v>0</v>
      </c>
      <c r="I1137" s="13">
        <f t="shared" si="3805"/>
        <v>0</v>
      </c>
      <c r="J1137" s="13">
        <f t="shared" si="3805"/>
        <v>5034</v>
      </c>
      <c r="K1137" s="13">
        <f t="shared" si="3805"/>
        <v>0</v>
      </c>
      <c r="L1137" s="13">
        <f t="shared" si="3805"/>
        <v>1213</v>
      </c>
      <c r="M1137" s="13">
        <f t="shared" si="3805"/>
        <v>165579</v>
      </c>
      <c r="N1137" s="13">
        <f t="shared" si="3805"/>
        <v>1213</v>
      </c>
      <c r="O1137" s="13">
        <f t="shared" si="3805"/>
        <v>0</v>
      </c>
      <c r="P1137" s="13">
        <f t="shared" si="3805"/>
        <v>41</v>
      </c>
      <c r="Q1137" s="13">
        <f t="shared" si="3805"/>
        <v>0</v>
      </c>
      <c r="R1137" s="13">
        <f t="shared" si="3805"/>
        <v>564</v>
      </c>
      <c r="S1137" s="13">
        <f t="shared" si="3805"/>
        <v>166184</v>
      </c>
      <c r="T1137" s="13">
        <f t="shared" si="3805"/>
        <v>1777</v>
      </c>
      <c r="U1137" s="13">
        <f t="shared" si="3805"/>
        <v>0</v>
      </c>
      <c r="V1137" s="13">
        <f t="shared" si="3805"/>
        <v>227</v>
      </c>
      <c r="W1137" s="13">
        <f t="shared" si="3805"/>
        <v>0</v>
      </c>
      <c r="X1137" s="13">
        <f t="shared" si="3805"/>
        <v>0</v>
      </c>
      <c r="Y1137" s="13">
        <f t="shared" si="3805"/>
        <v>166411</v>
      </c>
      <c r="Z1137" s="13">
        <f t="shared" si="3805"/>
        <v>1777</v>
      </c>
      <c r="AA1137" s="13">
        <f t="shared" si="3805"/>
        <v>0</v>
      </c>
      <c r="AB1137" s="13">
        <f t="shared" si="3805"/>
        <v>350</v>
      </c>
      <c r="AC1137" s="13">
        <f t="shared" si="3805"/>
        <v>0</v>
      </c>
      <c r="AD1137" s="13">
        <f t="shared" si="3805"/>
        <v>0</v>
      </c>
      <c r="AE1137" s="13">
        <f t="shared" si="3805"/>
        <v>166761</v>
      </c>
      <c r="AF1137" s="13">
        <f t="shared" si="3805"/>
        <v>1777</v>
      </c>
      <c r="AG1137" s="13">
        <f t="shared" si="3805"/>
        <v>0</v>
      </c>
      <c r="AH1137" s="13">
        <f t="shared" si="3805"/>
        <v>0</v>
      </c>
      <c r="AI1137" s="13">
        <f t="shared" si="3805"/>
        <v>0</v>
      </c>
      <c r="AJ1137" s="13">
        <f t="shared" si="3805"/>
        <v>0</v>
      </c>
      <c r="AK1137" s="90">
        <f t="shared" si="3805"/>
        <v>166761</v>
      </c>
      <c r="AL1137" s="90">
        <f t="shared" si="3805"/>
        <v>1777</v>
      </c>
      <c r="AM1137" s="13">
        <f t="shared" si="3805"/>
        <v>0</v>
      </c>
      <c r="AN1137" s="13">
        <f t="shared" si="3805"/>
        <v>1648</v>
      </c>
      <c r="AO1137" s="13">
        <f t="shared" si="3805"/>
        <v>-20</v>
      </c>
      <c r="AP1137" s="13">
        <f t="shared" si="3805"/>
        <v>0</v>
      </c>
      <c r="AQ1137" s="13">
        <f t="shared" si="3805"/>
        <v>168389</v>
      </c>
      <c r="AR1137" s="13">
        <f t="shared" si="3805"/>
        <v>1777</v>
      </c>
      <c r="AS1137" s="13">
        <f t="shared" si="3805"/>
        <v>0</v>
      </c>
      <c r="AT1137" s="13">
        <f t="shared" si="3805"/>
        <v>0</v>
      </c>
      <c r="AU1137" s="13">
        <f t="shared" si="3805"/>
        <v>0</v>
      </c>
      <c r="AV1137" s="13">
        <f t="shared" si="3805"/>
        <v>0</v>
      </c>
      <c r="AW1137" s="13">
        <f t="shared" si="3805"/>
        <v>168389</v>
      </c>
      <c r="AX1137" s="13">
        <f t="shared" si="3805"/>
        <v>1777</v>
      </c>
    </row>
    <row r="1138" spans="1:50" ht="52.5" hidden="1" customHeight="1">
      <c r="A1138" s="29" t="s">
        <v>596</v>
      </c>
      <c r="B1138" s="31" t="s">
        <v>256</v>
      </c>
      <c r="C1138" s="31" t="s">
        <v>22</v>
      </c>
      <c r="D1138" s="31" t="s">
        <v>60</v>
      </c>
      <c r="E1138" s="31" t="s">
        <v>70</v>
      </c>
      <c r="F1138" s="31"/>
      <c r="G1138" s="9">
        <f>G1139+G1143</f>
        <v>159332</v>
      </c>
      <c r="H1138" s="9">
        <f>H1139+H1143</f>
        <v>0</v>
      </c>
      <c r="I1138" s="9">
        <f t="shared" ref="I1138:N1138" si="3806">I1139+I1143+I1152</f>
        <v>0</v>
      </c>
      <c r="J1138" s="9">
        <f t="shared" si="3806"/>
        <v>5034</v>
      </c>
      <c r="K1138" s="9">
        <f t="shared" si="3806"/>
        <v>0</v>
      </c>
      <c r="L1138" s="9">
        <f t="shared" si="3806"/>
        <v>1213</v>
      </c>
      <c r="M1138" s="9">
        <f t="shared" si="3806"/>
        <v>165579</v>
      </c>
      <c r="N1138" s="9">
        <f t="shared" si="3806"/>
        <v>1213</v>
      </c>
      <c r="O1138" s="9">
        <f>O1139+O1143+O1152+O1162</f>
        <v>0</v>
      </c>
      <c r="P1138" s="9">
        <f t="shared" ref="P1138:T1138" si="3807">P1139+P1143+P1152+P1162</f>
        <v>41</v>
      </c>
      <c r="Q1138" s="9">
        <f t="shared" si="3807"/>
        <v>0</v>
      </c>
      <c r="R1138" s="9">
        <f t="shared" si="3807"/>
        <v>564</v>
      </c>
      <c r="S1138" s="9">
        <f t="shared" si="3807"/>
        <v>166184</v>
      </c>
      <c r="T1138" s="9">
        <f t="shared" si="3807"/>
        <v>1777</v>
      </c>
      <c r="U1138" s="9">
        <f>U1139+U1143+U1152+U1162</f>
        <v>0</v>
      </c>
      <c r="V1138" s="9">
        <f t="shared" ref="V1138:Z1138" si="3808">V1139+V1143+V1152+V1162</f>
        <v>227</v>
      </c>
      <c r="W1138" s="9">
        <f t="shared" si="3808"/>
        <v>0</v>
      </c>
      <c r="X1138" s="9">
        <f t="shared" si="3808"/>
        <v>0</v>
      </c>
      <c r="Y1138" s="9">
        <f t="shared" si="3808"/>
        <v>166411</v>
      </c>
      <c r="Z1138" s="9">
        <f t="shared" si="3808"/>
        <v>1777</v>
      </c>
      <c r="AA1138" s="9">
        <f>AA1139+AA1143+AA1152+AA1162</f>
        <v>0</v>
      </c>
      <c r="AB1138" s="9">
        <f t="shared" ref="AB1138:AF1138" si="3809">AB1139+AB1143+AB1152+AB1162</f>
        <v>350</v>
      </c>
      <c r="AC1138" s="9">
        <f t="shared" si="3809"/>
        <v>0</v>
      </c>
      <c r="AD1138" s="9">
        <f t="shared" si="3809"/>
        <v>0</v>
      </c>
      <c r="AE1138" s="9">
        <f t="shared" si="3809"/>
        <v>166761</v>
      </c>
      <c r="AF1138" s="9">
        <f t="shared" si="3809"/>
        <v>1777</v>
      </c>
      <c r="AG1138" s="9">
        <f>AG1139+AG1143+AG1152+AG1162</f>
        <v>0</v>
      </c>
      <c r="AH1138" s="9">
        <f t="shared" ref="AH1138:AL1138" si="3810">AH1139+AH1143+AH1152+AH1162</f>
        <v>0</v>
      </c>
      <c r="AI1138" s="9">
        <f t="shared" si="3810"/>
        <v>0</v>
      </c>
      <c r="AJ1138" s="9">
        <f t="shared" si="3810"/>
        <v>0</v>
      </c>
      <c r="AK1138" s="86">
        <f t="shared" si="3810"/>
        <v>166761</v>
      </c>
      <c r="AL1138" s="86">
        <f t="shared" si="3810"/>
        <v>1777</v>
      </c>
      <c r="AM1138" s="9">
        <f>AM1139+AM1143+AM1152+AM1162</f>
        <v>0</v>
      </c>
      <c r="AN1138" s="9">
        <f t="shared" ref="AN1138:AR1138" si="3811">AN1139+AN1143+AN1152+AN1162</f>
        <v>1648</v>
      </c>
      <c r="AO1138" s="9">
        <f t="shared" si="3811"/>
        <v>-20</v>
      </c>
      <c r="AP1138" s="9">
        <f t="shared" si="3811"/>
        <v>0</v>
      </c>
      <c r="AQ1138" s="9">
        <f t="shared" si="3811"/>
        <v>168389</v>
      </c>
      <c r="AR1138" s="9">
        <f t="shared" si="3811"/>
        <v>1777</v>
      </c>
      <c r="AS1138" s="9">
        <f>AS1139+AS1143+AS1152+AS1162</f>
        <v>0</v>
      </c>
      <c r="AT1138" s="9">
        <f t="shared" ref="AT1138:AX1138" si="3812">AT1139+AT1143+AT1152+AT1162</f>
        <v>0</v>
      </c>
      <c r="AU1138" s="9">
        <f t="shared" si="3812"/>
        <v>0</v>
      </c>
      <c r="AV1138" s="9">
        <f t="shared" si="3812"/>
        <v>0</v>
      </c>
      <c r="AW1138" s="9">
        <f t="shared" si="3812"/>
        <v>168389</v>
      </c>
      <c r="AX1138" s="9">
        <f t="shared" si="3812"/>
        <v>1777</v>
      </c>
    </row>
    <row r="1139" spans="1:50" ht="36" hidden="1" customHeight="1">
      <c r="A1139" s="29" t="s">
        <v>77</v>
      </c>
      <c r="B1139" s="31" t="s">
        <v>256</v>
      </c>
      <c r="C1139" s="31" t="s">
        <v>22</v>
      </c>
      <c r="D1139" s="31" t="s">
        <v>60</v>
      </c>
      <c r="E1139" s="31" t="s">
        <v>257</v>
      </c>
      <c r="F1139" s="31"/>
      <c r="G1139" s="11">
        <f t="shared" ref="G1139:V1141" si="3813">G1140</f>
        <v>139859</v>
      </c>
      <c r="H1139" s="11">
        <f t="shared" si="3813"/>
        <v>0</v>
      </c>
      <c r="I1139" s="11">
        <f t="shared" si="3813"/>
        <v>0</v>
      </c>
      <c r="J1139" s="11">
        <f t="shared" si="3813"/>
        <v>5034</v>
      </c>
      <c r="K1139" s="11">
        <f t="shared" si="3813"/>
        <v>0</v>
      </c>
      <c r="L1139" s="11">
        <f t="shared" si="3813"/>
        <v>0</v>
      </c>
      <c r="M1139" s="11">
        <f t="shared" si="3813"/>
        <v>144893</v>
      </c>
      <c r="N1139" s="11">
        <f t="shared" si="3813"/>
        <v>0</v>
      </c>
      <c r="O1139" s="11">
        <f t="shared" si="3813"/>
        <v>0</v>
      </c>
      <c r="P1139" s="11">
        <f t="shared" si="3813"/>
        <v>0</v>
      </c>
      <c r="Q1139" s="11">
        <f t="shared" si="3813"/>
        <v>0</v>
      </c>
      <c r="R1139" s="11">
        <f t="shared" si="3813"/>
        <v>0</v>
      </c>
      <c r="S1139" s="11">
        <f t="shared" si="3813"/>
        <v>144893</v>
      </c>
      <c r="T1139" s="11">
        <f t="shared" si="3813"/>
        <v>0</v>
      </c>
      <c r="U1139" s="11">
        <f t="shared" si="3813"/>
        <v>0</v>
      </c>
      <c r="V1139" s="11">
        <f t="shared" si="3813"/>
        <v>227</v>
      </c>
      <c r="W1139" s="11">
        <f t="shared" ref="U1139:AJ1141" si="3814">W1140</f>
        <v>0</v>
      </c>
      <c r="X1139" s="11">
        <f t="shared" si="3814"/>
        <v>0</v>
      </c>
      <c r="Y1139" s="11">
        <f t="shared" si="3814"/>
        <v>145120</v>
      </c>
      <c r="Z1139" s="11">
        <f t="shared" si="3814"/>
        <v>0</v>
      </c>
      <c r="AA1139" s="11">
        <f t="shared" si="3814"/>
        <v>0</v>
      </c>
      <c r="AB1139" s="11">
        <f t="shared" si="3814"/>
        <v>0</v>
      </c>
      <c r="AC1139" s="11">
        <f t="shared" si="3814"/>
        <v>0</v>
      </c>
      <c r="AD1139" s="11">
        <f t="shared" si="3814"/>
        <v>0</v>
      </c>
      <c r="AE1139" s="11">
        <f t="shared" si="3814"/>
        <v>145120</v>
      </c>
      <c r="AF1139" s="11">
        <f t="shared" si="3814"/>
        <v>0</v>
      </c>
      <c r="AG1139" s="11">
        <f t="shared" si="3814"/>
        <v>0</v>
      </c>
      <c r="AH1139" s="11">
        <f t="shared" si="3814"/>
        <v>0</v>
      </c>
      <c r="AI1139" s="11">
        <f t="shared" si="3814"/>
        <v>0</v>
      </c>
      <c r="AJ1139" s="11">
        <f t="shared" si="3814"/>
        <v>0</v>
      </c>
      <c r="AK1139" s="88">
        <f t="shared" ref="AG1139:AV1141" si="3815">AK1140</f>
        <v>145120</v>
      </c>
      <c r="AL1139" s="88">
        <f t="shared" si="3815"/>
        <v>0</v>
      </c>
      <c r="AM1139" s="11">
        <f t="shared" si="3815"/>
        <v>0</v>
      </c>
      <c r="AN1139" s="11">
        <f t="shared" si="3815"/>
        <v>753</v>
      </c>
      <c r="AO1139" s="11">
        <f t="shared" si="3815"/>
        <v>0</v>
      </c>
      <c r="AP1139" s="11">
        <f t="shared" si="3815"/>
        <v>0</v>
      </c>
      <c r="AQ1139" s="11">
        <f t="shared" si="3815"/>
        <v>145873</v>
      </c>
      <c r="AR1139" s="11">
        <f t="shared" si="3815"/>
        <v>0</v>
      </c>
      <c r="AS1139" s="11">
        <f t="shared" si="3815"/>
        <v>0</v>
      </c>
      <c r="AT1139" s="11">
        <f t="shared" si="3815"/>
        <v>0</v>
      </c>
      <c r="AU1139" s="11">
        <f t="shared" si="3815"/>
        <v>0</v>
      </c>
      <c r="AV1139" s="11">
        <f t="shared" si="3815"/>
        <v>0</v>
      </c>
      <c r="AW1139" s="11">
        <f t="shared" ref="AS1139:AX1141" si="3816">AW1140</f>
        <v>145873</v>
      </c>
      <c r="AX1139" s="11">
        <f t="shared" si="3816"/>
        <v>0</v>
      </c>
    </row>
    <row r="1140" spans="1:50" ht="36" hidden="1" customHeight="1">
      <c r="A1140" s="50" t="s">
        <v>258</v>
      </c>
      <c r="B1140" s="31" t="s">
        <v>256</v>
      </c>
      <c r="C1140" s="31" t="s">
        <v>22</v>
      </c>
      <c r="D1140" s="31" t="s">
        <v>60</v>
      </c>
      <c r="E1140" s="31" t="s">
        <v>259</v>
      </c>
      <c r="F1140" s="31"/>
      <c r="G1140" s="11">
        <f t="shared" si="3813"/>
        <v>139859</v>
      </c>
      <c r="H1140" s="11">
        <f t="shared" si="3813"/>
        <v>0</v>
      </c>
      <c r="I1140" s="11">
        <f t="shared" si="3813"/>
        <v>0</v>
      </c>
      <c r="J1140" s="11">
        <f t="shared" si="3813"/>
        <v>5034</v>
      </c>
      <c r="K1140" s="11">
        <f t="shared" si="3813"/>
        <v>0</v>
      </c>
      <c r="L1140" s="11">
        <f t="shared" si="3813"/>
        <v>0</v>
      </c>
      <c r="M1140" s="11">
        <f t="shared" si="3813"/>
        <v>144893</v>
      </c>
      <c r="N1140" s="11">
        <f t="shared" si="3813"/>
        <v>0</v>
      </c>
      <c r="O1140" s="11">
        <f t="shared" si="3813"/>
        <v>0</v>
      </c>
      <c r="P1140" s="11">
        <f t="shared" si="3813"/>
        <v>0</v>
      </c>
      <c r="Q1140" s="11">
        <f t="shared" si="3813"/>
        <v>0</v>
      </c>
      <c r="R1140" s="11">
        <f t="shared" si="3813"/>
        <v>0</v>
      </c>
      <c r="S1140" s="11">
        <f t="shared" si="3813"/>
        <v>144893</v>
      </c>
      <c r="T1140" s="11">
        <f t="shared" si="3813"/>
        <v>0</v>
      </c>
      <c r="U1140" s="11">
        <f t="shared" si="3814"/>
        <v>0</v>
      </c>
      <c r="V1140" s="11">
        <f t="shared" si="3814"/>
        <v>227</v>
      </c>
      <c r="W1140" s="11">
        <f t="shared" si="3814"/>
        <v>0</v>
      </c>
      <c r="X1140" s="11">
        <f t="shared" si="3814"/>
        <v>0</v>
      </c>
      <c r="Y1140" s="11">
        <f t="shared" si="3814"/>
        <v>145120</v>
      </c>
      <c r="Z1140" s="11">
        <f t="shared" si="3814"/>
        <v>0</v>
      </c>
      <c r="AA1140" s="11">
        <f t="shared" si="3814"/>
        <v>0</v>
      </c>
      <c r="AB1140" s="11">
        <f t="shared" si="3814"/>
        <v>0</v>
      </c>
      <c r="AC1140" s="11">
        <f t="shared" si="3814"/>
        <v>0</v>
      </c>
      <c r="AD1140" s="11">
        <f t="shared" si="3814"/>
        <v>0</v>
      </c>
      <c r="AE1140" s="11">
        <f t="shared" si="3814"/>
        <v>145120</v>
      </c>
      <c r="AF1140" s="11">
        <f t="shared" si="3814"/>
        <v>0</v>
      </c>
      <c r="AG1140" s="11">
        <f t="shared" si="3815"/>
        <v>0</v>
      </c>
      <c r="AH1140" s="11">
        <f t="shared" si="3815"/>
        <v>0</v>
      </c>
      <c r="AI1140" s="11">
        <f t="shared" si="3815"/>
        <v>0</v>
      </c>
      <c r="AJ1140" s="11">
        <f t="shared" si="3815"/>
        <v>0</v>
      </c>
      <c r="AK1140" s="88">
        <f t="shared" si="3815"/>
        <v>145120</v>
      </c>
      <c r="AL1140" s="88">
        <f t="shared" si="3815"/>
        <v>0</v>
      </c>
      <c r="AM1140" s="11">
        <f t="shared" si="3815"/>
        <v>0</v>
      </c>
      <c r="AN1140" s="11">
        <f t="shared" si="3815"/>
        <v>753</v>
      </c>
      <c r="AO1140" s="11">
        <f t="shared" si="3815"/>
        <v>0</v>
      </c>
      <c r="AP1140" s="11">
        <f t="shared" si="3815"/>
        <v>0</v>
      </c>
      <c r="AQ1140" s="11">
        <f t="shared" si="3815"/>
        <v>145873</v>
      </c>
      <c r="AR1140" s="11">
        <f t="shared" si="3815"/>
        <v>0</v>
      </c>
      <c r="AS1140" s="11">
        <f t="shared" si="3816"/>
        <v>0</v>
      </c>
      <c r="AT1140" s="11">
        <f t="shared" si="3816"/>
        <v>0</v>
      </c>
      <c r="AU1140" s="11">
        <f t="shared" si="3816"/>
        <v>0</v>
      </c>
      <c r="AV1140" s="11">
        <f t="shared" si="3816"/>
        <v>0</v>
      </c>
      <c r="AW1140" s="11">
        <f t="shared" si="3816"/>
        <v>145873</v>
      </c>
      <c r="AX1140" s="11">
        <f t="shared" si="3816"/>
        <v>0</v>
      </c>
    </row>
    <row r="1141" spans="1:50" ht="33.6" hidden="1">
      <c r="A1141" s="50" t="s">
        <v>12</v>
      </c>
      <c r="B1141" s="31" t="s">
        <v>256</v>
      </c>
      <c r="C1141" s="31" t="s">
        <v>22</v>
      </c>
      <c r="D1141" s="31" t="s">
        <v>60</v>
      </c>
      <c r="E1141" s="31" t="s">
        <v>259</v>
      </c>
      <c r="F1141" s="31" t="s">
        <v>13</v>
      </c>
      <c r="G1141" s="11">
        <f t="shared" si="3813"/>
        <v>139859</v>
      </c>
      <c r="H1141" s="11">
        <f t="shared" si="3813"/>
        <v>0</v>
      </c>
      <c r="I1141" s="11">
        <f t="shared" si="3813"/>
        <v>0</v>
      </c>
      <c r="J1141" s="11">
        <f t="shared" si="3813"/>
        <v>5034</v>
      </c>
      <c r="K1141" s="11">
        <f t="shared" si="3813"/>
        <v>0</v>
      </c>
      <c r="L1141" s="11">
        <f t="shared" si="3813"/>
        <v>0</v>
      </c>
      <c r="M1141" s="11">
        <f t="shared" si="3813"/>
        <v>144893</v>
      </c>
      <c r="N1141" s="11">
        <f t="shared" si="3813"/>
        <v>0</v>
      </c>
      <c r="O1141" s="11">
        <f t="shared" si="3813"/>
        <v>0</v>
      </c>
      <c r="P1141" s="11">
        <f t="shared" si="3813"/>
        <v>0</v>
      </c>
      <c r="Q1141" s="11">
        <f t="shared" si="3813"/>
        <v>0</v>
      </c>
      <c r="R1141" s="11">
        <f t="shared" si="3813"/>
        <v>0</v>
      </c>
      <c r="S1141" s="11">
        <f t="shared" si="3813"/>
        <v>144893</v>
      </c>
      <c r="T1141" s="11">
        <f t="shared" si="3813"/>
        <v>0</v>
      </c>
      <c r="U1141" s="11">
        <f t="shared" si="3814"/>
        <v>0</v>
      </c>
      <c r="V1141" s="11">
        <f t="shared" si="3814"/>
        <v>227</v>
      </c>
      <c r="W1141" s="11">
        <f t="shared" si="3814"/>
        <v>0</v>
      </c>
      <c r="X1141" s="11">
        <f t="shared" si="3814"/>
        <v>0</v>
      </c>
      <c r="Y1141" s="11">
        <f t="shared" si="3814"/>
        <v>145120</v>
      </c>
      <c r="Z1141" s="11">
        <f t="shared" si="3814"/>
        <v>0</v>
      </c>
      <c r="AA1141" s="11">
        <f t="shared" si="3814"/>
        <v>0</v>
      </c>
      <c r="AB1141" s="11">
        <f t="shared" si="3814"/>
        <v>0</v>
      </c>
      <c r="AC1141" s="11">
        <f t="shared" si="3814"/>
        <v>0</v>
      </c>
      <c r="AD1141" s="11">
        <f t="shared" si="3814"/>
        <v>0</v>
      </c>
      <c r="AE1141" s="11">
        <f t="shared" si="3814"/>
        <v>145120</v>
      </c>
      <c r="AF1141" s="11">
        <f t="shared" si="3814"/>
        <v>0</v>
      </c>
      <c r="AG1141" s="11">
        <f t="shared" si="3815"/>
        <v>0</v>
      </c>
      <c r="AH1141" s="11">
        <f t="shared" si="3815"/>
        <v>0</v>
      </c>
      <c r="AI1141" s="11">
        <f t="shared" si="3815"/>
        <v>0</v>
      </c>
      <c r="AJ1141" s="11">
        <f t="shared" si="3815"/>
        <v>0</v>
      </c>
      <c r="AK1141" s="88">
        <f t="shared" si="3815"/>
        <v>145120</v>
      </c>
      <c r="AL1141" s="88">
        <f t="shared" si="3815"/>
        <v>0</v>
      </c>
      <c r="AM1141" s="11">
        <f t="shared" si="3815"/>
        <v>0</v>
      </c>
      <c r="AN1141" s="11">
        <f t="shared" si="3815"/>
        <v>753</v>
      </c>
      <c r="AO1141" s="11">
        <f t="shared" si="3815"/>
        <v>0</v>
      </c>
      <c r="AP1141" s="11">
        <f t="shared" si="3815"/>
        <v>0</v>
      </c>
      <c r="AQ1141" s="11">
        <f t="shared" si="3815"/>
        <v>145873</v>
      </c>
      <c r="AR1141" s="11">
        <f t="shared" si="3815"/>
        <v>0</v>
      </c>
      <c r="AS1141" s="11">
        <f t="shared" si="3816"/>
        <v>0</v>
      </c>
      <c r="AT1141" s="11">
        <f t="shared" si="3816"/>
        <v>0</v>
      </c>
      <c r="AU1141" s="11">
        <f t="shared" si="3816"/>
        <v>0</v>
      </c>
      <c r="AV1141" s="11">
        <f t="shared" si="3816"/>
        <v>0</v>
      </c>
      <c r="AW1141" s="11">
        <f t="shared" si="3816"/>
        <v>145873</v>
      </c>
      <c r="AX1141" s="11">
        <f t="shared" si="3816"/>
        <v>0</v>
      </c>
    </row>
    <row r="1142" spans="1:50" hidden="1">
      <c r="A1142" s="50" t="s">
        <v>24</v>
      </c>
      <c r="B1142" s="31" t="s">
        <v>256</v>
      </c>
      <c r="C1142" s="31" t="s">
        <v>22</v>
      </c>
      <c r="D1142" s="31" t="s">
        <v>60</v>
      </c>
      <c r="E1142" s="31" t="s">
        <v>259</v>
      </c>
      <c r="F1142" s="27" t="s">
        <v>36</v>
      </c>
      <c r="G1142" s="9">
        <v>139859</v>
      </c>
      <c r="H1142" s="9"/>
      <c r="I1142" s="9"/>
      <c r="J1142" s="9">
        <v>5034</v>
      </c>
      <c r="K1142" s="9"/>
      <c r="L1142" s="9"/>
      <c r="M1142" s="9">
        <f t="shared" ref="M1142" si="3817">G1142+I1142+J1142+K1142+L1142</f>
        <v>144893</v>
      </c>
      <c r="N1142" s="9">
        <f t="shared" ref="N1142" si="3818">H1142+L1142</f>
        <v>0</v>
      </c>
      <c r="O1142" s="9"/>
      <c r="P1142" s="9"/>
      <c r="Q1142" s="9"/>
      <c r="R1142" s="9"/>
      <c r="S1142" s="9">
        <f t="shared" ref="S1142" si="3819">M1142+O1142+P1142+Q1142+R1142</f>
        <v>144893</v>
      </c>
      <c r="T1142" s="9">
        <f t="shared" ref="T1142" si="3820">N1142+R1142</f>
        <v>0</v>
      </c>
      <c r="U1142" s="9"/>
      <c r="V1142" s="9">
        <v>227</v>
      </c>
      <c r="W1142" s="9"/>
      <c r="X1142" s="9"/>
      <c r="Y1142" s="9">
        <f t="shared" ref="Y1142" si="3821">S1142+U1142+V1142+W1142+X1142</f>
        <v>145120</v>
      </c>
      <c r="Z1142" s="9">
        <f t="shared" ref="Z1142" si="3822">T1142+X1142</f>
        <v>0</v>
      </c>
      <c r="AA1142" s="9"/>
      <c r="AB1142" s="9"/>
      <c r="AC1142" s="9"/>
      <c r="AD1142" s="9"/>
      <c r="AE1142" s="9">
        <f t="shared" ref="AE1142" si="3823">Y1142+AA1142+AB1142+AC1142+AD1142</f>
        <v>145120</v>
      </c>
      <c r="AF1142" s="9">
        <f t="shared" ref="AF1142" si="3824">Z1142+AD1142</f>
        <v>0</v>
      </c>
      <c r="AG1142" s="9"/>
      <c r="AH1142" s="9"/>
      <c r="AI1142" s="9"/>
      <c r="AJ1142" s="9"/>
      <c r="AK1142" s="86">
        <f t="shared" ref="AK1142" si="3825">AE1142+AG1142+AH1142+AI1142+AJ1142</f>
        <v>145120</v>
      </c>
      <c r="AL1142" s="86">
        <f t="shared" ref="AL1142" si="3826">AF1142+AJ1142</f>
        <v>0</v>
      </c>
      <c r="AM1142" s="9"/>
      <c r="AN1142" s="9">
        <v>753</v>
      </c>
      <c r="AO1142" s="9"/>
      <c r="AP1142" s="9"/>
      <c r="AQ1142" s="9">
        <f t="shared" ref="AQ1142" si="3827">AK1142+AM1142+AN1142+AO1142+AP1142</f>
        <v>145873</v>
      </c>
      <c r="AR1142" s="9">
        <f t="shared" ref="AR1142" si="3828">AL1142+AP1142</f>
        <v>0</v>
      </c>
      <c r="AS1142" s="9"/>
      <c r="AT1142" s="9"/>
      <c r="AU1142" s="9"/>
      <c r="AV1142" s="9"/>
      <c r="AW1142" s="9">
        <f t="shared" ref="AW1142" si="3829">AQ1142+AS1142+AT1142+AU1142+AV1142</f>
        <v>145873</v>
      </c>
      <c r="AX1142" s="9">
        <f t="shared" ref="AX1142" si="3830">AR1142+AV1142</f>
        <v>0</v>
      </c>
    </row>
    <row r="1143" spans="1:50" hidden="1">
      <c r="A1143" s="50" t="s">
        <v>15</v>
      </c>
      <c r="B1143" s="31" t="s">
        <v>256</v>
      </c>
      <c r="C1143" s="31" t="s">
        <v>22</v>
      </c>
      <c r="D1143" s="31" t="s">
        <v>60</v>
      </c>
      <c r="E1143" s="31" t="s">
        <v>71</v>
      </c>
      <c r="F1143" s="31"/>
      <c r="G1143" s="11">
        <f t="shared" ref="G1143:H1143" si="3831">G1144+G1149</f>
        <v>19473</v>
      </c>
      <c r="H1143" s="11">
        <f t="shared" si="3831"/>
        <v>0</v>
      </c>
      <c r="I1143" s="11">
        <f t="shared" ref="I1143:N1143" si="3832">I1144+I1149</f>
        <v>0</v>
      </c>
      <c r="J1143" s="11">
        <f t="shared" si="3832"/>
        <v>0</v>
      </c>
      <c r="K1143" s="11">
        <f t="shared" si="3832"/>
        <v>0</v>
      </c>
      <c r="L1143" s="11">
        <f t="shared" si="3832"/>
        <v>0</v>
      </c>
      <c r="M1143" s="11">
        <f t="shared" si="3832"/>
        <v>19473</v>
      </c>
      <c r="N1143" s="11">
        <f t="shared" si="3832"/>
        <v>0</v>
      </c>
      <c r="O1143" s="11">
        <f t="shared" ref="O1143:T1143" si="3833">O1144+O1149</f>
        <v>0</v>
      </c>
      <c r="P1143" s="11">
        <f t="shared" si="3833"/>
        <v>0</v>
      </c>
      <c r="Q1143" s="11">
        <f t="shared" si="3833"/>
        <v>0</v>
      </c>
      <c r="R1143" s="11">
        <f t="shared" si="3833"/>
        <v>0</v>
      </c>
      <c r="S1143" s="11">
        <f t="shared" si="3833"/>
        <v>19473</v>
      </c>
      <c r="T1143" s="11">
        <f t="shared" si="3833"/>
        <v>0</v>
      </c>
      <c r="U1143" s="11">
        <f t="shared" ref="U1143:Z1143" si="3834">U1144+U1149</f>
        <v>0</v>
      </c>
      <c r="V1143" s="11">
        <f t="shared" si="3834"/>
        <v>0</v>
      </c>
      <c r="W1143" s="11">
        <f t="shared" si="3834"/>
        <v>0</v>
      </c>
      <c r="X1143" s="11">
        <f t="shared" si="3834"/>
        <v>0</v>
      </c>
      <c r="Y1143" s="11">
        <f t="shared" si="3834"/>
        <v>19473</v>
      </c>
      <c r="Z1143" s="11">
        <f t="shared" si="3834"/>
        <v>0</v>
      </c>
      <c r="AA1143" s="11">
        <f t="shared" ref="AA1143:AF1143" si="3835">AA1144+AA1149</f>
        <v>0</v>
      </c>
      <c r="AB1143" s="11">
        <f t="shared" si="3835"/>
        <v>350</v>
      </c>
      <c r="AC1143" s="11">
        <f t="shared" si="3835"/>
        <v>0</v>
      </c>
      <c r="AD1143" s="11">
        <f t="shared" si="3835"/>
        <v>0</v>
      </c>
      <c r="AE1143" s="11">
        <f t="shared" si="3835"/>
        <v>19823</v>
      </c>
      <c r="AF1143" s="11">
        <f t="shared" si="3835"/>
        <v>0</v>
      </c>
      <c r="AG1143" s="11">
        <f t="shared" ref="AG1143:AL1143" si="3836">AG1144+AG1149</f>
        <v>0</v>
      </c>
      <c r="AH1143" s="11">
        <f t="shared" si="3836"/>
        <v>0</v>
      </c>
      <c r="AI1143" s="11">
        <f t="shared" si="3836"/>
        <v>0</v>
      </c>
      <c r="AJ1143" s="11">
        <f t="shared" si="3836"/>
        <v>0</v>
      </c>
      <c r="AK1143" s="88">
        <f t="shared" si="3836"/>
        <v>19823</v>
      </c>
      <c r="AL1143" s="88">
        <f t="shared" si="3836"/>
        <v>0</v>
      </c>
      <c r="AM1143" s="11">
        <f t="shared" ref="AM1143:AR1143" si="3837">AM1144+AM1149</f>
        <v>0</v>
      </c>
      <c r="AN1143" s="11">
        <f t="shared" si="3837"/>
        <v>895</v>
      </c>
      <c r="AO1143" s="11">
        <f t="shared" si="3837"/>
        <v>-20</v>
      </c>
      <c r="AP1143" s="11">
        <f t="shared" si="3837"/>
        <v>0</v>
      </c>
      <c r="AQ1143" s="11">
        <f t="shared" si="3837"/>
        <v>20698</v>
      </c>
      <c r="AR1143" s="11">
        <f t="shared" si="3837"/>
        <v>0</v>
      </c>
      <c r="AS1143" s="11">
        <f t="shared" ref="AS1143:AX1143" si="3838">AS1144+AS1149</f>
        <v>0</v>
      </c>
      <c r="AT1143" s="11">
        <f t="shared" si="3838"/>
        <v>0</v>
      </c>
      <c r="AU1143" s="11">
        <f t="shared" si="3838"/>
        <v>0</v>
      </c>
      <c r="AV1143" s="11">
        <f t="shared" si="3838"/>
        <v>0</v>
      </c>
      <c r="AW1143" s="11">
        <f t="shared" si="3838"/>
        <v>20698</v>
      </c>
      <c r="AX1143" s="11">
        <f t="shared" si="3838"/>
        <v>0</v>
      </c>
    </row>
    <row r="1144" spans="1:50" ht="33.75" hidden="1" customHeight="1">
      <c r="A1144" s="50" t="s">
        <v>72</v>
      </c>
      <c r="B1144" s="31" t="s">
        <v>256</v>
      </c>
      <c r="C1144" s="31" t="s">
        <v>22</v>
      </c>
      <c r="D1144" s="31" t="s">
        <v>60</v>
      </c>
      <c r="E1144" s="31" t="s">
        <v>73</v>
      </c>
      <c r="F1144" s="31"/>
      <c r="G1144" s="11">
        <f t="shared" ref="G1144:H1144" si="3839">G1145+G1147</f>
        <v>19153</v>
      </c>
      <c r="H1144" s="11">
        <f t="shared" si="3839"/>
        <v>0</v>
      </c>
      <c r="I1144" s="11">
        <f t="shared" ref="I1144:N1144" si="3840">I1145+I1147</f>
        <v>0</v>
      </c>
      <c r="J1144" s="11">
        <f t="shared" si="3840"/>
        <v>0</v>
      </c>
      <c r="K1144" s="11">
        <f t="shared" si="3840"/>
        <v>0</v>
      </c>
      <c r="L1144" s="11">
        <f t="shared" si="3840"/>
        <v>0</v>
      </c>
      <c r="M1144" s="11">
        <f t="shared" si="3840"/>
        <v>19153</v>
      </c>
      <c r="N1144" s="11">
        <f t="shared" si="3840"/>
        <v>0</v>
      </c>
      <c r="O1144" s="11">
        <f t="shared" ref="O1144:T1144" si="3841">O1145+O1147</f>
        <v>0</v>
      </c>
      <c r="P1144" s="11">
        <f t="shared" si="3841"/>
        <v>0</v>
      </c>
      <c r="Q1144" s="11">
        <f t="shared" si="3841"/>
        <v>0</v>
      </c>
      <c r="R1144" s="11">
        <f t="shared" si="3841"/>
        <v>0</v>
      </c>
      <c r="S1144" s="11">
        <f t="shared" si="3841"/>
        <v>19153</v>
      </c>
      <c r="T1144" s="11">
        <f t="shared" si="3841"/>
        <v>0</v>
      </c>
      <c r="U1144" s="11">
        <f t="shared" ref="U1144:Z1144" si="3842">U1145+U1147</f>
        <v>0</v>
      </c>
      <c r="V1144" s="11">
        <f t="shared" si="3842"/>
        <v>0</v>
      </c>
      <c r="W1144" s="11">
        <f t="shared" si="3842"/>
        <v>0</v>
      </c>
      <c r="X1144" s="11">
        <f t="shared" si="3842"/>
        <v>0</v>
      </c>
      <c r="Y1144" s="11">
        <f t="shared" si="3842"/>
        <v>19153</v>
      </c>
      <c r="Z1144" s="11">
        <f t="shared" si="3842"/>
        <v>0</v>
      </c>
      <c r="AA1144" s="11">
        <f t="shared" ref="AA1144:AF1144" si="3843">AA1145+AA1147</f>
        <v>0</v>
      </c>
      <c r="AB1144" s="11">
        <f t="shared" si="3843"/>
        <v>0</v>
      </c>
      <c r="AC1144" s="11">
        <f t="shared" si="3843"/>
        <v>0</v>
      </c>
      <c r="AD1144" s="11">
        <f t="shared" si="3843"/>
        <v>0</v>
      </c>
      <c r="AE1144" s="11">
        <f t="shared" si="3843"/>
        <v>19153</v>
      </c>
      <c r="AF1144" s="11">
        <f t="shared" si="3843"/>
        <v>0</v>
      </c>
      <c r="AG1144" s="11">
        <f t="shared" ref="AG1144:AL1144" si="3844">AG1145+AG1147</f>
        <v>0</v>
      </c>
      <c r="AH1144" s="11">
        <f t="shared" si="3844"/>
        <v>0</v>
      </c>
      <c r="AI1144" s="11">
        <f t="shared" si="3844"/>
        <v>0</v>
      </c>
      <c r="AJ1144" s="11">
        <f t="shared" si="3844"/>
        <v>0</v>
      </c>
      <c r="AK1144" s="88">
        <f t="shared" si="3844"/>
        <v>19153</v>
      </c>
      <c r="AL1144" s="88">
        <f t="shared" si="3844"/>
        <v>0</v>
      </c>
      <c r="AM1144" s="11">
        <f t="shared" ref="AM1144:AR1144" si="3845">AM1145+AM1147</f>
        <v>0</v>
      </c>
      <c r="AN1144" s="11">
        <f t="shared" si="3845"/>
        <v>0</v>
      </c>
      <c r="AO1144" s="11">
        <f t="shared" si="3845"/>
        <v>-20</v>
      </c>
      <c r="AP1144" s="11">
        <f t="shared" si="3845"/>
        <v>0</v>
      </c>
      <c r="AQ1144" s="11">
        <f t="shared" si="3845"/>
        <v>19133</v>
      </c>
      <c r="AR1144" s="11">
        <f t="shared" si="3845"/>
        <v>0</v>
      </c>
      <c r="AS1144" s="11">
        <f t="shared" ref="AS1144:AX1144" si="3846">AS1145+AS1147</f>
        <v>0</v>
      </c>
      <c r="AT1144" s="11">
        <f t="shared" si="3846"/>
        <v>0</v>
      </c>
      <c r="AU1144" s="11">
        <f t="shared" si="3846"/>
        <v>0</v>
      </c>
      <c r="AV1144" s="11">
        <f t="shared" si="3846"/>
        <v>0</v>
      </c>
      <c r="AW1144" s="11">
        <f t="shared" si="3846"/>
        <v>19133</v>
      </c>
      <c r="AX1144" s="11">
        <f t="shared" si="3846"/>
        <v>0</v>
      </c>
    </row>
    <row r="1145" spans="1:50" ht="33.6" hidden="1">
      <c r="A1145" s="26" t="s">
        <v>244</v>
      </c>
      <c r="B1145" s="31" t="s">
        <v>256</v>
      </c>
      <c r="C1145" s="31" t="s">
        <v>22</v>
      </c>
      <c r="D1145" s="31" t="s">
        <v>60</v>
      </c>
      <c r="E1145" s="31" t="s">
        <v>73</v>
      </c>
      <c r="F1145" s="31" t="s">
        <v>31</v>
      </c>
      <c r="G1145" s="11">
        <f t="shared" ref="G1145:AX1145" si="3847">G1146</f>
        <v>19103</v>
      </c>
      <c r="H1145" s="11">
        <f t="shared" si="3847"/>
        <v>0</v>
      </c>
      <c r="I1145" s="11">
        <f t="shared" si="3847"/>
        <v>0</v>
      </c>
      <c r="J1145" s="11">
        <f t="shared" si="3847"/>
        <v>0</v>
      </c>
      <c r="K1145" s="11">
        <f t="shared" si="3847"/>
        <v>0</v>
      </c>
      <c r="L1145" s="11">
        <f t="shared" si="3847"/>
        <v>0</v>
      </c>
      <c r="M1145" s="11">
        <f t="shared" si="3847"/>
        <v>19103</v>
      </c>
      <c r="N1145" s="11">
        <f t="shared" si="3847"/>
        <v>0</v>
      </c>
      <c r="O1145" s="11">
        <f t="shared" si="3847"/>
        <v>0</v>
      </c>
      <c r="P1145" s="11">
        <f t="shared" si="3847"/>
        <v>0</v>
      </c>
      <c r="Q1145" s="11">
        <f t="shared" si="3847"/>
        <v>0</v>
      </c>
      <c r="R1145" s="11">
        <f t="shared" si="3847"/>
        <v>0</v>
      </c>
      <c r="S1145" s="11">
        <f t="shared" si="3847"/>
        <v>19103</v>
      </c>
      <c r="T1145" s="11">
        <f t="shared" si="3847"/>
        <v>0</v>
      </c>
      <c r="U1145" s="11">
        <f t="shared" si="3847"/>
        <v>0</v>
      </c>
      <c r="V1145" s="11">
        <f t="shared" si="3847"/>
        <v>0</v>
      </c>
      <c r="W1145" s="11">
        <f t="shared" si="3847"/>
        <v>0</v>
      </c>
      <c r="X1145" s="11">
        <f t="shared" si="3847"/>
        <v>0</v>
      </c>
      <c r="Y1145" s="11">
        <f t="shared" si="3847"/>
        <v>19103</v>
      </c>
      <c r="Z1145" s="11">
        <f t="shared" si="3847"/>
        <v>0</v>
      </c>
      <c r="AA1145" s="11">
        <f t="shared" si="3847"/>
        <v>0</v>
      </c>
      <c r="AB1145" s="11">
        <f t="shared" si="3847"/>
        <v>0</v>
      </c>
      <c r="AC1145" s="11">
        <f t="shared" si="3847"/>
        <v>0</v>
      </c>
      <c r="AD1145" s="11">
        <f t="shared" si="3847"/>
        <v>0</v>
      </c>
      <c r="AE1145" s="11">
        <f t="shared" si="3847"/>
        <v>19103</v>
      </c>
      <c r="AF1145" s="11">
        <f t="shared" si="3847"/>
        <v>0</v>
      </c>
      <c r="AG1145" s="11">
        <f t="shared" si="3847"/>
        <v>0</v>
      </c>
      <c r="AH1145" s="11">
        <f t="shared" si="3847"/>
        <v>0</v>
      </c>
      <c r="AI1145" s="11">
        <f t="shared" si="3847"/>
        <v>0</v>
      </c>
      <c r="AJ1145" s="11">
        <f t="shared" si="3847"/>
        <v>0</v>
      </c>
      <c r="AK1145" s="88">
        <f t="shared" si="3847"/>
        <v>19103</v>
      </c>
      <c r="AL1145" s="88">
        <f t="shared" si="3847"/>
        <v>0</v>
      </c>
      <c r="AM1145" s="11">
        <f t="shared" si="3847"/>
        <v>0</v>
      </c>
      <c r="AN1145" s="11">
        <f t="shared" si="3847"/>
        <v>0</v>
      </c>
      <c r="AO1145" s="11">
        <f t="shared" si="3847"/>
        <v>-20</v>
      </c>
      <c r="AP1145" s="11">
        <f t="shared" si="3847"/>
        <v>0</v>
      </c>
      <c r="AQ1145" s="11">
        <f t="shared" si="3847"/>
        <v>19083</v>
      </c>
      <c r="AR1145" s="11">
        <f t="shared" si="3847"/>
        <v>0</v>
      </c>
      <c r="AS1145" s="11">
        <f t="shared" si="3847"/>
        <v>0</v>
      </c>
      <c r="AT1145" s="11">
        <f t="shared" si="3847"/>
        <v>0</v>
      </c>
      <c r="AU1145" s="11">
        <f t="shared" si="3847"/>
        <v>0</v>
      </c>
      <c r="AV1145" s="11">
        <f t="shared" si="3847"/>
        <v>0</v>
      </c>
      <c r="AW1145" s="11">
        <f t="shared" si="3847"/>
        <v>19083</v>
      </c>
      <c r="AX1145" s="11">
        <f t="shared" si="3847"/>
        <v>0</v>
      </c>
    </row>
    <row r="1146" spans="1:50" ht="33.6" hidden="1">
      <c r="A1146" s="46" t="s">
        <v>37</v>
      </c>
      <c r="B1146" s="31" t="s">
        <v>256</v>
      </c>
      <c r="C1146" s="31" t="s">
        <v>22</v>
      </c>
      <c r="D1146" s="31" t="s">
        <v>60</v>
      </c>
      <c r="E1146" s="31" t="s">
        <v>73</v>
      </c>
      <c r="F1146" s="27" t="s">
        <v>38</v>
      </c>
      <c r="G1146" s="9">
        <v>19103</v>
      </c>
      <c r="H1146" s="9"/>
      <c r="I1146" s="9"/>
      <c r="J1146" s="9"/>
      <c r="K1146" s="9"/>
      <c r="L1146" s="9"/>
      <c r="M1146" s="9">
        <f t="shared" ref="M1146" si="3848">G1146+I1146+J1146+K1146+L1146</f>
        <v>19103</v>
      </c>
      <c r="N1146" s="9">
        <f t="shared" ref="N1146" si="3849">H1146+L1146</f>
        <v>0</v>
      </c>
      <c r="O1146" s="9"/>
      <c r="P1146" s="9"/>
      <c r="Q1146" s="9"/>
      <c r="R1146" s="9"/>
      <c r="S1146" s="9">
        <f t="shared" ref="S1146" si="3850">M1146+O1146+P1146+Q1146+R1146</f>
        <v>19103</v>
      </c>
      <c r="T1146" s="9">
        <f t="shared" ref="T1146" si="3851">N1146+R1146</f>
        <v>0</v>
      </c>
      <c r="U1146" s="9"/>
      <c r="V1146" s="9"/>
      <c r="W1146" s="9"/>
      <c r="X1146" s="9"/>
      <c r="Y1146" s="9">
        <f t="shared" ref="Y1146" si="3852">S1146+U1146+V1146+W1146+X1146</f>
        <v>19103</v>
      </c>
      <c r="Z1146" s="9">
        <f t="shared" ref="Z1146" si="3853">T1146+X1146</f>
        <v>0</v>
      </c>
      <c r="AA1146" s="9"/>
      <c r="AB1146" s="9"/>
      <c r="AC1146" s="9"/>
      <c r="AD1146" s="9"/>
      <c r="AE1146" s="9">
        <f t="shared" ref="AE1146" si="3854">Y1146+AA1146+AB1146+AC1146+AD1146</f>
        <v>19103</v>
      </c>
      <c r="AF1146" s="9">
        <f t="shared" ref="AF1146" si="3855">Z1146+AD1146</f>
        <v>0</v>
      </c>
      <c r="AG1146" s="9"/>
      <c r="AH1146" s="9"/>
      <c r="AI1146" s="9"/>
      <c r="AJ1146" s="9"/>
      <c r="AK1146" s="86">
        <f t="shared" ref="AK1146" si="3856">AE1146+AG1146+AH1146+AI1146+AJ1146</f>
        <v>19103</v>
      </c>
      <c r="AL1146" s="86">
        <f t="shared" ref="AL1146" si="3857">AF1146+AJ1146</f>
        <v>0</v>
      </c>
      <c r="AM1146" s="9"/>
      <c r="AN1146" s="9"/>
      <c r="AO1146" s="9">
        <v>-20</v>
      </c>
      <c r="AP1146" s="9"/>
      <c r="AQ1146" s="9">
        <f t="shared" ref="AQ1146" si="3858">AK1146+AM1146+AN1146+AO1146+AP1146</f>
        <v>19083</v>
      </c>
      <c r="AR1146" s="9">
        <f t="shared" ref="AR1146" si="3859">AL1146+AP1146</f>
        <v>0</v>
      </c>
      <c r="AS1146" s="9"/>
      <c r="AT1146" s="9"/>
      <c r="AU1146" s="9"/>
      <c r="AV1146" s="9"/>
      <c r="AW1146" s="9">
        <f t="shared" ref="AW1146" si="3860">AQ1146+AS1146+AT1146+AU1146+AV1146</f>
        <v>19083</v>
      </c>
      <c r="AX1146" s="9">
        <f t="shared" ref="AX1146" si="3861">AR1146+AV1146</f>
        <v>0</v>
      </c>
    </row>
    <row r="1147" spans="1:50" hidden="1">
      <c r="A1147" s="50" t="s">
        <v>66</v>
      </c>
      <c r="B1147" s="31" t="s">
        <v>256</v>
      </c>
      <c r="C1147" s="31" t="s">
        <v>22</v>
      </c>
      <c r="D1147" s="31" t="s">
        <v>60</v>
      </c>
      <c r="E1147" s="31" t="s">
        <v>73</v>
      </c>
      <c r="F1147" s="31" t="s">
        <v>67</v>
      </c>
      <c r="G1147" s="11">
        <f t="shared" ref="G1147:AX1147" si="3862">G1148</f>
        <v>50</v>
      </c>
      <c r="H1147" s="11">
        <f t="shared" si="3862"/>
        <v>0</v>
      </c>
      <c r="I1147" s="11">
        <f t="shared" si="3862"/>
        <v>0</v>
      </c>
      <c r="J1147" s="11">
        <f t="shared" si="3862"/>
        <v>0</v>
      </c>
      <c r="K1147" s="11">
        <f t="shared" si="3862"/>
        <v>0</v>
      </c>
      <c r="L1147" s="11">
        <f t="shared" si="3862"/>
        <v>0</v>
      </c>
      <c r="M1147" s="11">
        <f t="shared" si="3862"/>
        <v>50</v>
      </c>
      <c r="N1147" s="11">
        <f t="shared" si="3862"/>
        <v>0</v>
      </c>
      <c r="O1147" s="11">
        <f t="shared" si="3862"/>
        <v>0</v>
      </c>
      <c r="P1147" s="11">
        <f t="shared" si="3862"/>
        <v>0</v>
      </c>
      <c r="Q1147" s="11">
        <f t="shared" si="3862"/>
        <v>0</v>
      </c>
      <c r="R1147" s="11">
        <f t="shared" si="3862"/>
        <v>0</v>
      </c>
      <c r="S1147" s="11">
        <f t="shared" si="3862"/>
        <v>50</v>
      </c>
      <c r="T1147" s="11">
        <f t="shared" si="3862"/>
        <v>0</v>
      </c>
      <c r="U1147" s="11">
        <f t="shared" si="3862"/>
        <v>0</v>
      </c>
      <c r="V1147" s="11">
        <f t="shared" si="3862"/>
        <v>0</v>
      </c>
      <c r="W1147" s="11">
        <f t="shared" si="3862"/>
        <v>0</v>
      </c>
      <c r="X1147" s="11">
        <f t="shared" si="3862"/>
        <v>0</v>
      </c>
      <c r="Y1147" s="11">
        <f t="shared" si="3862"/>
        <v>50</v>
      </c>
      <c r="Z1147" s="11">
        <f t="shared" si="3862"/>
        <v>0</v>
      </c>
      <c r="AA1147" s="11">
        <f t="shared" si="3862"/>
        <v>0</v>
      </c>
      <c r="AB1147" s="11">
        <f t="shared" si="3862"/>
        <v>0</v>
      </c>
      <c r="AC1147" s="11">
        <f t="shared" si="3862"/>
        <v>0</v>
      </c>
      <c r="AD1147" s="11">
        <f t="shared" si="3862"/>
        <v>0</v>
      </c>
      <c r="AE1147" s="11">
        <f t="shared" si="3862"/>
        <v>50</v>
      </c>
      <c r="AF1147" s="11">
        <f t="shared" si="3862"/>
        <v>0</v>
      </c>
      <c r="AG1147" s="11">
        <f t="shared" si="3862"/>
        <v>0</v>
      </c>
      <c r="AH1147" s="11">
        <f t="shared" si="3862"/>
        <v>0</v>
      </c>
      <c r="AI1147" s="11">
        <f t="shared" si="3862"/>
        <v>0</v>
      </c>
      <c r="AJ1147" s="11">
        <f t="shared" si="3862"/>
        <v>0</v>
      </c>
      <c r="AK1147" s="88">
        <f t="shared" si="3862"/>
        <v>50</v>
      </c>
      <c r="AL1147" s="88">
        <f t="shared" si="3862"/>
        <v>0</v>
      </c>
      <c r="AM1147" s="11">
        <f t="shared" si="3862"/>
        <v>0</v>
      </c>
      <c r="AN1147" s="11">
        <f t="shared" si="3862"/>
        <v>0</v>
      </c>
      <c r="AO1147" s="11">
        <f t="shared" si="3862"/>
        <v>0</v>
      </c>
      <c r="AP1147" s="11">
        <f t="shared" si="3862"/>
        <v>0</v>
      </c>
      <c r="AQ1147" s="11">
        <f t="shared" si="3862"/>
        <v>50</v>
      </c>
      <c r="AR1147" s="11">
        <f t="shared" si="3862"/>
        <v>0</v>
      </c>
      <c r="AS1147" s="11">
        <f t="shared" si="3862"/>
        <v>0</v>
      </c>
      <c r="AT1147" s="11">
        <f t="shared" si="3862"/>
        <v>0</v>
      </c>
      <c r="AU1147" s="11">
        <f t="shared" si="3862"/>
        <v>0</v>
      </c>
      <c r="AV1147" s="11">
        <f t="shared" si="3862"/>
        <v>0</v>
      </c>
      <c r="AW1147" s="11">
        <f t="shared" si="3862"/>
        <v>50</v>
      </c>
      <c r="AX1147" s="11">
        <f t="shared" si="3862"/>
        <v>0</v>
      </c>
    </row>
    <row r="1148" spans="1:50" hidden="1">
      <c r="A1148" s="50" t="s">
        <v>68</v>
      </c>
      <c r="B1148" s="31" t="s">
        <v>256</v>
      </c>
      <c r="C1148" s="31" t="s">
        <v>22</v>
      </c>
      <c r="D1148" s="31" t="s">
        <v>60</v>
      </c>
      <c r="E1148" s="31" t="s">
        <v>73</v>
      </c>
      <c r="F1148" s="27" t="s">
        <v>69</v>
      </c>
      <c r="G1148" s="9">
        <v>50</v>
      </c>
      <c r="H1148" s="9"/>
      <c r="I1148" s="9"/>
      <c r="J1148" s="9"/>
      <c r="K1148" s="9"/>
      <c r="L1148" s="9"/>
      <c r="M1148" s="9">
        <f t="shared" ref="M1148" si="3863">G1148+I1148+J1148+K1148+L1148</f>
        <v>50</v>
      </c>
      <c r="N1148" s="9">
        <f t="shared" ref="N1148" si="3864">H1148+L1148</f>
        <v>0</v>
      </c>
      <c r="O1148" s="9"/>
      <c r="P1148" s="9"/>
      <c r="Q1148" s="9"/>
      <c r="R1148" s="9"/>
      <c r="S1148" s="9">
        <f t="shared" ref="S1148" si="3865">M1148+O1148+P1148+Q1148+R1148</f>
        <v>50</v>
      </c>
      <c r="T1148" s="9">
        <f t="shared" ref="T1148" si="3866">N1148+R1148</f>
        <v>0</v>
      </c>
      <c r="U1148" s="9"/>
      <c r="V1148" s="9"/>
      <c r="W1148" s="9"/>
      <c r="X1148" s="9"/>
      <c r="Y1148" s="9">
        <f t="shared" ref="Y1148" si="3867">S1148+U1148+V1148+W1148+X1148</f>
        <v>50</v>
      </c>
      <c r="Z1148" s="9">
        <f t="shared" ref="Z1148" si="3868">T1148+X1148</f>
        <v>0</v>
      </c>
      <c r="AA1148" s="9"/>
      <c r="AB1148" s="9"/>
      <c r="AC1148" s="9"/>
      <c r="AD1148" s="9"/>
      <c r="AE1148" s="9">
        <f t="shared" ref="AE1148" si="3869">Y1148+AA1148+AB1148+AC1148+AD1148</f>
        <v>50</v>
      </c>
      <c r="AF1148" s="9">
        <f t="shared" ref="AF1148" si="3870">Z1148+AD1148</f>
        <v>0</v>
      </c>
      <c r="AG1148" s="9"/>
      <c r="AH1148" s="9"/>
      <c r="AI1148" s="9"/>
      <c r="AJ1148" s="9"/>
      <c r="AK1148" s="86">
        <f t="shared" ref="AK1148" si="3871">AE1148+AG1148+AH1148+AI1148+AJ1148</f>
        <v>50</v>
      </c>
      <c r="AL1148" s="86">
        <f t="shared" ref="AL1148" si="3872">AF1148+AJ1148</f>
        <v>0</v>
      </c>
      <c r="AM1148" s="9"/>
      <c r="AN1148" s="9"/>
      <c r="AO1148" s="9"/>
      <c r="AP1148" s="9"/>
      <c r="AQ1148" s="9">
        <f t="shared" ref="AQ1148" si="3873">AK1148+AM1148+AN1148+AO1148+AP1148</f>
        <v>50</v>
      </c>
      <c r="AR1148" s="9">
        <f t="shared" ref="AR1148" si="3874">AL1148+AP1148</f>
        <v>0</v>
      </c>
      <c r="AS1148" s="9"/>
      <c r="AT1148" s="9"/>
      <c r="AU1148" s="9"/>
      <c r="AV1148" s="9"/>
      <c r="AW1148" s="9">
        <f t="shared" ref="AW1148" si="3875">AQ1148+AS1148+AT1148+AU1148+AV1148</f>
        <v>50</v>
      </c>
      <c r="AX1148" s="9">
        <f t="shared" ref="AX1148" si="3876">AR1148+AV1148</f>
        <v>0</v>
      </c>
    </row>
    <row r="1149" spans="1:50" ht="36" hidden="1" customHeight="1">
      <c r="A1149" s="50" t="s">
        <v>260</v>
      </c>
      <c r="B1149" s="31" t="s">
        <v>256</v>
      </c>
      <c r="C1149" s="31" t="s">
        <v>22</v>
      </c>
      <c r="D1149" s="31" t="s">
        <v>60</v>
      </c>
      <c r="E1149" s="31" t="s">
        <v>261</v>
      </c>
      <c r="F1149" s="31"/>
      <c r="G1149" s="11">
        <f>G1150</f>
        <v>320</v>
      </c>
      <c r="H1149" s="11">
        <f>H1150</f>
        <v>0</v>
      </c>
      <c r="I1149" s="11">
        <f t="shared" ref="I1149:X1150" si="3877">I1150</f>
        <v>0</v>
      </c>
      <c r="J1149" s="11">
        <f t="shared" si="3877"/>
        <v>0</v>
      </c>
      <c r="K1149" s="11">
        <f t="shared" si="3877"/>
        <v>0</v>
      </c>
      <c r="L1149" s="11">
        <f t="shared" si="3877"/>
        <v>0</v>
      </c>
      <c r="M1149" s="11">
        <f t="shared" si="3877"/>
        <v>320</v>
      </c>
      <c r="N1149" s="11">
        <f t="shared" si="3877"/>
        <v>0</v>
      </c>
      <c r="O1149" s="11">
        <f t="shared" si="3877"/>
        <v>0</v>
      </c>
      <c r="P1149" s="11">
        <f t="shared" si="3877"/>
        <v>0</v>
      </c>
      <c r="Q1149" s="11">
        <f t="shared" si="3877"/>
        <v>0</v>
      </c>
      <c r="R1149" s="11">
        <f t="shared" si="3877"/>
        <v>0</v>
      </c>
      <c r="S1149" s="11">
        <f t="shared" si="3877"/>
        <v>320</v>
      </c>
      <c r="T1149" s="11">
        <f t="shared" si="3877"/>
        <v>0</v>
      </c>
      <c r="U1149" s="11">
        <f t="shared" si="3877"/>
        <v>0</v>
      </c>
      <c r="V1149" s="11">
        <f t="shared" si="3877"/>
        <v>0</v>
      </c>
      <c r="W1149" s="11">
        <f t="shared" si="3877"/>
        <v>0</v>
      </c>
      <c r="X1149" s="11">
        <f t="shared" si="3877"/>
        <v>0</v>
      </c>
      <c r="Y1149" s="11">
        <f t="shared" ref="U1149:AJ1150" si="3878">Y1150</f>
        <v>320</v>
      </c>
      <c r="Z1149" s="11">
        <f t="shared" si="3878"/>
        <v>0</v>
      </c>
      <c r="AA1149" s="11">
        <f t="shared" si="3878"/>
        <v>0</v>
      </c>
      <c r="AB1149" s="11">
        <f t="shared" si="3878"/>
        <v>350</v>
      </c>
      <c r="AC1149" s="11">
        <f t="shared" si="3878"/>
        <v>0</v>
      </c>
      <c r="AD1149" s="11">
        <f t="shared" si="3878"/>
        <v>0</v>
      </c>
      <c r="AE1149" s="11">
        <f t="shared" si="3878"/>
        <v>670</v>
      </c>
      <c r="AF1149" s="11">
        <f t="shared" si="3878"/>
        <v>0</v>
      </c>
      <c r="AG1149" s="11">
        <f t="shared" si="3878"/>
        <v>0</v>
      </c>
      <c r="AH1149" s="11">
        <f t="shared" si="3878"/>
        <v>0</v>
      </c>
      <c r="AI1149" s="11">
        <f t="shared" si="3878"/>
        <v>0</v>
      </c>
      <c r="AJ1149" s="11">
        <f t="shared" si="3878"/>
        <v>0</v>
      </c>
      <c r="AK1149" s="88">
        <f t="shared" ref="AG1149:AV1150" si="3879">AK1150</f>
        <v>670</v>
      </c>
      <c r="AL1149" s="88">
        <f t="shared" si="3879"/>
        <v>0</v>
      </c>
      <c r="AM1149" s="11">
        <f t="shared" si="3879"/>
        <v>0</v>
      </c>
      <c r="AN1149" s="11">
        <f t="shared" si="3879"/>
        <v>895</v>
      </c>
      <c r="AO1149" s="11">
        <f t="shared" si="3879"/>
        <v>0</v>
      </c>
      <c r="AP1149" s="11">
        <f t="shared" si="3879"/>
        <v>0</v>
      </c>
      <c r="AQ1149" s="11">
        <f t="shared" si="3879"/>
        <v>1565</v>
      </c>
      <c r="AR1149" s="11">
        <f t="shared" si="3879"/>
        <v>0</v>
      </c>
      <c r="AS1149" s="11">
        <f t="shared" si="3879"/>
        <v>0</v>
      </c>
      <c r="AT1149" s="11">
        <f t="shared" si="3879"/>
        <v>0</v>
      </c>
      <c r="AU1149" s="11">
        <f t="shared" si="3879"/>
        <v>0</v>
      </c>
      <c r="AV1149" s="11">
        <f t="shared" si="3879"/>
        <v>0</v>
      </c>
      <c r="AW1149" s="11">
        <f t="shared" ref="AS1149:AX1150" si="3880">AW1150</f>
        <v>1565</v>
      </c>
      <c r="AX1149" s="11">
        <f t="shared" si="3880"/>
        <v>0</v>
      </c>
    </row>
    <row r="1150" spans="1:50" ht="35.25" hidden="1" customHeight="1">
      <c r="A1150" s="50" t="s">
        <v>12</v>
      </c>
      <c r="B1150" s="31" t="s">
        <v>256</v>
      </c>
      <c r="C1150" s="31" t="s">
        <v>22</v>
      </c>
      <c r="D1150" s="31" t="s">
        <v>60</v>
      </c>
      <c r="E1150" s="31" t="s">
        <v>261</v>
      </c>
      <c r="F1150" s="31" t="s">
        <v>13</v>
      </c>
      <c r="G1150" s="11">
        <f>G1151</f>
        <v>320</v>
      </c>
      <c r="H1150" s="11">
        <f>H1151</f>
        <v>0</v>
      </c>
      <c r="I1150" s="11">
        <f t="shared" si="3877"/>
        <v>0</v>
      </c>
      <c r="J1150" s="11">
        <f t="shared" si="3877"/>
        <v>0</v>
      </c>
      <c r="K1150" s="11">
        <f t="shared" si="3877"/>
        <v>0</v>
      </c>
      <c r="L1150" s="11">
        <f t="shared" si="3877"/>
        <v>0</v>
      </c>
      <c r="M1150" s="11">
        <f t="shared" si="3877"/>
        <v>320</v>
      </c>
      <c r="N1150" s="11">
        <f t="shared" si="3877"/>
        <v>0</v>
      </c>
      <c r="O1150" s="11">
        <f t="shared" si="3877"/>
        <v>0</v>
      </c>
      <c r="P1150" s="11">
        <f t="shared" si="3877"/>
        <v>0</v>
      </c>
      <c r="Q1150" s="11">
        <f t="shared" si="3877"/>
        <v>0</v>
      </c>
      <c r="R1150" s="11">
        <f t="shared" si="3877"/>
        <v>0</v>
      </c>
      <c r="S1150" s="11">
        <f t="shared" si="3877"/>
        <v>320</v>
      </c>
      <c r="T1150" s="11">
        <f t="shared" si="3877"/>
        <v>0</v>
      </c>
      <c r="U1150" s="11">
        <f t="shared" si="3878"/>
        <v>0</v>
      </c>
      <c r="V1150" s="11">
        <f t="shared" si="3878"/>
        <v>0</v>
      </c>
      <c r="W1150" s="11">
        <f t="shared" si="3878"/>
        <v>0</v>
      </c>
      <c r="X1150" s="11">
        <f t="shared" si="3878"/>
        <v>0</v>
      </c>
      <c r="Y1150" s="11">
        <f t="shared" si="3878"/>
        <v>320</v>
      </c>
      <c r="Z1150" s="11">
        <f t="shared" si="3878"/>
        <v>0</v>
      </c>
      <c r="AA1150" s="11">
        <f t="shared" si="3878"/>
        <v>0</v>
      </c>
      <c r="AB1150" s="11">
        <f t="shared" si="3878"/>
        <v>350</v>
      </c>
      <c r="AC1150" s="11">
        <f t="shared" si="3878"/>
        <v>0</v>
      </c>
      <c r="AD1150" s="11">
        <f t="shared" si="3878"/>
        <v>0</v>
      </c>
      <c r="AE1150" s="11">
        <f t="shared" si="3878"/>
        <v>670</v>
      </c>
      <c r="AF1150" s="11">
        <f t="shared" si="3878"/>
        <v>0</v>
      </c>
      <c r="AG1150" s="11">
        <f t="shared" si="3879"/>
        <v>0</v>
      </c>
      <c r="AH1150" s="11">
        <f t="shared" si="3879"/>
        <v>0</v>
      </c>
      <c r="AI1150" s="11">
        <f t="shared" si="3879"/>
        <v>0</v>
      </c>
      <c r="AJ1150" s="11">
        <f t="shared" si="3879"/>
        <v>0</v>
      </c>
      <c r="AK1150" s="88">
        <f t="shared" si="3879"/>
        <v>670</v>
      </c>
      <c r="AL1150" s="88">
        <f t="shared" si="3879"/>
        <v>0</v>
      </c>
      <c r="AM1150" s="11">
        <f t="shared" si="3879"/>
        <v>0</v>
      </c>
      <c r="AN1150" s="11">
        <f t="shared" si="3879"/>
        <v>895</v>
      </c>
      <c r="AO1150" s="11">
        <f t="shared" si="3879"/>
        <v>0</v>
      </c>
      <c r="AP1150" s="11">
        <f t="shared" si="3879"/>
        <v>0</v>
      </c>
      <c r="AQ1150" s="11">
        <f t="shared" si="3879"/>
        <v>1565</v>
      </c>
      <c r="AR1150" s="11">
        <f t="shared" si="3879"/>
        <v>0</v>
      </c>
      <c r="AS1150" s="11">
        <f t="shared" si="3880"/>
        <v>0</v>
      </c>
      <c r="AT1150" s="11">
        <f t="shared" si="3880"/>
        <v>0</v>
      </c>
      <c r="AU1150" s="11">
        <f t="shared" si="3880"/>
        <v>0</v>
      </c>
      <c r="AV1150" s="11">
        <f t="shared" si="3880"/>
        <v>0</v>
      </c>
      <c r="AW1150" s="11">
        <f t="shared" si="3880"/>
        <v>1565</v>
      </c>
      <c r="AX1150" s="11">
        <f t="shared" si="3880"/>
        <v>0</v>
      </c>
    </row>
    <row r="1151" spans="1:50" hidden="1">
      <c r="A1151" s="50" t="s">
        <v>24</v>
      </c>
      <c r="B1151" s="31" t="s">
        <v>256</v>
      </c>
      <c r="C1151" s="31" t="s">
        <v>22</v>
      </c>
      <c r="D1151" s="31" t="s">
        <v>60</v>
      </c>
      <c r="E1151" s="31" t="s">
        <v>261</v>
      </c>
      <c r="F1151" s="27" t="s">
        <v>36</v>
      </c>
      <c r="G1151" s="9">
        <v>320</v>
      </c>
      <c r="H1151" s="9"/>
      <c r="I1151" s="9"/>
      <c r="J1151" s="9"/>
      <c r="K1151" s="9"/>
      <c r="L1151" s="9"/>
      <c r="M1151" s="9">
        <f t="shared" ref="M1151" si="3881">G1151+I1151+J1151+K1151+L1151</f>
        <v>320</v>
      </c>
      <c r="N1151" s="9">
        <f t="shared" ref="N1151" si="3882">H1151+L1151</f>
        <v>0</v>
      </c>
      <c r="O1151" s="9"/>
      <c r="P1151" s="9"/>
      <c r="Q1151" s="9"/>
      <c r="R1151" s="9"/>
      <c r="S1151" s="9">
        <f t="shared" ref="S1151" si="3883">M1151+O1151+P1151+Q1151+R1151</f>
        <v>320</v>
      </c>
      <c r="T1151" s="9">
        <f t="shared" ref="T1151" si="3884">N1151+R1151</f>
        <v>0</v>
      </c>
      <c r="U1151" s="9"/>
      <c r="V1151" s="9"/>
      <c r="W1151" s="9"/>
      <c r="X1151" s="9"/>
      <c r="Y1151" s="9">
        <f t="shared" ref="Y1151" si="3885">S1151+U1151+V1151+W1151+X1151</f>
        <v>320</v>
      </c>
      <c r="Z1151" s="9">
        <f t="shared" ref="Z1151" si="3886">T1151+X1151</f>
        <v>0</v>
      </c>
      <c r="AA1151" s="9"/>
      <c r="AB1151" s="9">
        <v>350</v>
      </c>
      <c r="AC1151" s="9"/>
      <c r="AD1151" s="9"/>
      <c r="AE1151" s="9">
        <f t="shared" ref="AE1151" si="3887">Y1151+AA1151+AB1151+AC1151+AD1151</f>
        <v>670</v>
      </c>
      <c r="AF1151" s="9">
        <f t="shared" ref="AF1151" si="3888">Z1151+AD1151</f>
        <v>0</v>
      </c>
      <c r="AG1151" s="9"/>
      <c r="AH1151" s="9"/>
      <c r="AI1151" s="9"/>
      <c r="AJ1151" s="9"/>
      <c r="AK1151" s="86">
        <f t="shared" ref="AK1151" si="3889">AE1151+AG1151+AH1151+AI1151+AJ1151</f>
        <v>670</v>
      </c>
      <c r="AL1151" s="86">
        <f t="shared" ref="AL1151" si="3890">AF1151+AJ1151</f>
        <v>0</v>
      </c>
      <c r="AM1151" s="9"/>
      <c r="AN1151" s="9">
        <v>895</v>
      </c>
      <c r="AO1151" s="9"/>
      <c r="AP1151" s="9"/>
      <c r="AQ1151" s="9">
        <f t="shared" ref="AQ1151" si="3891">AK1151+AM1151+AN1151+AO1151+AP1151</f>
        <v>1565</v>
      </c>
      <c r="AR1151" s="9">
        <f t="shared" ref="AR1151" si="3892">AL1151+AP1151</f>
        <v>0</v>
      </c>
      <c r="AS1151" s="9"/>
      <c r="AT1151" s="9"/>
      <c r="AU1151" s="9"/>
      <c r="AV1151" s="9"/>
      <c r="AW1151" s="9">
        <f t="shared" ref="AW1151" si="3893">AQ1151+AS1151+AT1151+AU1151+AV1151</f>
        <v>1565</v>
      </c>
      <c r="AX1151" s="9">
        <f t="shared" ref="AX1151" si="3894">AR1151+AV1151</f>
        <v>0</v>
      </c>
    </row>
    <row r="1152" spans="1:50" hidden="1">
      <c r="A1152" s="50" t="s">
        <v>603</v>
      </c>
      <c r="B1152" s="31" t="s">
        <v>256</v>
      </c>
      <c r="C1152" s="31" t="s">
        <v>22</v>
      </c>
      <c r="D1152" s="31" t="s">
        <v>60</v>
      </c>
      <c r="E1152" s="31" t="s">
        <v>627</v>
      </c>
      <c r="F1152" s="27"/>
      <c r="G1152" s="9"/>
      <c r="H1152" s="9"/>
      <c r="I1152" s="9">
        <f>I1153+I1156+I1159</f>
        <v>0</v>
      </c>
      <c r="J1152" s="9">
        <f t="shared" ref="J1152:N1152" si="3895">J1153+J1156+J1159</f>
        <v>0</v>
      </c>
      <c r="K1152" s="9">
        <f t="shared" si="3895"/>
        <v>0</v>
      </c>
      <c r="L1152" s="9">
        <f t="shared" si="3895"/>
        <v>1213</v>
      </c>
      <c r="M1152" s="9">
        <f t="shared" si="3895"/>
        <v>1213</v>
      </c>
      <c r="N1152" s="9">
        <f t="shared" si="3895"/>
        <v>1213</v>
      </c>
      <c r="O1152" s="9">
        <f>O1153+O1156+O1159</f>
        <v>0</v>
      </c>
      <c r="P1152" s="9">
        <f t="shared" ref="P1152:T1152" si="3896">P1153+P1156+P1159</f>
        <v>0</v>
      </c>
      <c r="Q1152" s="9">
        <f t="shared" si="3896"/>
        <v>0</v>
      </c>
      <c r="R1152" s="9">
        <f t="shared" si="3896"/>
        <v>0</v>
      </c>
      <c r="S1152" s="9">
        <f t="shared" si="3896"/>
        <v>1213</v>
      </c>
      <c r="T1152" s="9">
        <f t="shared" si="3896"/>
        <v>1213</v>
      </c>
      <c r="U1152" s="9">
        <f>U1153+U1156+U1159</f>
        <v>0</v>
      </c>
      <c r="V1152" s="9">
        <f t="shared" ref="V1152:Z1152" si="3897">V1153+V1156+V1159</f>
        <v>0</v>
      </c>
      <c r="W1152" s="9">
        <f t="shared" si="3897"/>
        <v>0</v>
      </c>
      <c r="X1152" s="9">
        <f t="shared" si="3897"/>
        <v>0</v>
      </c>
      <c r="Y1152" s="9">
        <f t="shared" si="3897"/>
        <v>1213</v>
      </c>
      <c r="Z1152" s="9">
        <f t="shared" si="3897"/>
        <v>1213</v>
      </c>
      <c r="AA1152" s="9">
        <f>AA1153+AA1156+AA1159</f>
        <v>0</v>
      </c>
      <c r="AB1152" s="9">
        <f t="shared" ref="AB1152:AF1152" si="3898">AB1153+AB1156+AB1159</f>
        <v>0</v>
      </c>
      <c r="AC1152" s="9">
        <f t="shared" si="3898"/>
        <v>0</v>
      </c>
      <c r="AD1152" s="9">
        <f t="shared" si="3898"/>
        <v>0</v>
      </c>
      <c r="AE1152" s="9">
        <f t="shared" si="3898"/>
        <v>1213</v>
      </c>
      <c r="AF1152" s="9">
        <f t="shared" si="3898"/>
        <v>1213</v>
      </c>
      <c r="AG1152" s="9">
        <f>AG1153+AG1156+AG1159</f>
        <v>0</v>
      </c>
      <c r="AH1152" s="9">
        <f t="shared" ref="AH1152:AL1152" si="3899">AH1153+AH1156+AH1159</f>
        <v>0</v>
      </c>
      <c r="AI1152" s="9">
        <f t="shared" si="3899"/>
        <v>0</v>
      </c>
      <c r="AJ1152" s="9">
        <f t="shared" si="3899"/>
        <v>0</v>
      </c>
      <c r="AK1152" s="86">
        <f t="shared" si="3899"/>
        <v>1213</v>
      </c>
      <c r="AL1152" s="86">
        <f t="shared" si="3899"/>
        <v>1213</v>
      </c>
      <c r="AM1152" s="9">
        <f>AM1153+AM1156+AM1159</f>
        <v>0</v>
      </c>
      <c r="AN1152" s="9">
        <f t="shared" ref="AN1152:AR1152" si="3900">AN1153+AN1156+AN1159</f>
        <v>0</v>
      </c>
      <c r="AO1152" s="9">
        <f t="shared" si="3900"/>
        <v>0</v>
      </c>
      <c r="AP1152" s="9">
        <f t="shared" si="3900"/>
        <v>0</v>
      </c>
      <c r="AQ1152" s="9">
        <f t="shared" si="3900"/>
        <v>1213</v>
      </c>
      <c r="AR1152" s="9">
        <f t="shared" si="3900"/>
        <v>1213</v>
      </c>
      <c r="AS1152" s="9">
        <f>AS1153+AS1156+AS1159</f>
        <v>0</v>
      </c>
      <c r="AT1152" s="9">
        <f t="shared" ref="AT1152:AX1152" si="3901">AT1153+AT1156+AT1159</f>
        <v>0</v>
      </c>
      <c r="AU1152" s="9">
        <f t="shared" si="3901"/>
        <v>0</v>
      </c>
      <c r="AV1152" s="9">
        <f t="shared" si="3901"/>
        <v>0</v>
      </c>
      <c r="AW1152" s="9">
        <f t="shared" si="3901"/>
        <v>1213</v>
      </c>
      <c r="AX1152" s="9">
        <f t="shared" si="3901"/>
        <v>1213</v>
      </c>
    </row>
    <row r="1153" spans="1:50" ht="22.5" hidden="1" customHeight="1">
      <c r="A1153" s="50" t="s">
        <v>607</v>
      </c>
      <c r="B1153" s="31" t="s">
        <v>256</v>
      </c>
      <c r="C1153" s="31" t="s">
        <v>22</v>
      </c>
      <c r="D1153" s="31" t="s">
        <v>60</v>
      </c>
      <c r="E1153" s="31" t="s">
        <v>628</v>
      </c>
      <c r="F1153" s="27"/>
      <c r="G1153" s="9"/>
      <c r="H1153" s="9"/>
      <c r="I1153" s="9">
        <f>I1154</f>
        <v>0</v>
      </c>
      <c r="J1153" s="9">
        <f t="shared" ref="J1153:Y1154" si="3902">J1154</f>
        <v>0</v>
      </c>
      <c r="K1153" s="9">
        <f t="shared" si="3902"/>
        <v>0</v>
      </c>
      <c r="L1153" s="9">
        <f t="shared" si="3902"/>
        <v>19</v>
      </c>
      <c r="M1153" s="9">
        <f t="shared" si="3902"/>
        <v>19</v>
      </c>
      <c r="N1153" s="9">
        <f t="shared" si="3902"/>
        <v>19</v>
      </c>
      <c r="O1153" s="9">
        <f>O1154</f>
        <v>0</v>
      </c>
      <c r="P1153" s="9">
        <f t="shared" si="3902"/>
        <v>0</v>
      </c>
      <c r="Q1153" s="9">
        <f t="shared" si="3902"/>
        <v>0</v>
      </c>
      <c r="R1153" s="9">
        <f t="shared" si="3902"/>
        <v>0</v>
      </c>
      <c r="S1153" s="9">
        <f t="shared" si="3902"/>
        <v>19</v>
      </c>
      <c r="T1153" s="9">
        <f t="shared" si="3902"/>
        <v>19</v>
      </c>
      <c r="U1153" s="9">
        <f>U1154</f>
        <v>0</v>
      </c>
      <c r="V1153" s="9">
        <f t="shared" si="3902"/>
        <v>0</v>
      </c>
      <c r="W1153" s="9">
        <f t="shared" si="3902"/>
        <v>0</v>
      </c>
      <c r="X1153" s="9">
        <f t="shared" si="3902"/>
        <v>0</v>
      </c>
      <c r="Y1153" s="9">
        <f t="shared" si="3902"/>
        <v>19</v>
      </c>
      <c r="Z1153" s="9">
        <f t="shared" ref="V1153:Z1154" si="3903">Z1154</f>
        <v>19</v>
      </c>
      <c r="AA1153" s="9">
        <f>AA1154</f>
        <v>0</v>
      </c>
      <c r="AB1153" s="9">
        <f t="shared" ref="AB1153:AQ1154" si="3904">AB1154</f>
        <v>0</v>
      </c>
      <c r="AC1153" s="9">
        <f t="shared" si="3904"/>
        <v>0</v>
      </c>
      <c r="AD1153" s="9">
        <f t="shared" si="3904"/>
        <v>0</v>
      </c>
      <c r="AE1153" s="9">
        <f t="shared" si="3904"/>
        <v>19</v>
      </c>
      <c r="AF1153" s="9">
        <f t="shared" si="3904"/>
        <v>19</v>
      </c>
      <c r="AG1153" s="9">
        <f>AG1154</f>
        <v>0</v>
      </c>
      <c r="AH1153" s="9">
        <f t="shared" si="3904"/>
        <v>0</v>
      </c>
      <c r="AI1153" s="9">
        <f t="shared" si="3904"/>
        <v>0</v>
      </c>
      <c r="AJ1153" s="9">
        <f t="shared" si="3904"/>
        <v>0</v>
      </c>
      <c r="AK1153" s="86">
        <f t="shared" si="3904"/>
        <v>19</v>
      </c>
      <c r="AL1153" s="86">
        <f t="shared" si="3904"/>
        <v>19</v>
      </c>
      <c r="AM1153" s="9">
        <f>AM1154</f>
        <v>0</v>
      </c>
      <c r="AN1153" s="9">
        <f t="shared" si="3904"/>
        <v>0</v>
      </c>
      <c r="AO1153" s="9">
        <f t="shared" si="3904"/>
        <v>0</v>
      </c>
      <c r="AP1153" s="9">
        <f t="shared" si="3904"/>
        <v>0</v>
      </c>
      <c r="AQ1153" s="9">
        <f t="shared" si="3904"/>
        <v>19</v>
      </c>
      <c r="AR1153" s="9">
        <f t="shared" ref="AN1153:AR1154" si="3905">AR1154</f>
        <v>19</v>
      </c>
      <c r="AS1153" s="9">
        <f>AS1154</f>
        <v>0</v>
      </c>
      <c r="AT1153" s="9">
        <f t="shared" ref="AT1153:AX1154" si="3906">AT1154</f>
        <v>0</v>
      </c>
      <c r="AU1153" s="9">
        <f t="shared" si="3906"/>
        <v>0</v>
      </c>
      <c r="AV1153" s="9">
        <f t="shared" si="3906"/>
        <v>0</v>
      </c>
      <c r="AW1153" s="9">
        <f t="shared" si="3906"/>
        <v>19</v>
      </c>
      <c r="AX1153" s="9">
        <f t="shared" si="3906"/>
        <v>19</v>
      </c>
    </row>
    <row r="1154" spans="1:50" ht="33.6" hidden="1">
      <c r="A1154" s="26" t="s">
        <v>244</v>
      </c>
      <c r="B1154" s="31" t="s">
        <v>256</v>
      </c>
      <c r="C1154" s="31" t="s">
        <v>22</v>
      </c>
      <c r="D1154" s="31" t="s">
        <v>60</v>
      </c>
      <c r="E1154" s="31" t="s">
        <v>628</v>
      </c>
      <c r="F1154" s="27" t="s">
        <v>31</v>
      </c>
      <c r="G1154" s="9"/>
      <c r="H1154" s="9"/>
      <c r="I1154" s="9">
        <f>I1155</f>
        <v>0</v>
      </c>
      <c r="J1154" s="9">
        <f t="shared" si="3902"/>
        <v>0</v>
      </c>
      <c r="K1154" s="9">
        <f t="shared" si="3902"/>
        <v>0</v>
      </c>
      <c r="L1154" s="9">
        <f t="shared" si="3902"/>
        <v>19</v>
      </c>
      <c r="M1154" s="9">
        <f t="shared" si="3902"/>
        <v>19</v>
      </c>
      <c r="N1154" s="9">
        <f t="shared" si="3902"/>
        <v>19</v>
      </c>
      <c r="O1154" s="9">
        <f>O1155</f>
        <v>0</v>
      </c>
      <c r="P1154" s="9">
        <f t="shared" si="3902"/>
        <v>0</v>
      </c>
      <c r="Q1154" s="9">
        <f t="shared" si="3902"/>
        <v>0</v>
      </c>
      <c r="R1154" s="9">
        <f t="shared" si="3902"/>
        <v>0</v>
      </c>
      <c r="S1154" s="9">
        <f t="shared" si="3902"/>
        <v>19</v>
      </c>
      <c r="T1154" s="9">
        <f t="shared" si="3902"/>
        <v>19</v>
      </c>
      <c r="U1154" s="9">
        <f>U1155</f>
        <v>0</v>
      </c>
      <c r="V1154" s="9">
        <f t="shared" si="3903"/>
        <v>0</v>
      </c>
      <c r="W1154" s="9">
        <f t="shared" si="3903"/>
        <v>0</v>
      </c>
      <c r="X1154" s="9">
        <f t="shared" si="3903"/>
        <v>0</v>
      </c>
      <c r="Y1154" s="9">
        <f t="shared" si="3903"/>
        <v>19</v>
      </c>
      <c r="Z1154" s="9">
        <f t="shared" si="3903"/>
        <v>19</v>
      </c>
      <c r="AA1154" s="9">
        <f>AA1155</f>
        <v>0</v>
      </c>
      <c r="AB1154" s="9">
        <f t="shared" si="3904"/>
        <v>0</v>
      </c>
      <c r="AC1154" s="9">
        <f t="shared" si="3904"/>
        <v>0</v>
      </c>
      <c r="AD1154" s="9">
        <f t="shared" si="3904"/>
        <v>0</v>
      </c>
      <c r="AE1154" s="9">
        <f t="shared" si="3904"/>
        <v>19</v>
      </c>
      <c r="AF1154" s="9">
        <f t="shared" si="3904"/>
        <v>19</v>
      </c>
      <c r="AG1154" s="9">
        <f>AG1155</f>
        <v>0</v>
      </c>
      <c r="AH1154" s="9">
        <f t="shared" si="3904"/>
        <v>0</v>
      </c>
      <c r="AI1154" s="9">
        <f t="shared" si="3904"/>
        <v>0</v>
      </c>
      <c r="AJ1154" s="9">
        <f t="shared" si="3904"/>
        <v>0</v>
      </c>
      <c r="AK1154" s="86">
        <f t="shared" si="3904"/>
        <v>19</v>
      </c>
      <c r="AL1154" s="86">
        <f t="shared" si="3904"/>
        <v>19</v>
      </c>
      <c r="AM1154" s="9">
        <f>AM1155</f>
        <v>0</v>
      </c>
      <c r="AN1154" s="9">
        <f t="shared" si="3905"/>
        <v>0</v>
      </c>
      <c r="AO1154" s="9">
        <f t="shared" si="3905"/>
        <v>0</v>
      </c>
      <c r="AP1154" s="9">
        <f t="shared" si="3905"/>
        <v>0</v>
      </c>
      <c r="AQ1154" s="9">
        <f t="shared" si="3905"/>
        <v>19</v>
      </c>
      <c r="AR1154" s="9">
        <f t="shared" si="3905"/>
        <v>19</v>
      </c>
      <c r="AS1154" s="9">
        <f>AS1155</f>
        <v>0</v>
      </c>
      <c r="AT1154" s="9">
        <f t="shared" si="3906"/>
        <v>0</v>
      </c>
      <c r="AU1154" s="9">
        <f t="shared" si="3906"/>
        <v>0</v>
      </c>
      <c r="AV1154" s="9">
        <f t="shared" si="3906"/>
        <v>0</v>
      </c>
      <c r="AW1154" s="9">
        <f t="shared" si="3906"/>
        <v>19</v>
      </c>
      <c r="AX1154" s="9">
        <f t="shared" si="3906"/>
        <v>19</v>
      </c>
    </row>
    <row r="1155" spans="1:50" ht="33.6" hidden="1">
      <c r="A1155" s="46" t="s">
        <v>37</v>
      </c>
      <c r="B1155" s="31" t="s">
        <v>256</v>
      </c>
      <c r="C1155" s="31" t="s">
        <v>22</v>
      </c>
      <c r="D1155" s="31" t="s">
        <v>60</v>
      </c>
      <c r="E1155" s="31" t="s">
        <v>628</v>
      </c>
      <c r="F1155" s="27" t="s">
        <v>38</v>
      </c>
      <c r="G1155" s="9"/>
      <c r="H1155" s="9"/>
      <c r="I1155" s="9"/>
      <c r="J1155" s="9"/>
      <c r="K1155" s="9"/>
      <c r="L1155" s="9">
        <v>19</v>
      </c>
      <c r="M1155" s="9">
        <f t="shared" ref="M1155" si="3907">G1155+I1155+J1155+K1155+L1155</f>
        <v>19</v>
      </c>
      <c r="N1155" s="9">
        <f t="shared" ref="N1155" si="3908">H1155+L1155</f>
        <v>19</v>
      </c>
      <c r="O1155" s="9"/>
      <c r="P1155" s="9"/>
      <c r="Q1155" s="9"/>
      <c r="R1155" s="9"/>
      <c r="S1155" s="9">
        <f t="shared" ref="S1155" si="3909">M1155+O1155+P1155+Q1155+R1155</f>
        <v>19</v>
      </c>
      <c r="T1155" s="9">
        <f t="shared" ref="T1155" si="3910">N1155+R1155</f>
        <v>19</v>
      </c>
      <c r="U1155" s="9"/>
      <c r="V1155" s="9"/>
      <c r="W1155" s="9"/>
      <c r="X1155" s="9"/>
      <c r="Y1155" s="9">
        <f t="shared" ref="Y1155" si="3911">S1155+U1155+V1155+W1155+X1155</f>
        <v>19</v>
      </c>
      <c r="Z1155" s="9">
        <f t="shared" ref="Z1155" si="3912">T1155+X1155</f>
        <v>19</v>
      </c>
      <c r="AA1155" s="9"/>
      <c r="AB1155" s="9"/>
      <c r="AC1155" s="9"/>
      <c r="AD1155" s="9"/>
      <c r="AE1155" s="9">
        <f t="shared" ref="AE1155" si="3913">Y1155+AA1155+AB1155+AC1155+AD1155</f>
        <v>19</v>
      </c>
      <c r="AF1155" s="9">
        <f t="shared" ref="AF1155" si="3914">Z1155+AD1155</f>
        <v>19</v>
      </c>
      <c r="AG1155" s="9"/>
      <c r="AH1155" s="9"/>
      <c r="AI1155" s="9"/>
      <c r="AJ1155" s="9"/>
      <c r="AK1155" s="86">
        <f t="shared" ref="AK1155" si="3915">AE1155+AG1155+AH1155+AI1155+AJ1155</f>
        <v>19</v>
      </c>
      <c r="AL1155" s="86">
        <f t="shared" ref="AL1155" si="3916">AF1155+AJ1155</f>
        <v>19</v>
      </c>
      <c r="AM1155" s="9"/>
      <c r="AN1155" s="9"/>
      <c r="AO1155" s="9"/>
      <c r="AP1155" s="9"/>
      <c r="AQ1155" s="9">
        <f t="shared" ref="AQ1155" si="3917">AK1155+AM1155+AN1155+AO1155+AP1155</f>
        <v>19</v>
      </c>
      <c r="AR1155" s="9">
        <f t="shared" ref="AR1155" si="3918">AL1155+AP1155</f>
        <v>19</v>
      </c>
      <c r="AS1155" s="9"/>
      <c r="AT1155" s="9"/>
      <c r="AU1155" s="9"/>
      <c r="AV1155" s="9"/>
      <c r="AW1155" s="9">
        <f t="shared" ref="AW1155" si="3919">AQ1155+AS1155+AT1155+AU1155+AV1155</f>
        <v>19</v>
      </c>
      <c r="AX1155" s="9">
        <f t="shared" ref="AX1155" si="3920">AR1155+AV1155</f>
        <v>19</v>
      </c>
    </row>
    <row r="1156" spans="1:50" ht="54" hidden="1" customHeight="1">
      <c r="A1156" s="46" t="s">
        <v>629</v>
      </c>
      <c r="B1156" s="31" t="s">
        <v>256</v>
      </c>
      <c r="C1156" s="31" t="s">
        <v>22</v>
      </c>
      <c r="D1156" s="31" t="s">
        <v>60</v>
      </c>
      <c r="E1156" s="31" t="s">
        <v>630</v>
      </c>
      <c r="F1156" s="27"/>
      <c r="G1156" s="9"/>
      <c r="H1156" s="9"/>
      <c r="I1156" s="9">
        <f>I1157</f>
        <v>0</v>
      </c>
      <c r="J1156" s="9">
        <f t="shared" ref="J1156:Y1157" si="3921">J1157</f>
        <v>0</v>
      </c>
      <c r="K1156" s="9">
        <f t="shared" si="3921"/>
        <v>0</v>
      </c>
      <c r="L1156" s="9">
        <f t="shared" si="3921"/>
        <v>1047</v>
      </c>
      <c r="M1156" s="9">
        <f t="shared" si="3921"/>
        <v>1047</v>
      </c>
      <c r="N1156" s="9">
        <f t="shared" si="3921"/>
        <v>1047</v>
      </c>
      <c r="O1156" s="9">
        <f>O1157</f>
        <v>0</v>
      </c>
      <c r="P1156" s="9">
        <f t="shared" si="3921"/>
        <v>0</v>
      </c>
      <c r="Q1156" s="9">
        <f t="shared" si="3921"/>
        <v>0</v>
      </c>
      <c r="R1156" s="9">
        <f t="shared" si="3921"/>
        <v>0</v>
      </c>
      <c r="S1156" s="9">
        <f t="shared" si="3921"/>
        <v>1047</v>
      </c>
      <c r="T1156" s="9">
        <f t="shared" si="3921"/>
        <v>1047</v>
      </c>
      <c r="U1156" s="9">
        <f>U1157</f>
        <v>0</v>
      </c>
      <c r="V1156" s="9">
        <f t="shared" si="3921"/>
        <v>0</v>
      </c>
      <c r="W1156" s="9">
        <f t="shared" si="3921"/>
        <v>0</v>
      </c>
      <c r="X1156" s="9">
        <f t="shared" si="3921"/>
        <v>0</v>
      </c>
      <c r="Y1156" s="9">
        <f t="shared" si="3921"/>
        <v>1047</v>
      </c>
      <c r="Z1156" s="9">
        <f t="shared" ref="V1156:Z1157" si="3922">Z1157</f>
        <v>1047</v>
      </c>
      <c r="AA1156" s="9">
        <f>AA1157</f>
        <v>0</v>
      </c>
      <c r="AB1156" s="9">
        <f t="shared" ref="AB1156:AQ1157" si="3923">AB1157</f>
        <v>0</v>
      </c>
      <c r="AC1156" s="9">
        <f t="shared" si="3923"/>
        <v>0</v>
      </c>
      <c r="AD1156" s="9">
        <f t="shared" si="3923"/>
        <v>0</v>
      </c>
      <c r="AE1156" s="9">
        <f t="shared" si="3923"/>
        <v>1047</v>
      </c>
      <c r="AF1156" s="9">
        <f t="shared" si="3923"/>
        <v>1047</v>
      </c>
      <c r="AG1156" s="9">
        <f>AG1157</f>
        <v>0</v>
      </c>
      <c r="AH1156" s="9">
        <f t="shared" si="3923"/>
        <v>0</v>
      </c>
      <c r="AI1156" s="9">
        <f t="shared" si="3923"/>
        <v>0</v>
      </c>
      <c r="AJ1156" s="9">
        <f t="shared" si="3923"/>
        <v>0</v>
      </c>
      <c r="AK1156" s="86">
        <f t="shared" si="3923"/>
        <v>1047</v>
      </c>
      <c r="AL1156" s="86">
        <f t="shared" si="3923"/>
        <v>1047</v>
      </c>
      <c r="AM1156" s="9">
        <f>AM1157</f>
        <v>0</v>
      </c>
      <c r="AN1156" s="9">
        <f t="shared" si="3923"/>
        <v>0</v>
      </c>
      <c r="AO1156" s="9">
        <f t="shared" si="3923"/>
        <v>0</v>
      </c>
      <c r="AP1156" s="9">
        <f t="shared" si="3923"/>
        <v>0</v>
      </c>
      <c r="AQ1156" s="9">
        <f t="shared" si="3923"/>
        <v>1047</v>
      </c>
      <c r="AR1156" s="9">
        <f t="shared" ref="AN1156:AR1157" si="3924">AR1157</f>
        <v>1047</v>
      </c>
      <c r="AS1156" s="9">
        <f>AS1157</f>
        <v>0</v>
      </c>
      <c r="AT1156" s="9">
        <f t="shared" ref="AT1156:AX1157" si="3925">AT1157</f>
        <v>0</v>
      </c>
      <c r="AU1156" s="9">
        <f t="shared" si="3925"/>
        <v>0</v>
      </c>
      <c r="AV1156" s="9">
        <f t="shared" si="3925"/>
        <v>0</v>
      </c>
      <c r="AW1156" s="9">
        <f t="shared" si="3925"/>
        <v>1047</v>
      </c>
      <c r="AX1156" s="9">
        <f t="shared" si="3925"/>
        <v>1047</v>
      </c>
    </row>
    <row r="1157" spans="1:50" ht="33.6" hidden="1">
      <c r="A1157" s="26" t="s">
        <v>244</v>
      </c>
      <c r="B1157" s="31" t="s">
        <v>256</v>
      </c>
      <c r="C1157" s="31" t="s">
        <v>22</v>
      </c>
      <c r="D1157" s="31" t="s">
        <v>60</v>
      </c>
      <c r="E1157" s="31" t="s">
        <v>630</v>
      </c>
      <c r="F1157" s="27" t="s">
        <v>31</v>
      </c>
      <c r="G1157" s="9"/>
      <c r="H1157" s="9"/>
      <c r="I1157" s="9">
        <f>I1158</f>
        <v>0</v>
      </c>
      <c r="J1157" s="9">
        <f t="shared" si="3921"/>
        <v>0</v>
      </c>
      <c r="K1157" s="9">
        <f t="shared" si="3921"/>
        <v>0</v>
      </c>
      <c r="L1157" s="9">
        <f t="shared" si="3921"/>
        <v>1047</v>
      </c>
      <c r="M1157" s="9">
        <f t="shared" si="3921"/>
        <v>1047</v>
      </c>
      <c r="N1157" s="9">
        <f t="shared" si="3921"/>
        <v>1047</v>
      </c>
      <c r="O1157" s="9">
        <f>O1158</f>
        <v>0</v>
      </c>
      <c r="P1157" s="9">
        <f t="shared" si="3921"/>
        <v>0</v>
      </c>
      <c r="Q1157" s="9">
        <f t="shared" si="3921"/>
        <v>0</v>
      </c>
      <c r="R1157" s="9">
        <f t="shared" si="3921"/>
        <v>0</v>
      </c>
      <c r="S1157" s="9">
        <f t="shared" si="3921"/>
        <v>1047</v>
      </c>
      <c r="T1157" s="9">
        <f t="shared" si="3921"/>
        <v>1047</v>
      </c>
      <c r="U1157" s="9">
        <f>U1158</f>
        <v>0</v>
      </c>
      <c r="V1157" s="9">
        <f t="shared" si="3922"/>
        <v>0</v>
      </c>
      <c r="W1157" s="9">
        <f t="shared" si="3922"/>
        <v>0</v>
      </c>
      <c r="X1157" s="9">
        <f t="shared" si="3922"/>
        <v>0</v>
      </c>
      <c r="Y1157" s="9">
        <f t="shared" si="3922"/>
        <v>1047</v>
      </c>
      <c r="Z1157" s="9">
        <f t="shared" si="3922"/>
        <v>1047</v>
      </c>
      <c r="AA1157" s="9">
        <f>AA1158</f>
        <v>0</v>
      </c>
      <c r="AB1157" s="9">
        <f t="shared" si="3923"/>
        <v>0</v>
      </c>
      <c r="AC1157" s="9">
        <f t="shared" si="3923"/>
        <v>0</v>
      </c>
      <c r="AD1157" s="9">
        <f t="shared" si="3923"/>
        <v>0</v>
      </c>
      <c r="AE1157" s="9">
        <f t="shared" si="3923"/>
        <v>1047</v>
      </c>
      <c r="AF1157" s="9">
        <f t="shared" si="3923"/>
        <v>1047</v>
      </c>
      <c r="AG1157" s="9">
        <f>AG1158</f>
        <v>0</v>
      </c>
      <c r="AH1157" s="9">
        <f t="shared" si="3923"/>
        <v>0</v>
      </c>
      <c r="AI1157" s="9">
        <f t="shared" si="3923"/>
        <v>0</v>
      </c>
      <c r="AJ1157" s="9">
        <f t="shared" si="3923"/>
        <v>0</v>
      </c>
      <c r="AK1157" s="86">
        <f t="shared" si="3923"/>
        <v>1047</v>
      </c>
      <c r="AL1157" s="86">
        <f t="shared" si="3923"/>
        <v>1047</v>
      </c>
      <c r="AM1157" s="9">
        <f>AM1158</f>
        <v>0</v>
      </c>
      <c r="AN1157" s="9">
        <f t="shared" si="3924"/>
        <v>0</v>
      </c>
      <c r="AO1157" s="9">
        <f t="shared" si="3924"/>
        <v>0</v>
      </c>
      <c r="AP1157" s="9">
        <f t="shared" si="3924"/>
        <v>0</v>
      </c>
      <c r="AQ1157" s="9">
        <f t="shared" si="3924"/>
        <v>1047</v>
      </c>
      <c r="AR1157" s="9">
        <f t="shared" si="3924"/>
        <v>1047</v>
      </c>
      <c r="AS1157" s="9">
        <f>AS1158</f>
        <v>0</v>
      </c>
      <c r="AT1157" s="9">
        <f t="shared" si="3925"/>
        <v>0</v>
      </c>
      <c r="AU1157" s="9">
        <f t="shared" si="3925"/>
        <v>0</v>
      </c>
      <c r="AV1157" s="9">
        <f t="shared" si="3925"/>
        <v>0</v>
      </c>
      <c r="AW1157" s="9">
        <f t="shared" si="3925"/>
        <v>1047</v>
      </c>
      <c r="AX1157" s="9">
        <f t="shared" si="3925"/>
        <v>1047</v>
      </c>
    </row>
    <row r="1158" spans="1:50" ht="33.6" hidden="1">
      <c r="A1158" s="46" t="s">
        <v>37</v>
      </c>
      <c r="B1158" s="31" t="s">
        <v>256</v>
      </c>
      <c r="C1158" s="31" t="s">
        <v>22</v>
      </c>
      <c r="D1158" s="31" t="s">
        <v>60</v>
      </c>
      <c r="E1158" s="31" t="s">
        <v>630</v>
      </c>
      <c r="F1158" s="27" t="s">
        <v>38</v>
      </c>
      <c r="G1158" s="9"/>
      <c r="H1158" s="9"/>
      <c r="I1158" s="9"/>
      <c r="J1158" s="9"/>
      <c r="K1158" s="9"/>
      <c r="L1158" s="9">
        <v>1047</v>
      </c>
      <c r="M1158" s="9">
        <f t="shared" ref="M1158" si="3926">G1158+I1158+J1158+K1158+L1158</f>
        <v>1047</v>
      </c>
      <c r="N1158" s="9">
        <f t="shared" ref="N1158" si="3927">H1158+L1158</f>
        <v>1047</v>
      </c>
      <c r="O1158" s="9"/>
      <c r="P1158" s="9"/>
      <c r="Q1158" s="9"/>
      <c r="R1158" s="9"/>
      <c r="S1158" s="9">
        <f t="shared" ref="S1158" si="3928">M1158+O1158+P1158+Q1158+R1158</f>
        <v>1047</v>
      </c>
      <c r="T1158" s="9">
        <f t="shared" ref="T1158" si="3929">N1158+R1158</f>
        <v>1047</v>
      </c>
      <c r="U1158" s="9"/>
      <c r="V1158" s="9"/>
      <c r="W1158" s="9"/>
      <c r="X1158" s="9"/>
      <c r="Y1158" s="9">
        <f t="shared" ref="Y1158" si="3930">S1158+U1158+V1158+W1158+X1158</f>
        <v>1047</v>
      </c>
      <c r="Z1158" s="9">
        <f t="shared" ref="Z1158" si="3931">T1158+X1158</f>
        <v>1047</v>
      </c>
      <c r="AA1158" s="9"/>
      <c r="AB1158" s="9"/>
      <c r="AC1158" s="9"/>
      <c r="AD1158" s="9"/>
      <c r="AE1158" s="9">
        <f t="shared" ref="AE1158" si="3932">Y1158+AA1158+AB1158+AC1158+AD1158</f>
        <v>1047</v>
      </c>
      <c r="AF1158" s="9">
        <f t="shared" ref="AF1158" si="3933">Z1158+AD1158</f>
        <v>1047</v>
      </c>
      <c r="AG1158" s="9"/>
      <c r="AH1158" s="9"/>
      <c r="AI1158" s="9"/>
      <c r="AJ1158" s="9"/>
      <c r="AK1158" s="86">
        <f t="shared" ref="AK1158" si="3934">AE1158+AG1158+AH1158+AI1158+AJ1158</f>
        <v>1047</v>
      </c>
      <c r="AL1158" s="86">
        <f t="shared" ref="AL1158" si="3935">AF1158+AJ1158</f>
        <v>1047</v>
      </c>
      <c r="AM1158" s="9"/>
      <c r="AN1158" s="9"/>
      <c r="AO1158" s="9"/>
      <c r="AP1158" s="9"/>
      <c r="AQ1158" s="9">
        <f t="shared" ref="AQ1158" si="3936">AK1158+AM1158+AN1158+AO1158+AP1158</f>
        <v>1047</v>
      </c>
      <c r="AR1158" s="9">
        <f t="shared" ref="AR1158" si="3937">AL1158+AP1158</f>
        <v>1047</v>
      </c>
      <c r="AS1158" s="9"/>
      <c r="AT1158" s="9"/>
      <c r="AU1158" s="9"/>
      <c r="AV1158" s="9"/>
      <c r="AW1158" s="9">
        <f t="shared" ref="AW1158" si="3938">AQ1158+AS1158+AT1158+AU1158+AV1158</f>
        <v>1047</v>
      </c>
      <c r="AX1158" s="9">
        <f t="shared" ref="AX1158" si="3939">AR1158+AV1158</f>
        <v>1047</v>
      </c>
    </row>
    <row r="1159" spans="1:50" ht="36.75" hidden="1" customHeight="1">
      <c r="A1159" s="50" t="s">
        <v>614</v>
      </c>
      <c r="B1159" s="31" t="s">
        <v>256</v>
      </c>
      <c r="C1159" s="31" t="s">
        <v>22</v>
      </c>
      <c r="D1159" s="31" t="s">
        <v>60</v>
      </c>
      <c r="E1159" s="31" t="s">
        <v>631</v>
      </c>
      <c r="F1159" s="27"/>
      <c r="G1159" s="9"/>
      <c r="H1159" s="9"/>
      <c r="I1159" s="9">
        <f>I1160</f>
        <v>0</v>
      </c>
      <c r="J1159" s="9">
        <f t="shared" ref="J1159:Y1160" si="3940">J1160</f>
        <v>0</v>
      </c>
      <c r="K1159" s="9">
        <f t="shared" si="3940"/>
        <v>0</v>
      </c>
      <c r="L1159" s="9">
        <f t="shared" si="3940"/>
        <v>147</v>
      </c>
      <c r="M1159" s="9">
        <f t="shared" si="3940"/>
        <v>147</v>
      </c>
      <c r="N1159" s="9">
        <f t="shared" si="3940"/>
        <v>147</v>
      </c>
      <c r="O1159" s="9">
        <f>O1160</f>
        <v>0</v>
      </c>
      <c r="P1159" s="9">
        <f t="shared" si="3940"/>
        <v>0</v>
      </c>
      <c r="Q1159" s="9">
        <f t="shared" si="3940"/>
        <v>0</v>
      </c>
      <c r="R1159" s="9">
        <f t="shared" si="3940"/>
        <v>0</v>
      </c>
      <c r="S1159" s="9">
        <f t="shared" si="3940"/>
        <v>147</v>
      </c>
      <c r="T1159" s="9">
        <f t="shared" si="3940"/>
        <v>147</v>
      </c>
      <c r="U1159" s="9">
        <f>U1160</f>
        <v>0</v>
      </c>
      <c r="V1159" s="9">
        <f t="shared" si="3940"/>
        <v>0</v>
      </c>
      <c r="W1159" s="9">
        <f t="shared" si="3940"/>
        <v>0</v>
      </c>
      <c r="X1159" s="9">
        <f t="shared" si="3940"/>
        <v>0</v>
      </c>
      <c r="Y1159" s="9">
        <f t="shared" si="3940"/>
        <v>147</v>
      </c>
      <c r="Z1159" s="9">
        <f t="shared" ref="V1159:Z1160" si="3941">Z1160</f>
        <v>147</v>
      </c>
      <c r="AA1159" s="9">
        <f>AA1160</f>
        <v>0</v>
      </c>
      <c r="AB1159" s="9">
        <f t="shared" ref="AB1159:AQ1160" si="3942">AB1160</f>
        <v>0</v>
      </c>
      <c r="AC1159" s="9">
        <f t="shared" si="3942"/>
        <v>0</v>
      </c>
      <c r="AD1159" s="9">
        <f t="shared" si="3942"/>
        <v>0</v>
      </c>
      <c r="AE1159" s="9">
        <f t="shared" si="3942"/>
        <v>147</v>
      </c>
      <c r="AF1159" s="9">
        <f t="shared" si="3942"/>
        <v>147</v>
      </c>
      <c r="AG1159" s="9">
        <f>AG1160</f>
        <v>0</v>
      </c>
      <c r="AH1159" s="9">
        <f t="shared" si="3942"/>
        <v>0</v>
      </c>
      <c r="AI1159" s="9">
        <f t="shared" si="3942"/>
        <v>0</v>
      </c>
      <c r="AJ1159" s="9">
        <f t="shared" si="3942"/>
        <v>0</v>
      </c>
      <c r="AK1159" s="86">
        <f t="shared" si="3942"/>
        <v>147</v>
      </c>
      <c r="AL1159" s="86">
        <f t="shared" si="3942"/>
        <v>147</v>
      </c>
      <c r="AM1159" s="9">
        <f>AM1160</f>
        <v>0</v>
      </c>
      <c r="AN1159" s="9">
        <f t="shared" si="3942"/>
        <v>0</v>
      </c>
      <c r="AO1159" s="9">
        <f t="shared" si="3942"/>
        <v>0</v>
      </c>
      <c r="AP1159" s="9">
        <f t="shared" si="3942"/>
        <v>0</v>
      </c>
      <c r="AQ1159" s="9">
        <f t="shared" si="3942"/>
        <v>147</v>
      </c>
      <c r="AR1159" s="9">
        <f t="shared" ref="AN1159:AR1160" si="3943">AR1160</f>
        <v>147</v>
      </c>
      <c r="AS1159" s="9">
        <f>AS1160</f>
        <v>0</v>
      </c>
      <c r="AT1159" s="9">
        <f t="shared" ref="AT1159:AX1160" si="3944">AT1160</f>
        <v>0</v>
      </c>
      <c r="AU1159" s="9">
        <f t="shared" si="3944"/>
        <v>0</v>
      </c>
      <c r="AV1159" s="9">
        <f t="shared" si="3944"/>
        <v>0</v>
      </c>
      <c r="AW1159" s="9">
        <f t="shared" si="3944"/>
        <v>147</v>
      </c>
      <c r="AX1159" s="9">
        <f t="shared" si="3944"/>
        <v>147</v>
      </c>
    </row>
    <row r="1160" spans="1:50" ht="33.6" hidden="1">
      <c r="A1160" s="26" t="s">
        <v>244</v>
      </c>
      <c r="B1160" s="31" t="s">
        <v>256</v>
      </c>
      <c r="C1160" s="31" t="s">
        <v>22</v>
      </c>
      <c r="D1160" s="31" t="s">
        <v>60</v>
      </c>
      <c r="E1160" s="31" t="s">
        <v>631</v>
      </c>
      <c r="F1160" s="27" t="s">
        <v>31</v>
      </c>
      <c r="G1160" s="9"/>
      <c r="H1160" s="9"/>
      <c r="I1160" s="9">
        <f>I1161</f>
        <v>0</v>
      </c>
      <c r="J1160" s="9">
        <f t="shared" si="3940"/>
        <v>0</v>
      </c>
      <c r="K1160" s="9">
        <f t="shared" si="3940"/>
        <v>0</v>
      </c>
      <c r="L1160" s="9">
        <f t="shared" si="3940"/>
        <v>147</v>
      </c>
      <c r="M1160" s="9">
        <f t="shared" si="3940"/>
        <v>147</v>
      </c>
      <c r="N1160" s="9">
        <f t="shared" si="3940"/>
        <v>147</v>
      </c>
      <c r="O1160" s="9">
        <f>O1161</f>
        <v>0</v>
      </c>
      <c r="P1160" s="9">
        <f t="shared" si="3940"/>
        <v>0</v>
      </c>
      <c r="Q1160" s="9">
        <f t="shared" si="3940"/>
        <v>0</v>
      </c>
      <c r="R1160" s="9">
        <f t="shared" si="3940"/>
        <v>0</v>
      </c>
      <c r="S1160" s="9">
        <f t="shared" si="3940"/>
        <v>147</v>
      </c>
      <c r="T1160" s="9">
        <f t="shared" si="3940"/>
        <v>147</v>
      </c>
      <c r="U1160" s="9">
        <f>U1161</f>
        <v>0</v>
      </c>
      <c r="V1160" s="9">
        <f t="shared" si="3941"/>
        <v>0</v>
      </c>
      <c r="W1160" s="9">
        <f t="shared" si="3941"/>
        <v>0</v>
      </c>
      <c r="X1160" s="9">
        <f t="shared" si="3941"/>
        <v>0</v>
      </c>
      <c r="Y1160" s="9">
        <f t="shared" si="3941"/>
        <v>147</v>
      </c>
      <c r="Z1160" s="9">
        <f t="shared" si="3941"/>
        <v>147</v>
      </c>
      <c r="AA1160" s="9">
        <f>AA1161</f>
        <v>0</v>
      </c>
      <c r="AB1160" s="9">
        <f t="shared" si="3942"/>
        <v>0</v>
      </c>
      <c r="AC1160" s="9">
        <f t="shared" si="3942"/>
        <v>0</v>
      </c>
      <c r="AD1160" s="9">
        <f t="shared" si="3942"/>
        <v>0</v>
      </c>
      <c r="AE1160" s="9">
        <f t="shared" si="3942"/>
        <v>147</v>
      </c>
      <c r="AF1160" s="9">
        <f t="shared" si="3942"/>
        <v>147</v>
      </c>
      <c r="AG1160" s="9">
        <f>AG1161</f>
        <v>0</v>
      </c>
      <c r="AH1160" s="9">
        <f t="shared" si="3942"/>
        <v>0</v>
      </c>
      <c r="AI1160" s="9">
        <f t="shared" si="3942"/>
        <v>0</v>
      </c>
      <c r="AJ1160" s="9">
        <f t="shared" si="3942"/>
        <v>0</v>
      </c>
      <c r="AK1160" s="86">
        <f t="shared" si="3942"/>
        <v>147</v>
      </c>
      <c r="AL1160" s="86">
        <f t="shared" si="3942"/>
        <v>147</v>
      </c>
      <c r="AM1160" s="9">
        <f>AM1161</f>
        <v>0</v>
      </c>
      <c r="AN1160" s="9">
        <f t="shared" si="3943"/>
        <v>0</v>
      </c>
      <c r="AO1160" s="9">
        <f t="shared" si="3943"/>
        <v>0</v>
      </c>
      <c r="AP1160" s="9">
        <f t="shared" si="3943"/>
        <v>0</v>
      </c>
      <c r="AQ1160" s="9">
        <f t="shared" si="3943"/>
        <v>147</v>
      </c>
      <c r="AR1160" s="9">
        <f t="shared" si="3943"/>
        <v>147</v>
      </c>
      <c r="AS1160" s="9">
        <f>AS1161</f>
        <v>0</v>
      </c>
      <c r="AT1160" s="9">
        <f t="shared" si="3944"/>
        <v>0</v>
      </c>
      <c r="AU1160" s="9">
        <f t="shared" si="3944"/>
        <v>0</v>
      </c>
      <c r="AV1160" s="9">
        <f t="shared" si="3944"/>
        <v>0</v>
      </c>
      <c r="AW1160" s="9">
        <f t="shared" si="3944"/>
        <v>147</v>
      </c>
      <c r="AX1160" s="9">
        <f t="shared" si="3944"/>
        <v>147</v>
      </c>
    </row>
    <row r="1161" spans="1:50" ht="33.6" hidden="1">
      <c r="A1161" s="46" t="s">
        <v>37</v>
      </c>
      <c r="B1161" s="31" t="s">
        <v>256</v>
      </c>
      <c r="C1161" s="31" t="s">
        <v>22</v>
      </c>
      <c r="D1161" s="31" t="s">
        <v>60</v>
      </c>
      <c r="E1161" s="31" t="s">
        <v>631</v>
      </c>
      <c r="F1161" s="27" t="s">
        <v>38</v>
      </c>
      <c r="G1161" s="9"/>
      <c r="H1161" s="9"/>
      <c r="I1161" s="9"/>
      <c r="J1161" s="9"/>
      <c r="K1161" s="9"/>
      <c r="L1161" s="9">
        <v>147</v>
      </c>
      <c r="M1161" s="9">
        <f t="shared" ref="M1161" si="3945">G1161+I1161+J1161+K1161+L1161</f>
        <v>147</v>
      </c>
      <c r="N1161" s="9">
        <f t="shared" ref="N1161" si="3946">H1161+L1161</f>
        <v>147</v>
      </c>
      <c r="O1161" s="9"/>
      <c r="P1161" s="9"/>
      <c r="Q1161" s="9"/>
      <c r="R1161" s="9"/>
      <c r="S1161" s="9">
        <f t="shared" ref="S1161" si="3947">M1161+O1161+P1161+Q1161+R1161</f>
        <v>147</v>
      </c>
      <c r="T1161" s="9">
        <f t="shared" ref="T1161" si="3948">N1161+R1161</f>
        <v>147</v>
      </c>
      <c r="U1161" s="9"/>
      <c r="V1161" s="9"/>
      <c r="W1161" s="9"/>
      <c r="X1161" s="9"/>
      <c r="Y1161" s="9">
        <f t="shared" ref="Y1161" si="3949">S1161+U1161+V1161+W1161+X1161</f>
        <v>147</v>
      </c>
      <c r="Z1161" s="9">
        <f t="shared" ref="Z1161" si="3950">T1161+X1161</f>
        <v>147</v>
      </c>
      <c r="AA1161" s="9"/>
      <c r="AB1161" s="9"/>
      <c r="AC1161" s="9"/>
      <c r="AD1161" s="9"/>
      <c r="AE1161" s="9">
        <f t="shared" ref="AE1161" si="3951">Y1161+AA1161+AB1161+AC1161+AD1161</f>
        <v>147</v>
      </c>
      <c r="AF1161" s="9">
        <f t="shared" ref="AF1161" si="3952">Z1161+AD1161</f>
        <v>147</v>
      </c>
      <c r="AG1161" s="9"/>
      <c r="AH1161" s="9"/>
      <c r="AI1161" s="9"/>
      <c r="AJ1161" s="9"/>
      <c r="AK1161" s="86">
        <f t="shared" ref="AK1161" si="3953">AE1161+AG1161+AH1161+AI1161+AJ1161</f>
        <v>147</v>
      </c>
      <c r="AL1161" s="86">
        <f t="shared" ref="AL1161" si="3954">AF1161+AJ1161</f>
        <v>147</v>
      </c>
      <c r="AM1161" s="9"/>
      <c r="AN1161" s="9"/>
      <c r="AO1161" s="9"/>
      <c r="AP1161" s="9"/>
      <c r="AQ1161" s="9">
        <f t="shared" ref="AQ1161" si="3955">AK1161+AM1161+AN1161+AO1161+AP1161</f>
        <v>147</v>
      </c>
      <c r="AR1161" s="9">
        <f t="shared" ref="AR1161" si="3956">AL1161+AP1161</f>
        <v>147</v>
      </c>
      <c r="AS1161" s="9"/>
      <c r="AT1161" s="9"/>
      <c r="AU1161" s="9"/>
      <c r="AV1161" s="9"/>
      <c r="AW1161" s="9">
        <f t="shared" ref="AW1161" si="3957">AQ1161+AS1161+AT1161+AU1161+AV1161</f>
        <v>147</v>
      </c>
      <c r="AX1161" s="9">
        <f t="shared" ref="AX1161" si="3958">AR1161+AV1161</f>
        <v>147</v>
      </c>
    </row>
    <row r="1162" spans="1:50" hidden="1">
      <c r="A1162" s="29" t="s">
        <v>659</v>
      </c>
      <c r="B1162" s="31" t="s">
        <v>256</v>
      </c>
      <c r="C1162" s="31" t="s">
        <v>22</v>
      </c>
      <c r="D1162" s="31" t="s">
        <v>60</v>
      </c>
      <c r="E1162" s="31" t="s">
        <v>666</v>
      </c>
      <c r="F1162" s="27"/>
      <c r="G1162" s="9"/>
      <c r="H1162" s="9"/>
      <c r="I1162" s="9"/>
      <c r="J1162" s="9"/>
      <c r="K1162" s="9"/>
      <c r="L1162" s="9"/>
      <c r="M1162" s="9"/>
      <c r="N1162" s="9"/>
      <c r="O1162" s="9">
        <f>O1163</f>
        <v>0</v>
      </c>
      <c r="P1162" s="9">
        <f t="shared" ref="P1162:AE1164" si="3959">P1163</f>
        <v>41</v>
      </c>
      <c r="Q1162" s="9">
        <f t="shared" si="3959"/>
        <v>0</v>
      </c>
      <c r="R1162" s="9">
        <f t="shared" si="3959"/>
        <v>564</v>
      </c>
      <c r="S1162" s="9">
        <f t="shared" si="3959"/>
        <v>605</v>
      </c>
      <c r="T1162" s="9">
        <f t="shared" si="3959"/>
        <v>564</v>
      </c>
      <c r="U1162" s="9">
        <f>U1163</f>
        <v>0</v>
      </c>
      <c r="V1162" s="9">
        <f t="shared" si="3959"/>
        <v>0</v>
      </c>
      <c r="W1162" s="9">
        <f t="shared" si="3959"/>
        <v>0</v>
      </c>
      <c r="X1162" s="9">
        <f t="shared" si="3959"/>
        <v>0</v>
      </c>
      <c r="Y1162" s="9">
        <f t="shared" si="3959"/>
        <v>605</v>
      </c>
      <c r="Z1162" s="9">
        <f t="shared" si="3959"/>
        <v>564</v>
      </c>
      <c r="AA1162" s="9">
        <f>AA1163</f>
        <v>0</v>
      </c>
      <c r="AB1162" s="9">
        <f t="shared" si="3959"/>
        <v>0</v>
      </c>
      <c r="AC1162" s="9">
        <f t="shared" si="3959"/>
        <v>0</v>
      </c>
      <c r="AD1162" s="9">
        <f t="shared" si="3959"/>
        <v>0</v>
      </c>
      <c r="AE1162" s="9">
        <f t="shared" si="3959"/>
        <v>605</v>
      </c>
      <c r="AF1162" s="9">
        <f t="shared" ref="AB1162:AF1164" si="3960">AF1163</f>
        <v>564</v>
      </c>
      <c r="AG1162" s="9">
        <f>AG1163</f>
        <v>0</v>
      </c>
      <c r="AH1162" s="9">
        <f t="shared" ref="AH1162:AW1164" si="3961">AH1163</f>
        <v>0</v>
      </c>
      <c r="AI1162" s="9">
        <f t="shared" si="3961"/>
        <v>0</v>
      </c>
      <c r="AJ1162" s="9">
        <f t="shared" si="3961"/>
        <v>0</v>
      </c>
      <c r="AK1162" s="86">
        <f t="shared" si="3961"/>
        <v>605</v>
      </c>
      <c r="AL1162" s="86">
        <f t="shared" si="3961"/>
        <v>564</v>
      </c>
      <c r="AM1162" s="9">
        <f>AM1163</f>
        <v>0</v>
      </c>
      <c r="AN1162" s="9">
        <f t="shared" si="3961"/>
        <v>0</v>
      </c>
      <c r="AO1162" s="9">
        <f t="shared" si="3961"/>
        <v>0</v>
      </c>
      <c r="AP1162" s="9">
        <f t="shared" si="3961"/>
        <v>0</v>
      </c>
      <c r="AQ1162" s="9">
        <f t="shared" si="3961"/>
        <v>605</v>
      </c>
      <c r="AR1162" s="9">
        <f t="shared" si="3961"/>
        <v>564</v>
      </c>
      <c r="AS1162" s="9">
        <f>AS1163</f>
        <v>0</v>
      </c>
      <c r="AT1162" s="9">
        <f t="shared" si="3961"/>
        <v>0</v>
      </c>
      <c r="AU1162" s="9">
        <f t="shared" si="3961"/>
        <v>0</v>
      </c>
      <c r="AV1162" s="9">
        <f t="shared" si="3961"/>
        <v>0</v>
      </c>
      <c r="AW1162" s="9">
        <f t="shared" si="3961"/>
        <v>605</v>
      </c>
      <c r="AX1162" s="9">
        <f t="shared" ref="AT1162:AX1164" si="3962">AX1163</f>
        <v>564</v>
      </c>
    </row>
    <row r="1163" spans="1:50" ht="53.25" hidden="1" customHeight="1">
      <c r="A1163" s="50" t="s">
        <v>660</v>
      </c>
      <c r="B1163" s="31" t="s">
        <v>256</v>
      </c>
      <c r="C1163" s="31" t="s">
        <v>22</v>
      </c>
      <c r="D1163" s="31" t="s">
        <v>60</v>
      </c>
      <c r="E1163" s="31" t="s">
        <v>665</v>
      </c>
      <c r="F1163" s="27"/>
      <c r="G1163" s="9"/>
      <c r="H1163" s="9"/>
      <c r="I1163" s="9"/>
      <c r="J1163" s="9"/>
      <c r="K1163" s="9"/>
      <c r="L1163" s="9"/>
      <c r="M1163" s="9"/>
      <c r="N1163" s="9"/>
      <c r="O1163" s="9">
        <f>O1164</f>
        <v>0</v>
      </c>
      <c r="P1163" s="9">
        <f t="shared" si="3959"/>
        <v>41</v>
      </c>
      <c r="Q1163" s="9">
        <f t="shared" si="3959"/>
        <v>0</v>
      </c>
      <c r="R1163" s="9">
        <f t="shared" si="3959"/>
        <v>564</v>
      </c>
      <c r="S1163" s="9">
        <f t="shared" si="3959"/>
        <v>605</v>
      </c>
      <c r="T1163" s="9">
        <f t="shared" si="3959"/>
        <v>564</v>
      </c>
      <c r="U1163" s="9">
        <f>U1164</f>
        <v>0</v>
      </c>
      <c r="V1163" s="9">
        <f t="shared" si="3959"/>
        <v>0</v>
      </c>
      <c r="W1163" s="9">
        <f t="shared" si="3959"/>
        <v>0</v>
      </c>
      <c r="X1163" s="9">
        <f t="shared" si="3959"/>
        <v>0</v>
      </c>
      <c r="Y1163" s="9">
        <f t="shared" si="3959"/>
        <v>605</v>
      </c>
      <c r="Z1163" s="9">
        <f t="shared" si="3959"/>
        <v>564</v>
      </c>
      <c r="AA1163" s="9">
        <f>AA1164</f>
        <v>0</v>
      </c>
      <c r="AB1163" s="9">
        <f t="shared" si="3960"/>
        <v>0</v>
      </c>
      <c r="AC1163" s="9">
        <f t="shared" si="3960"/>
        <v>0</v>
      </c>
      <c r="AD1163" s="9">
        <f t="shared" si="3960"/>
        <v>0</v>
      </c>
      <c r="AE1163" s="9">
        <f t="shared" si="3960"/>
        <v>605</v>
      </c>
      <c r="AF1163" s="9">
        <f t="shared" si="3960"/>
        <v>564</v>
      </c>
      <c r="AG1163" s="9">
        <f>AG1164</f>
        <v>0</v>
      </c>
      <c r="AH1163" s="9">
        <f t="shared" si="3961"/>
        <v>0</v>
      </c>
      <c r="AI1163" s="9">
        <f t="shared" si="3961"/>
        <v>0</v>
      </c>
      <c r="AJ1163" s="9">
        <f t="shared" si="3961"/>
        <v>0</v>
      </c>
      <c r="AK1163" s="86">
        <f t="shared" si="3961"/>
        <v>605</v>
      </c>
      <c r="AL1163" s="86">
        <f t="shared" si="3961"/>
        <v>564</v>
      </c>
      <c r="AM1163" s="9">
        <f>AM1164</f>
        <v>0</v>
      </c>
      <c r="AN1163" s="9">
        <f t="shared" si="3961"/>
        <v>0</v>
      </c>
      <c r="AO1163" s="9">
        <f t="shared" si="3961"/>
        <v>0</v>
      </c>
      <c r="AP1163" s="9">
        <f t="shared" si="3961"/>
        <v>0</v>
      </c>
      <c r="AQ1163" s="9">
        <f t="shared" si="3961"/>
        <v>605</v>
      </c>
      <c r="AR1163" s="9">
        <f t="shared" si="3961"/>
        <v>564</v>
      </c>
      <c r="AS1163" s="9">
        <f>AS1164</f>
        <v>0</v>
      </c>
      <c r="AT1163" s="9">
        <f t="shared" si="3962"/>
        <v>0</v>
      </c>
      <c r="AU1163" s="9">
        <f t="shared" si="3962"/>
        <v>0</v>
      </c>
      <c r="AV1163" s="9">
        <f t="shared" si="3962"/>
        <v>0</v>
      </c>
      <c r="AW1163" s="9">
        <f t="shared" si="3962"/>
        <v>605</v>
      </c>
      <c r="AX1163" s="9">
        <f t="shared" si="3962"/>
        <v>564</v>
      </c>
    </row>
    <row r="1164" spans="1:50" ht="33.6" hidden="1">
      <c r="A1164" s="50" t="s">
        <v>12</v>
      </c>
      <c r="B1164" s="31" t="s">
        <v>256</v>
      </c>
      <c r="C1164" s="31" t="s">
        <v>22</v>
      </c>
      <c r="D1164" s="31" t="s">
        <v>60</v>
      </c>
      <c r="E1164" s="31" t="s">
        <v>665</v>
      </c>
      <c r="F1164" s="27" t="s">
        <v>13</v>
      </c>
      <c r="G1164" s="9"/>
      <c r="H1164" s="9"/>
      <c r="I1164" s="9"/>
      <c r="J1164" s="9"/>
      <c r="K1164" s="9"/>
      <c r="L1164" s="9"/>
      <c r="M1164" s="9"/>
      <c r="N1164" s="9"/>
      <c r="O1164" s="9">
        <f>O1165</f>
        <v>0</v>
      </c>
      <c r="P1164" s="9">
        <f t="shared" si="3959"/>
        <v>41</v>
      </c>
      <c r="Q1164" s="9">
        <f t="shared" si="3959"/>
        <v>0</v>
      </c>
      <c r="R1164" s="9">
        <f t="shared" si="3959"/>
        <v>564</v>
      </c>
      <c r="S1164" s="9">
        <f t="shared" si="3959"/>
        <v>605</v>
      </c>
      <c r="T1164" s="9">
        <f t="shared" si="3959"/>
        <v>564</v>
      </c>
      <c r="U1164" s="9">
        <f>U1165</f>
        <v>0</v>
      </c>
      <c r="V1164" s="9">
        <f t="shared" si="3959"/>
        <v>0</v>
      </c>
      <c r="W1164" s="9">
        <f t="shared" si="3959"/>
        <v>0</v>
      </c>
      <c r="X1164" s="9">
        <f t="shared" si="3959"/>
        <v>0</v>
      </c>
      <c r="Y1164" s="9">
        <f t="shared" si="3959"/>
        <v>605</v>
      </c>
      <c r="Z1164" s="9">
        <f t="shared" si="3959"/>
        <v>564</v>
      </c>
      <c r="AA1164" s="9">
        <f>AA1165</f>
        <v>0</v>
      </c>
      <c r="AB1164" s="9">
        <f t="shared" si="3960"/>
        <v>0</v>
      </c>
      <c r="AC1164" s="9">
        <f t="shared" si="3960"/>
        <v>0</v>
      </c>
      <c r="AD1164" s="9">
        <f t="shared" si="3960"/>
        <v>0</v>
      </c>
      <c r="AE1164" s="9">
        <f t="shared" si="3960"/>
        <v>605</v>
      </c>
      <c r="AF1164" s="9">
        <f t="shared" si="3960"/>
        <v>564</v>
      </c>
      <c r="AG1164" s="9">
        <f>AG1165</f>
        <v>0</v>
      </c>
      <c r="AH1164" s="9">
        <f t="shared" si="3961"/>
        <v>0</v>
      </c>
      <c r="AI1164" s="9">
        <f t="shared" si="3961"/>
        <v>0</v>
      </c>
      <c r="AJ1164" s="9">
        <f t="shared" si="3961"/>
        <v>0</v>
      </c>
      <c r="AK1164" s="86">
        <f t="shared" si="3961"/>
        <v>605</v>
      </c>
      <c r="AL1164" s="86">
        <f t="shared" si="3961"/>
        <v>564</v>
      </c>
      <c r="AM1164" s="9">
        <f>AM1165</f>
        <v>0</v>
      </c>
      <c r="AN1164" s="9">
        <f t="shared" si="3961"/>
        <v>0</v>
      </c>
      <c r="AO1164" s="9">
        <f t="shared" si="3961"/>
        <v>0</v>
      </c>
      <c r="AP1164" s="9">
        <f t="shared" si="3961"/>
        <v>0</v>
      </c>
      <c r="AQ1164" s="9">
        <f t="shared" si="3961"/>
        <v>605</v>
      </c>
      <c r="AR1164" s="9">
        <f t="shared" si="3961"/>
        <v>564</v>
      </c>
      <c r="AS1164" s="9">
        <f>AS1165</f>
        <v>0</v>
      </c>
      <c r="AT1164" s="9">
        <f t="shared" si="3962"/>
        <v>0</v>
      </c>
      <c r="AU1164" s="9">
        <f t="shared" si="3962"/>
        <v>0</v>
      </c>
      <c r="AV1164" s="9">
        <f t="shared" si="3962"/>
        <v>0</v>
      </c>
      <c r="AW1164" s="9">
        <f t="shared" si="3962"/>
        <v>605</v>
      </c>
      <c r="AX1164" s="9">
        <f t="shared" si="3962"/>
        <v>564</v>
      </c>
    </row>
    <row r="1165" spans="1:50" hidden="1">
      <c r="A1165" s="50" t="s">
        <v>24</v>
      </c>
      <c r="B1165" s="31" t="s">
        <v>256</v>
      </c>
      <c r="C1165" s="31" t="s">
        <v>22</v>
      </c>
      <c r="D1165" s="31" t="s">
        <v>60</v>
      </c>
      <c r="E1165" s="31" t="s">
        <v>665</v>
      </c>
      <c r="F1165" s="27" t="s">
        <v>36</v>
      </c>
      <c r="G1165" s="9"/>
      <c r="H1165" s="9"/>
      <c r="I1165" s="9"/>
      <c r="J1165" s="9"/>
      <c r="K1165" s="9"/>
      <c r="L1165" s="9"/>
      <c r="M1165" s="9"/>
      <c r="N1165" s="9"/>
      <c r="O1165" s="9"/>
      <c r="P1165" s="9">
        <v>41</v>
      </c>
      <c r="Q1165" s="9"/>
      <c r="R1165" s="9">
        <v>564</v>
      </c>
      <c r="S1165" s="9">
        <f t="shared" ref="S1165" si="3963">M1165+O1165+P1165+Q1165+R1165</f>
        <v>605</v>
      </c>
      <c r="T1165" s="9">
        <f t="shared" ref="T1165" si="3964">N1165+R1165</f>
        <v>564</v>
      </c>
      <c r="U1165" s="9"/>
      <c r="V1165" s="9"/>
      <c r="W1165" s="9"/>
      <c r="X1165" s="9"/>
      <c r="Y1165" s="9">
        <f t="shared" ref="Y1165" si="3965">S1165+U1165+V1165+W1165+X1165</f>
        <v>605</v>
      </c>
      <c r="Z1165" s="9">
        <f t="shared" ref="Z1165" si="3966">T1165+X1165</f>
        <v>564</v>
      </c>
      <c r="AA1165" s="9"/>
      <c r="AB1165" s="9"/>
      <c r="AC1165" s="9"/>
      <c r="AD1165" s="9"/>
      <c r="AE1165" s="9">
        <f t="shared" ref="AE1165" si="3967">Y1165+AA1165+AB1165+AC1165+AD1165</f>
        <v>605</v>
      </c>
      <c r="AF1165" s="9">
        <f t="shared" ref="AF1165" si="3968">Z1165+AD1165</f>
        <v>564</v>
      </c>
      <c r="AG1165" s="9"/>
      <c r="AH1165" s="9"/>
      <c r="AI1165" s="9"/>
      <c r="AJ1165" s="9"/>
      <c r="AK1165" s="86">
        <f t="shared" ref="AK1165" si="3969">AE1165+AG1165+AH1165+AI1165+AJ1165</f>
        <v>605</v>
      </c>
      <c r="AL1165" s="86">
        <f t="shared" ref="AL1165" si="3970">AF1165+AJ1165</f>
        <v>564</v>
      </c>
      <c r="AM1165" s="9"/>
      <c r="AN1165" s="9"/>
      <c r="AO1165" s="9"/>
      <c r="AP1165" s="9"/>
      <c r="AQ1165" s="9">
        <f t="shared" ref="AQ1165" si="3971">AK1165+AM1165+AN1165+AO1165+AP1165</f>
        <v>605</v>
      </c>
      <c r="AR1165" s="9">
        <f t="shared" ref="AR1165" si="3972">AL1165+AP1165</f>
        <v>564</v>
      </c>
      <c r="AS1165" s="9"/>
      <c r="AT1165" s="9"/>
      <c r="AU1165" s="9"/>
      <c r="AV1165" s="9"/>
      <c r="AW1165" s="9">
        <f t="shared" ref="AW1165" si="3973">AQ1165+AS1165+AT1165+AU1165+AV1165</f>
        <v>605</v>
      </c>
      <c r="AX1165" s="9">
        <f t="shared" ref="AX1165" si="3974">AR1165+AV1165</f>
        <v>564</v>
      </c>
    </row>
    <row r="1166" spans="1:50" hidden="1">
      <c r="A1166" s="50"/>
      <c r="B1166" s="31"/>
      <c r="C1166" s="31"/>
      <c r="D1166" s="31"/>
      <c r="E1166" s="31"/>
      <c r="F1166" s="27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86"/>
      <c r="AL1166" s="86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</row>
    <row r="1167" spans="1:50" ht="17.399999999999999" hidden="1">
      <c r="A1167" s="69" t="s">
        <v>262</v>
      </c>
      <c r="B1167" s="36" t="s">
        <v>256</v>
      </c>
      <c r="C1167" s="36" t="s">
        <v>29</v>
      </c>
      <c r="D1167" s="36" t="s">
        <v>33</v>
      </c>
      <c r="E1167" s="36"/>
      <c r="F1167" s="36"/>
      <c r="G1167" s="13">
        <f t="shared" ref="G1167:V1171" si="3975">G1168</f>
        <v>3075</v>
      </c>
      <c r="H1167" s="13">
        <f t="shared" si="3975"/>
        <v>0</v>
      </c>
      <c r="I1167" s="13">
        <f t="shared" si="3975"/>
        <v>0</v>
      </c>
      <c r="J1167" s="13">
        <f t="shared" si="3975"/>
        <v>116</v>
      </c>
      <c r="K1167" s="13">
        <f t="shared" si="3975"/>
        <v>0</v>
      </c>
      <c r="L1167" s="13">
        <f t="shared" si="3975"/>
        <v>0</v>
      </c>
      <c r="M1167" s="13">
        <f t="shared" si="3975"/>
        <v>3191</v>
      </c>
      <c r="N1167" s="13">
        <f t="shared" si="3975"/>
        <v>0</v>
      </c>
      <c r="O1167" s="13">
        <f t="shared" si="3975"/>
        <v>0</v>
      </c>
      <c r="P1167" s="13">
        <f t="shared" si="3975"/>
        <v>0</v>
      </c>
      <c r="Q1167" s="13">
        <f t="shared" si="3975"/>
        <v>0</v>
      </c>
      <c r="R1167" s="13">
        <f t="shared" si="3975"/>
        <v>0</v>
      </c>
      <c r="S1167" s="13">
        <f t="shared" si="3975"/>
        <v>3191</v>
      </c>
      <c r="T1167" s="13">
        <f t="shared" si="3975"/>
        <v>0</v>
      </c>
      <c r="U1167" s="13">
        <f t="shared" si="3975"/>
        <v>0</v>
      </c>
      <c r="V1167" s="13">
        <f t="shared" si="3975"/>
        <v>5</v>
      </c>
      <c r="W1167" s="13">
        <f t="shared" ref="U1167:AJ1171" si="3976">W1168</f>
        <v>0</v>
      </c>
      <c r="X1167" s="13">
        <f t="shared" si="3976"/>
        <v>0</v>
      </c>
      <c r="Y1167" s="13">
        <f t="shared" si="3976"/>
        <v>3196</v>
      </c>
      <c r="Z1167" s="13">
        <f t="shared" si="3976"/>
        <v>0</v>
      </c>
      <c r="AA1167" s="13">
        <f t="shared" si="3976"/>
        <v>0</v>
      </c>
      <c r="AB1167" s="13">
        <f t="shared" si="3976"/>
        <v>0</v>
      </c>
      <c r="AC1167" s="13">
        <f t="shared" si="3976"/>
        <v>0</v>
      </c>
      <c r="AD1167" s="13">
        <f t="shared" si="3976"/>
        <v>0</v>
      </c>
      <c r="AE1167" s="13">
        <f t="shared" si="3976"/>
        <v>3196</v>
      </c>
      <c r="AF1167" s="13">
        <f t="shared" si="3976"/>
        <v>0</v>
      </c>
      <c r="AG1167" s="13">
        <f t="shared" si="3976"/>
        <v>0</v>
      </c>
      <c r="AH1167" s="13">
        <f t="shared" si="3976"/>
        <v>0</v>
      </c>
      <c r="AI1167" s="13">
        <f t="shared" si="3976"/>
        <v>0</v>
      </c>
      <c r="AJ1167" s="13">
        <f t="shared" si="3976"/>
        <v>0</v>
      </c>
      <c r="AK1167" s="90">
        <f t="shared" ref="AG1167:AV1171" si="3977">AK1168</f>
        <v>3196</v>
      </c>
      <c r="AL1167" s="90">
        <f t="shared" si="3977"/>
        <v>0</v>
      </c>
      <c r="AM1167" s="13">
        <f t="shared" si="3977"/>
        <v>0</v>
      </c>
      <c r="AN1167" s="13">
        <f t="shared" si="3977"/>
        <v>0</v>
      </c>
      <c r="AO1167" s="13">
        <f t="shared" si="3977"/>
        <v>0</v>
      </c>
      <c r="AP1167" s="13">
        <f t="shared" si="3977"/>
        <v>0</v>
      </c>
      <c r="AQ1167" s="13">
        <f t="shared" si="3977"/>
        <v>3196</v>
      </c>
      <c r="AR1167" s="13">
        <f t="shared" si="3977"/>
        <v>0</v>
      </c>
      <c r="AS1167" s="13">
        <f t="shared" si="3977"/>
        <v>0</v>
      </c>
      <c r="AT1167" s="13">
        <f t="shared" si="3977"/>
        <v>2098</v>
      </c>
      <c r="AU1167" s="13">
        <f t="shared" si="3977"/>
        <v>0</v>
      </c>
      <c r="AV1167" s="13">
        <f t="shared" si="3977"/>
        <v>0</v>
      </c>
      <c r="AW1167" s="13">
        <f t="shared" ref="AS1167:AX1171" si="3978">AW1168</f>
        <v>5294</v>
      </c>
      <c r="AX1167" s="13">
        <f t="shared" si="3978"/>
        <v>0</v>
      </c>
    </row>
    <row r="1168" spans="1:50" ht="51.75" hidden="1" customHeight="1">
      <c r="A1168" s="29" t="s">
        <v>596</v>
      </c>
      <c r="B1168" s="31" t="s">
        <v>256</v>
      </c>
      <c r="C1168" s="31" t="s">
        <v>29</v>
      </c>
      <c r="D1168" s="31" t="s">
        <v>33</v>
      </c>
      <c r="E1168" s="31" t="s">
        <v>70</v>
      </c>
      <c r="F1168" s="31"/>
      <c r="G1168" s="11">
        <f t="shared" si="3975"/>
        <v>3075</v>
      </c>
      <c r="H1168" s="11">
        <f t="shared" si="3975"/>
        <v>0</v>
      </c>
      <c r="I1168" s="11">
        <f t="shared" si="3975"/>
        <v>0</v>
      </c>
      <c r="J1168" s="11">
        <f t="shared" si="3975"/>
        <v>116</v>
      </c>
      <c r="K1168" s="11">
        <f t="shared" si="3975"/>
        <v>0</v>
      </c>
      <c r="L1168" s="11">
        <f t="shared" si="3975"/>
        <v>0</v>
      </c>
      <c r="M1168" s="11">
        <f t="shared" si="3975"/>
        <v>3191</v>
      </c>
      <c r="N1168" s="11">
        <f t="shared" si="3975"/>
        <v>0</v>
      </c>
      <c r="O1168" s="11">
        <f t="shared" si="3975"/>
        <v>0</v>
      </c>
      <c r="P1168" s="11">
        <f t="shared" si="3975"/>
        <v>0</v>
      </c>
      <c r="Q1168" s="11">
        <f t="shared" si="3975"/>
        <v>0</v>
      </c>
      <c r="R1168" s="11">
        <f t="shared" si="3975"/>
        <v>0</v>
      </c>
      <c r="S1168" s="11">
        <f t="shared" si="3975"/>
        <v>3191</v>
      </c>
      <c r="T1168" s="11">
        <f t="shared" si="3975"/>
        <v>0</v>
      </c>
      <c r="U1168" s="11">
        <f t="shared" si="3976"/>
        <v>0</v>
      </c>
      <c r="V1168" s="11">
        <f t="shared" si="3976"/>
        <v>5</v>
      </c>
      <c r="W1168" s="11">
        <f t="shared" si="3976"/>
        <v>0</v>
      </c>
      <c r="X1168" s="11">
        <f t="shared" si="3976"/>
        <v>0</v>
      </c>
      <c r="Y1168" s="11">
        <f t="shared" si="3976"/>
        <v>3196</v>
      </c>
      <c r="Z1168" s="11">
        <f t="shared" si="3976"/>
        <v>0</v>
      </c>
      <c r="AA1168" s="11">
        <f t="shared" si="3976"/>
        <v>0</v>
      </c>
      <c r="AB1168" s="11">
        <f t="shared" si="3976"/>
        <v>0</v>
      </c>
      <c r="AC1168" s="11">
        <f t="shared" si="3976"/>
        <v>0</v>
      </c>
      <c r="AD1168" s="11">
        <f t="shared" si="3976"/>
        <v>0</v>
      </c>
      <c r="AE1168" s="11">
        <f t="shared" si="3976"/>
        <v>3196</v>
      </c>
      <c r="AF1168" s="11">
        <f t="shared" si="3976"/>
        <v>0</v>
      </c>
      <c r="AG1168" s="11">
        <f t="shared" si="3977"/>
        <v>0</v>
      </c>
      <c r="AH1168" s="11">
        <f t="shared" si="3977"/>
        <v>0</v>
      </c>
      <c r="AI1168" s="11">
        <f t="shared" si="3977"/>
        <v>0</v>
      </c>
      <c r="AJ1168" s="11">
        <f t="shared" si="3977"/>
        <v>0</v>
      </c>
      <c r="AK1168" s="88">
        <f t="shared" si="3977"/>
        <v>3196</v>
      </c>
      <c r="AL1168" s="88">
        <f t="shared" si="3977"/>
        <v>0</v>
      </c>
      <c r="AM1168" s="11">
        <f t="shared" si="3977"/>
        <v>0</v>
      </c>
      <c r="AN1168" s="11">
        <f t="shared" si="3977"/>
        <v>0</v>
      </c>
      <c r="AO1168" s="11">
        <f t="shared" si="3977"/>
        <v>0</v>
      </c>
      <c r="AP1168" s="11">
        <f t="shared" si="3977"/>
        <v>0</v>
      </c>
      <c r="AQ1168" s="11">
        <f t="shared" si="3977"/>
        <v>3196</v>
      </c>
      <c r="AR1168" s="11">
        <f t="shared" si="3977"/>
        <v>0</v>
      </c>
      <c r="AS1168" s="11">
        <f>AS1169+AS1173</f>
        <v>0</v>
      </c>
      <c r="AT1168" s="11">
        <f t="shared" ref="AT1168:AX1168" si="3979">AT1169+AT1173</f>
        <v>2098</v>
      </c>
      <c r="AU1168" s="11">
        <f t="shared" si="3979"/>
        <v>0</v>
      </c>
      <c r="AV1168" s="11">
        <f t="shared" si="3979"/>
        <v>0</v>
      </c>
      <c r="AW1168" s="11">
        <f t="shared" si="3979"/>
        <v>5294</v>
      </c>
      <c r="AX1168" s="11">
        <f t="shared" si="3979"/>
        <v>0</v>
      </c>
    </row>
    <row r="1169" spans="1:50" ht="33.6" hidden="1">
      <c r="A1169" s="29" t="s">
        <v>77</v>
      </c>
      <c r="B1169" s="31" t="s">
        <v>256</v>
      </c>
      <c r="C1169" s="31" t="s">
        <v>29</v>
      </c>
      <c r="D1169" s="31" t="s">
        <v>33</v>
      </c>
      <c r="E1169" s="31" t="s">
        <v>257</v>
      </c>
      <c r="F1169" s="31"/>
      <c r="G1169" s="11">
        <f t="shared" si="3975"/>
        <v>3075</v>
      </c>
      <c r="H1169" s="11">
        <f t="shared" si="3975"/>
        <v>0</v>
      </c>
      <c r="I1169" s="11">
        <f t="shared" si="3975"/>
        <v>0</v>
      </c>
      <c r="J1169" s="11">
        <f t="shared" si="3975"/>
        <v>116</v>
      </c>
      <c r="K1169" s="11">
        <f t="shared" si="3975"/>
        <v>0</v>
      </c>
      <c r="L1169" s="11">
        <f t="shared" si="3975"/>
        <v>0</v>
      </c>
      <c r="M1169" s="11">
        <f t="shared" si="3975"/>
        <v>3191</v>
      </c>
      <c r="N1169" s="11">
        <f t="shared" si="3975"/>
        <v>0</v>
      </c>
      <c r="O1169" s="11">
        <f t="shared" si="3975"/>
        <v>0</v>
      </c>
      <c r="P1169" s="11">
        <f t="shared" si="3975"/>
        <v>0</v>
      </c>
      <c r="Q1169" s="11">
        <f t="shared" si="3975"/>
        <v>0</v>
      </c>
      <c r="R1169" s="11">
        <f t="shared" si="3975"/>
        <v>0</v>
      </c>
      <c r="S1169" s="11">
        <f t="shared" si="3975"/>
        <v>3191</v>
      </c>
      <c r="T1169" s="11">
        <f t="shared" si="3975"/>
        <v>0</v>
      </c>
      <c r="U1169" s="11">
        <f t="shared" si="3976"/>
        <v>0</v>
      </c>
      <c r="V1169" s="11">
        <f t="shared" si="3976"/>
        <v>5</v>
      </c>
      <c r="W1169" s="11">
        <f t="shared" si="3976"/>
        <v>0</v>
      </c>
      <c r="X1169" s="11">
        <f t="shared" si="3976"/>
        <v>0</v>
      </c>
      <c r="Y1169" s="11">
        <f t="shared" si="3976"/>
        <v>3196</v>
      </c>
      <c r="Z1169" s="11">
        <f t="shared" si="3976"/>
        <v>0</v>
      </c>
      <c r="AA1169" s="11">
        <f t="shared" si="3976"/>
        <v>0</v>
      </c>
      <c r="AB1169" s="11">
        <f t="shared" si="3976"/>
        <v>0</v>
      </c>
      <c r="AC1169" s="11">
        <f t="shared" si="3976"/>
        <v>0</v>
      </c>
      <c r="AD1169" s="11">
        <f t="shared" si="3976"/>
        <v>0</v>
      </c>
      <c r="AE1169" s="11">
        <f t="shared" si="3976"/>
        <v>3196</v>
      </c>
      <c r="AF1169" s="11">
        <f t="shared" si="3976"/>
        <v>0</v>
      </c>
      <c r="AG1169" s="11">
        <f t="shared" si="3977"/>
        <v>0</v>
      </c>
      <c r="AH1169" s="11">
        <f t="shared" si="3977"/>
        <v>0</v>
      </c>
      <c r="AI1169" s="11">
        <f t="shared" si="3977"/>
        <v>0</v>
      </c>
      <c r="AJ1169" s="11">
        <f t="shared" si="3977"/>
        <v>0</v>
      </c>
      <c r="AK1169" s="88">
        <f t="shared" si="3977"/>
        <v>3196</v>
      </c>
      <c r="AL1169" s="88">
        <f t="shared" si="3977"/>
        <v>0</v>
      </c>
      <c r="AM1169" s="11">
        <f t="shared" si="3977"/>
        <v>0</v>
      </c>
      <c r="AN1169" s="11">
        <f t="shared" si="3977"/>
        <v>0</v>
      </c>
      <c r="AO1169" s="11">
        <f t="shared" si="3977"/>
        <v>0</v>
      </c>
      <c r="AP1169" s="11">
        <f t="shared" si="3977"/>
        <v>0</v>
      </c>
      <c r="AQ1169" s="11">
        <f t="shared" si="3977"/>
        <v>3196</v>
      </c>
      <c r="AR1169" s="11">
        <f t="shared" si="3977"/>
        <v>0</v>
      </c>
      <c r="AS1169" s="11">
        <f t="shared" si="3978"/>
        <v>0</v>
      </c>
      <c r="AT1169" s="11">
        <f t="shared" si="3978"/>
        <v>1269</v>
      </c>
      <c r="AU1169" s="11">
        <f t="shared" si="3978"/>
        <v>0</v>
      </c>
      <c r="AV1169" s="11">
        <f t="shared" si="3978"/>
        <v>0</v>
      </c>
      <c r="AW1169" s="11">
        <f t="shared" si="3978"/>
        <v>4465</v>
      </c>
      <c r="AX1169" s="11">
        <f t="shared" si="3978"/>
        <v>0</v>
      </c>
    </row>
    <row r="1170" spans="1:50" ht="36" hidden="1" customHeight="1">
      <c r="A1170" s="50" t="s">
        <v>263</v>
      </c>
      <c r="B1170" s="31" t="s">
        <v>256</v>
      </c>
      <c r="C1170" s="31" t="s">
        <v>29</v>
      </c>
      <c r="D1170" s="31" t="s">
        <v>33</v>
      </c>
      <c r="E1170" s="31" t="s">
        <v>264</v>
      </c>
      <c r="F1170" s="31"/>
      <c r="G1170" s="11">
        <f t="shared" si="3975"/>
        <v>3075</v>
      </c>
      <c r="H1170" s="11">
        <f t="shared" si="3975"/>
        <v>0</v>
      </c>
      <c r="I1170" s="11">
        <f t="shared" si="3975"/>
        <v>0</v>
      </c>
      <c r="J1170" s="11">
        <f t="shared" si="3975"/>
        <v>116</v>
      </c>
      <c r="K1170" s="11">
        <f t="shared" si="3975"/>
        <v>0</v>
      </c>
      <c r="L1170" s="11">
        <f t="shared" si="3975"/>
        <v>0</v>
      </c>
      <c r="M1170" s="11">
        <f t="shared" si="3975"/>
        <v>3191</v>
      </c>
      <c r="N1170" s="11">
        <f t="shared" si="3975"/>
        <v>0</v>
      </c>
      <c r="O1170" s="11">
        <f t="shared" si="3975"/>
        <v>0</v>
      </c>
      <c r="P1170" s="11">
        <f t="shared" si="3975"/>
        <v>0</v>
      </c>
      <c r="Q1170" s="11">
        <f t="shared" si="3975"/>
        <v>0</v>
      </c>
      <c r="R1170" s="11">
        <f t="shared" si="3975"/>
        <v>0</v>
      </c>
      <c r="S1170" s="11">
        <f t="shared" si="3975"/>
        <v>3191</v>
      </c>
      <c r="T1170" s="11">
        <f t="shared" si="3975"/>
        <v>0</v>
      </c>
      <c r="U1170" s="11">
        <f t="shared" si="3976"/>
        <v>0</v>
      </c>
      <c r="V1170" s="11">
        <f t="shared" si="3976"/>
        <v>5</v>
      </c>
      <c r="W1170" s="11">
        <f t="shared" si="3976"/>
        <v>0</v>
      </c>
      <c r="X1170" s="11">
        <f t="shared" si="3976"/>
        <v>0</v>
      </c>
      <c r="Y1170" s="11">
        <f t="shared" si="3976"/>
        <v>3196</v>
      </c>
      <c r="Z1170" s="11">
        <f t="shared" si="3976"/>
        <v>0</v>
      </c>
      <c r="AA1170" s="11">
        <f t="shared" si="3976"/>
        <v>0</v>
      </c>
      <c r="AB1170" s="11">
        <f t="shared" si="3976"/>
        <v>0</v>
      </c>
      <c r="AC1170" s="11">
        <f t="shared" si="3976"/>
        <v>0</v>
      </c>
      <c r="AD1170" s="11">
        <f t="shared" si="3976"/>
        <v>0</v>
      </c>
      <c r="AE1170" s="11">
        <f t="shared" si="3976"/>
        <v>3196</v>
      </c>
      <c r="AF1170" s="11">
        <f t="shared" si="3976"/>
        <v>0</v>
      </c>
      <c r="AG1170" s="11">
        <f t="shared" si="3977"/>
        <v>0</v>
      </c>
      <c r="AH1170" s="11">
        <f t="shared" si="3977"/>
        <v>0</v>
      </c>
      <c r="AI1170" s="11">
        <f t="shared" si="3977"/>
        <v>0</v>
      </c>
      <c r="AJ1170" s="11">
        <f t="shared" si="3977"/>
        <v>0</v>
      </c>
      <c r="AK1170" s="88">
        <f t="shared" si="3977"/>
        <v>3196</v>
      </c>
      <c r="AL1170" s="88">
        <f t="shared" si="3977"/>
        <v>0</v>
      </c>
      <c r="AM1170" s="11">
        <f t="shared" si="3977"/>
        <v>0</v>
      </c>
      <c r="AN1170" s="11">
        <f t="shared" si="3977"/>
        <v>0</v>
      </c>
      <c r="AO1170" s="11">
        <f t="shared" si="3977"/>
        <v>0</v>
      </c>
      <c r="AP1170" s="11">
        <f t="shared" si="3977"/>
        <v>0</v>
      </c>
      <c r="AQ1170" s="11">
        <f t="shared" si="3977"/>
        <v>3196</v>
      </c>
      <c r="AR1170" s="11">
        <f t="shared" si="3977"/>
        <v>0</v>
      </c>
      <c r="AS1170" s="11">
        <f t="shared" si="3978"/>
        <v>0</v>
      </c>
      <c r="AT1170" s="11">
        <f t="shared" si="3978"/>
        <v>1269</v>
      </c>
      <c r="AU1170" s="11">
        <f t="shared" si="3978"/>
        <v>0</v>
      </c>
      <c r="AV1170" s="11">
        <f t="shared" si="3978"/>
        <v>0</v>
      </c>
      <c r="AW1170" s="11">
        <f t="shared" si="3978"/>
        <v>4465</v>
      </c>
      <c r="AX1170" s="11">
        <f t="shared" si="3978"/>
        <v>0</v>
      </c>
    </row>
    <row r="1171" spans="1:50" ht="35.25" hidden="1" customHeight="1">
      <c r="A1171" s="50" t="s">
        <v>12</v>
      </c>
      <c r="B1171" s="31" t="s">
        <v>256</v>
      </c>
      <c r="C1171" s="31" t="s">
        <v>29</v>
      </c>
      <c r="D1171" s="31" t="s">
        <v>33</v>
      </c>
      <c r="E1171" s="31" t="s">
        <v>264</v>
      </c>
      <c r="F1171" s="31" t="s">
        <v>13</v>
      </c>
      <c r="G1171" s="11">
        <f t="shared" si="3975"/>
        <v>3075</v>
      </c>
      <c r="H1171" s="11">
        <f t="shared" si="3975"/>
        <v>0</v>
      </c>
      <c r="I1171" s="11">
        <f t="shared" si="3975"/>
        <v>0</v>
      </c>
      <c r="J1171" s="11">
        <f t="shared" si="3975"/>
        <v>116</v>
      </c>
      <c r="K1171" s="11">
        <f t="shared" si="3975"/>
        <v>0</v>
      </c>
      <c r="L1171" s="11">
        <f t="shared" si="3975"/>
        <v>0</v>
      </c>
      <c r="M1171" s="11">
        <f t="shared" si="3975"/>
        <v>3191</v>
      </c>
      <c r="N1171" s="11">
        <f t="shared" si="3975"/>
        <v>0</v>
      </c>
      <c r="O1171" s="11">
        <f t="shared" si="3975"/>
        <v>0</v>
      </c>
      <c r="P1171" s="11">
        <f t="shared" si="3975"/>
        <v>0</v>
      </c>
      <c r="Q1171" s="11">
        <f t="shared" si="3975"/>
        <v>0</v>
      </c>
      <c r="R1171" s="11">
        <f t="shared" si="3975"/>
        <v>0</v>
      </c>
      <c r="S1171" s="11">
        <f t="shared" si="3975"/>
        <v>3191</v>
      </c>
      <c r="T1171" s="11">
        <f t="shared" si="3975"/>
        <v>0</v>
      </c>
      <c r="U1171" s="11">
        <f t="shared" si="3976"/>
        <v>0</v>
      </c>
      <c r="V1171" s="11">
        <f t="shared" si="3976"/>
        <v>5</v>
      </c>
      <c r="W1171" s="11">
        <f t="shared" si="3976"/>
        <v>0</v>
      </c>
      <c r="X1171" s="11">
        <f t="shared" si="3976"/>
        <v>0</v>
      </c>
      <c r="Y1171" s="11">
        <f t="shared" si="3976"/>
        <v>3196</v>
      </c>
      <c r="Z1171" s="11">
        <f t="shared" si="3976"/>
        <v>0</v>
      </c>
      <c r="AA1171" s="11">
        <f t="shared" si="3976"/>
        <v>0</v>
      </c>
      <c r="AB1171" s="11">
        <f t="shared" si="3976"/>
        <v>0</v>
      </c>
      <c r="AC1171" s="11">
        <f t="shared" si="3976"/>
        <v>0</v>
      </c>
      <c r="AD1171" s="11">
        <f t="shared" si="3976"/>
        <v>0</v>
      </c>
      <c r="AE1171" s="11">
        <f t="shared" si="3976"/>
        <v>3196</v>
      </c>
      <c r="AF1171" s="11">
        <f t="shared" si="3976"/>
        <v>0</v>
      </c>
      <c r="AG1171" s="11">
        <f t="shared" si="3977"/>
        <v>0</v>
      </c>
      <c r="AH1171" s="11">
        <f t="shared" si="3977"/>
        <v>0</v>
      </c>
      <c r="AI1171" s="11">
        <f t="shared" si="3977"/>
        <v>0</v>
      </c>
      <c r="AJ1171" s="11">
        <f t="shared" si="3977"/>
        <v>0</v>
      </c>
      <c r="AK1171" s="88">
        <f t="shared" si="3977"/>
        <v>3196</v>
      </c>
      <c r="AL1171" s="88">
        <f t="shared" si="3977"/>
        <v>0</v>
      </c>
      <c r="AM1171" s="11">
        <f t="shared" si="3977"/>
        <v>0</v>
      </c>
      <c r="AN1171" s="11">
        <f t="shared" si="3977"/>
        <v>0</v>
      </c>
      <c r="AO1171" s="11">
        <f t="shared" si="3977"/>
        <v>0</v>
      </c>
      <c r="AP1171" s="11">
        <f t="shared" si="3977"/>
        <v>0</v>
      </c>
      <c r="AQ1171" s="11">
        <f t="shared" si="3977"/>
        <v>3196</v>
      </c>
      <c r="AR1171" s="11">
        <f t="shared" si="3977"/>
        <v>0</v>
      </c>
      <c r="AS1171" s="11">
        <f t="shared" si="3978"/>
        <v>0</v>
      </c>
      <c r="AT1171" s="11">
        <f t="shared" si="3978"/>
        <v>1269</v>
      </c>
      <c r="AU1171" s="11">
        <f t="shared" si="3978"/>
        <v>0</v>
      </c>
      <c r="AV1171" s="11">
        <f t="shared" si="3978"/>
        <v>0</v>
      </c>
      <c r="AW1171" s="11">
        <f t="shared" si="3978"/>
        <v>4465</v>
      </c>
      <c r="AX1171" s="11">
        <f t="shared" si="3978"/>
        <v>0</v>
      </c>
    </row>
    <row r="1172" spans="1:50" hidden="1">
      <c r="A1172" s="50" t="s">
        <v>14</v>
      </c>
      <c r="B1172" s="31" t="s">
        <v>256</v>
      </c>
      <c r="C1172" s="31" t="s">
        <v>29</v>
      </c>
      <c r="D1172" s="31" t="s">
        <v>33</v>
      </c>
      <c r="E1172" s="31" t="s">
        <v>264</v>
      </c>
      <c r="F1172" s="27" t="s">
        <v>35</v>
      </c>
      <c r="G1172" s="9">
        <v>3075</v>
      </c>
      <c r="H1172" s="9"/>
      <c r="I1172" s="9"/>
      <c r="J1172" s="9">
        <v>116</v>
      </c>
      <c r="K1172" s="9"/>
      <c r="L1172" s="9"/>
      <c r="M1172" s="9">
        <f t="shared" ref="M1172" si="3980">G1172+I1172+J1172+K1172+L1172</f>
        <v>3191</v>
      </c>
      <c r="N1172" s="9">
        <f t="shared" ref="N1172" si="3981">H1172+L1172</f>
        <v>0</v>
      </c>
      <c r="O1172" s="9"/>
      <c r="P1172" s="9"/>
      <c r="Q1172" s="9"/>
      <c r="R1172" s="9"/>
      <c r="S1172" s="9">
        <f t="shared" ref="S1172" si="3982">M1172+O1172+P1172+Q1172+R1172</f>
        <v>3191</v>
      </c>
      <c r="T1172" s="9">
        <f t="shared" ref="T1172" si="3983">N1172+R1172</f>
        <v>0</v>
      </c>
      <c r="U1172" s="9"/>
      <c r="V1172" s="9">
        <v>5</v>
      </c>
      <c r="W1172" s="9"/>
      <c r="X1172" s="9"/>
      <c r="Y1172" s="9">
        <f t="shared" ref="Y1172" si="3984">S1172+U1172+V1172+W1172+X1172</f>
        <v>3196</v>
      </c>
      <c r="Z1172" s="9">
        <f t="shared" ref="Z1172" si="3985">T1172+X1172</f>
        <v>0</v>
      </c>
      <c r="AA1172" s="9"/>
      <c r="AB1172" s="9"/>
      <c r="AC1172" s="9"/>
      <c r="AD1172" s="9"/>
      <c r="AE1172" s="9">
        <f t="shared" ref="AE1172" si="3986">Y1172+AA1172+AB1172+AC1172+AD1172</f>
        <v>3196</v>
      </c>
      <c r="AF1172" s="9">
        <f t="shared" ref="AF1172" si="3987">Z1172+AD1172</f>
        <v>0</v>
      </c>
      <c r="AG1172" s="9"/>
      <c r="AH1172" s="9"/>
      <c r="AI1172" s="9"/>
      <c r="AJ1172" s="9"/>
      <c r="AK1172" s="86">
        <f t="shared" ref="AK1172" si="3988">AE1172+AG1172+AH1172+AI1172+AJ1172</f>
        <v>3196</v>
      </c>
      <c r="AL1172" s="86">
        <f t="shared" ref="AL1172" si="3989">AF1172+AJ1172</f>
        <v>0</v>
      </c>
      <c r="AM1172" s="9"/>
      <c r="AN1172" s="9"/>
      <c r="AO1172" s="9"/>
      <c r="AP1172" s="9"/>
      <c r="AQ1172" s="9">
        <f t="shared" ref="AQ1172" si="3990">AK1172+AM1172+AN1172+AO1172+AP1172</f>
        <v>3196</v>
      </c>
      <c r="AR1172" s="9">
        <f t="shared" ref="AR1172" si="3991">AL1172+AP1172</f>
        <v>0</v>
      </c>
      <c r="AS1172" s="9"/>
      <c r="AT1172" s="9">
        <v>1269</v>
      </c>
      <c r="AU1172" s="9"/>
      <c r="AV1172" s="9"/>
      <c r="AW1172" s="9">
        <f t="shared" ref="AW1172" si="3992">AQ1172+AS1172+AT1172+AU1172+AV1172</f>
        <v>4465</v>
      </c>
      <c r="AX1172" s="9">
        <f t="shared" ref="AX1172" si="3993">AR1172+AV1172</f>
        <v>0</v>
      </c>
    </row>
    <row r="1173" spans="1:50" hidden="1">
      <c r="A1173" s="50" t="s">
        <v>15</v>
      </c>
      <c r="B1173" s="31" t="s">
        <v>256</v>
      </c>
      <c r="C1173" s="31" t="s">
        <v>29</v>
      </c>
      <c r="D1173" s="31" t="s">
        <v>33</v>
      </c>
      <c r="E1173" s="31" t="s">
        <v>71</v>
      </c>
      <c r="F1173" s="27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>
        <f>AS1174</f>
        <v>0</v>
      </c>
      <c r="AT1173" s="9">
        <f t="shared" ref="AT1173:AX1174" si="3994">AT1174</f>
        <v>829</v>
      </c>
      <c r="AU1173" s="9">
        <f t="shared" si="3994"/>
        <v>0</v>
      </c>
      <c r="AV1173" s="9">
        <f t="shared" si="3994"/>
        <v>0</v>
      </c>
      <c r="AW1173" s="9">
        <f t="shared" si="3994"/>
        <v>829</v>
      </c>
      <c r="AX1173" s="9">
        <f t="shared" si="3994"/>
        <v>0</v>
      </c>
    </row>
    <row r="1174" spans="1:50" ht="33.6" hidden="1">
      <c r="A1174" s="50" t="s">
        <v>724</v>
      </c>
      <c r="B1174" s="31" t="s">
        <v>256</v>
      </c>
      <c r="C1174" s="31" t="s">
        <v>29</v>
      </c>
      <c r="D1174" s="31" t="s">
        <v>33</v>
      </c>
      <c r="E1174" s="31" t="s">
        <v>723</v>
      </c>
      <c r="F1174" s="27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>
        <f>AS1175</f>
        <v>0</v>
      </c>
      <c r="AT1174" s="9">
        <f t="shared" si="3994"/>
        <v>829</v>
      </c>
      <c r="AU1174" s="9">
        <f t="shared" si="3994"/>
        <v>0</v>
      </c>
      <c r="AV1174" s="9">
        <f t="shared" si="3994"/>
        <v>0</v>
      </c>
      <c r="AW1174" s="9">
        <f t="shared" si="3994"/>
        <v>829</v>
      </c>
      <c r="AX1174" s="9">
        <f t="shared" si="3994"/>
        <v>0</v>
      </c>
    </row>
    <row r="1175" spans="1:50" ht="33.6" hidden="1">
      <c r="A1175" s="50" t="s">
        <v>12</v>
      </c>
      <c r="B1175" s="31" t="s">
        <v>256</v>
      </c>
      <c r="C1175" s="31" t="s">
        <v>29</v>
      </c>
      <c r="D1175" s="31" t="s">
        <v>33</v>
      </c>
      <c r="E1175" s="31" t="s">
        <v>723</v>
      </c>
      <c r="F1175" s="31" t="s">
        <v>13</v>
      </c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>
        <f>AS1176</f>
        <v>0</v>
      </c>
      <c r="AT1175" s="9">
        <f t="shared" ref="AT1175:AX1175" si="3995">AT1176</f>
        <v>829</v>
      </c>
      <c r="AU1175" s="9">
        <f t="shared" si="3995"/>
        <v>0</v>
      </c>
      <c r="AV1175" s="9">
        <f t="shared" si="3995"/>
        <v>0</v>
      </c>
      <c r="AW1175" s="9">
        <f t="shared" si="3995"/>
        <v>829</v>
      </c>
      <c r="AX1175" s="9">
        <f t="shared" si="3995"/>
        <v>0</v>
      </c>
    </row>
    <row r="1176" spans="1:50" hidden="1">
      <c r="A1176" s="50" t="s">
        <v>14</v>
      </c>
      <c r="B1176" s="31" t="s">
        <v>256</v>
      </c>
      <c r="C1176" s="31" t="s">
        <v>29</v>
      </c>
      <c r="D1176" s="31" t="s">
        <v>33</v>
      </c>
      <c r="E1176" s="31" t="s">
        <v>723</v>
      </c>
      <c r="F1176" s="27" t="s">
        <v>35</v>
      </c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>
        <v>829</v>
      </c>
      <c r="AU1176" s="9"/>
      <c r="AV1176" s="9"/>
      <c r="AW1176" s="9">
        <f t="shared" ref="AW1176" si="3996">AQ1176+AS1176+AT1176+AU1176+AV1176</f>
        <v>829</v>
      </c>
      <c r="AX1176" s="9">
        <f t="shared" ref="AX1176" si="3997">AR1176+AV1176</f>
        <v>0</v>
      </c>
    </row>
    <row r="1177" spans="1:50" hidden="1">
      <c r="A1177" s="50"/>
      <c r="B1177" s="31"/>
      <c r="C1177" s="31"/>
      <c r="D1177" s="31"/>
      <c r="E1177" s="31"/>
      <c r="F1177" s="27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</row>
    <row r="1178" spans="1:50" ht="17.399999999999999" hidden="1">
      <c r="A1178" s="69" t="s">
        <v>265</v>
      </c>
      <c r="B1178" s="36" t="s">
        <v>256</v>
      </c>
      <c r="C1178" s="36" t="s">
        <v>33</v>
      </c>
      <c r="D1178" s="36" t="s">
        <v>22</v>
      </c>
      <c r="E1178" s="36"/>
      <c r="F1178" s="36"/>
      <c r="G1178" s="13">
        <f t="shared" ref="G1178:V1184" si="3998">G1179</f>
        <v>41423</v>
      </c>
      <c r="H1178" s="13">
        <f t="shared" si="3998"/>
        <v>0</v>
      </c>
      <c r="I1178" s="13">
        <f t="shared" si="3998"/>
        <v>0</v>
      </c>
      <c r="J1178" s="13">
        <f t="shared" si="3998"/>
        <v>0</v>
      </c>
      <c r="K1178" s="13">
        <f t="shared" si="3998"/>
        <v>0</v>
      </c>
      <c r="L1178" s="13">
        <f t="shared" si="3998"/>
        <v>0</v>
      </c>
      <c r="M1178" s="13">
        <f t="shared" si="3998"/>
        <v>41423</v>
      </c>
      <c r="N1178" s="13">
        <f t="shared" si="3998"/>
        <v>0</v>
      </c>
      <c r="O1178" s="13">
        <f t="shared" si="3998"/>
        <v>0</v>
      </c>
      <c r="P1178" s="13">
        <f t="shared" si="3998"/>
        <v>0</v>
      </c>
      <c r="Q1178" s="13">
        <f t="shared" si="3998"/>
        <v>0</v>
      </c>
      <c r="R1178" s="13">
        <f t="shared" si="3998"/>
        <v>0</v>
      </c>
      <c r="S1178" s="13">
        <f t="shared" si="3998"/>
        <v>41423</v>
      </c>
      <c r="T1178" s="13">
        <f t="shared" si="3998"/>
        <v>0</v>
      </c>
      <c r="U1178" s="13">
        <f t="shared" si="3998"/>
        <v>0</v>
      </c>
      <c r="V1178" s="13">
        <f t="shared" si="3998"/>
        <v>0</v>
      </c>
      <c r="W1178" s="13">
        <f t="shared" ref="U1178:AJ1184" si="3999">W1179</f>
        <v>0</v>
      </c>
      <c r="X1178" s="13">
        <f t="shared" si="3999"/>
        <v>0</v>
      </c>
      <c r="Y1178" s="13">
        <f t="shared" si="3999"/>
        <v>41423</v>
      </c>
      <c r="Z1178" s="13">
        <f t="shared" si="3999"/>
        <v>0</v>
      </c>
      <c r="AA1178" s="13">
        <f t="shared" si="3999"/>
        <v>0</v>
      </c>
      <c r="AB1178" s="13">
        <f t="shared" si="3999"/>
        <v>1021</v>
      </c>
      <c r="AC1178" s="13">
        <f t="shared" si="3999"/>
        <v>0</v>
      </c>
      <c r="AD1178" s="13">
        <f t="shared" si="3999"/>
        <v>0</v>
      </c>
      <c r="AE1178" s="13">
        <f t="shared" si="3999"/>
        <v>42444</v>
      </c>
      <c r="AF1178" s="13">
        <f t="shared" si="3999"/>
        <v>0</v>
      </c>
      <c r="AG1178" s="13">
        <f t="shared" si="3999"/>
        <v>0</v>
      </c>
      <c r="AH1178" s="13">
        <f t="shared" si="3999"/>
        <v>0</v>
      </c>
      <c r="AI1178" s="13">
        <f t="shared" si="3999"/>
        <v>0</v>
      </c>
      <c r="AJ1178" s="13">
        <f t="shared" si="3999"/>
        <v>0</v>
      </c>
      <c r="AK1178" s="90">
        <f t="shared" ref="AG1178:AV1184" si="4000">AK1179</f>
        <v>42444</v>
      </c>
      <c r="AL1178" s="90">
        <f t="shared" si="4000"/>
        <v>0</v>
      </c>
      <c r="AM1178" s="13">
        <f t="shared" si="4000"/>
        <v>0</v>
      </c>
      <c r="AN1178" s="13">
        <f t="shared" si="4000"/>
        <v>0</v>
      </c>
      <c r="AO1178" s="13">
        <f t="shared" si="4000"/>
        <v>0</v>
      </c>
      <c r="AP1178" s="13">
        <f t="shared" si="4000"/>
        <v>0</v>
      </c>
      <c r="AQ1178" s="13">
        <f t="shared" si="4000"/>
        <v>42444</v>
      </c>
      <c r="AR1178" s="13">
        <f t="shared" si="4000"/>
        <v>0</v>
      </c>
      <c r="AS1178" s="13">
        <f t="shared" si="4000"/>
        <v>0</v>
      </c>
      <c r="AT1178" s="13">
        <f t="shared" si="4000"/>
        <v>0</v>
      </c>
      <c r="AU1178" s="13">
        <f t="shared" si="4000"/>
        <v>0</v>
      </c>
      <c r="AV1178" s="13">
        <f t="shared" si="4000"/>
        <v>0</v>
      </c>
      <c r="AW1178" s="13">
        <f t="shared" ref="AS1178:AX1184" si="4001">AW1179</f>
        <v>42444</v>
      </c>
      <c r="AX1178" s="13">
        <f t="shared" si="4001"/>
        <v>0</v>
      </c>
    </row>
    <row r="1179" spans="1:50" ht="51.75" hidden="1" customHeight="1">
      <c r="A1179" s="29" t="s">
        <v>436</v>
      </c>
      <c r="B1179" s="70" t="s">
        <v>256</v>
      </c>
      <c r="C1179" s="70" t="s">
        <v>33</v>
      </c>
      <c r="D1179" s="70" t="s">
        <v>22</v>
      </c>
      <c r="E1179" s="70" t="s">
        <v>74</v>
      </c>
      <c r="F1179" s="70"/>
      <c r="G1179" s="20">
        <f>G1180</f>
        <v>41423</v>
      </c>
      <c r="H1179" s="20">
        <f>H1180</f>
        <v>0</v>
      </c>
      <c r="I1179" s="20">
        <f t="shared" si="3998"/>
        <v>0</v>
      </c>
      <c r="J1179" s="20">
        <f t="shared" si="3998"/>
        <v>0</v>
      </c>
      <c r="K1179" s="20">
        <f t="shared" si="3998"/>
        <v>0</v>
      </c>
      <c r="L1179" s="20">
        <f t="shared" si="3998"/>
        <v>0</v>
      </c>
      <c r="M1179" s="20">
        <f t="shared" si="3998"/>
        <v>41423</v>
      </c>
      <c r="N1179" s="20">
        <f t="shared" si="3998"/>
        <v>0</v>
      </c>
      <c r="O1179" s="20">
        <f t="shared" si="3998"/>
        <v>0</v>
      </c>
      <c r="P1179" s="20">
        <f t="shared" si="3998"/>
        <v>0</v>
      </c>
      <c r="Q1179" s="20">
        <f t="shared" si="3998"/>
        <v>0</v>
      </c>
      <c r="R1179" s="20">
        <f t="shared" si="3998"/>
        <v>0</v>
      </c>
      <c r="S1179" s="20">
        <f t="shared" si="3998"/>
        <v>41423</v>
      </c>
      <c r="T1179" s="20">
        <f t="shared" si="3998"/>
        <v>0</v>
      </c>
      <c r="U1179" s="20">
        <f t="shared" si="3999"/>
        <v>0</v>
      </c>
      <c r="V1179" s="20">
        <f t="shared" si="3999"/>
        <v>0</v>
      </c>
      <c r="W1179" s="20">
        <f t="shared" si="3999"/>
        <v>0</v>
      </c>
      <c r="X1179" s="20">
        <f t="shared" si="3999"/>
        <v>0</v>
      </c>
      <c r="Y1179" s="20">
        <f t="shared" si="3999"/>
        <v>41423</v>
      </c>
      <c r="Z1179" s="20">
        <f t="shared" si="3999"/>
        <v>0</v>
      </c>
      <c r="AA1179" s="20">
        <f t="shared" si="3999"/>
        <v>0</v>
      </c>
      <c r="AB1179" s="20">
        <f t="shared" si="3999"/>
        <v>1021</v>
      </c>
      <c r="AC1179" s="20">
        <f t="shared" si="3999"/>
        <v>0</v>
      </c>
      <c r="AD1179" s="20">
        <f t="shared" si="3999"/>
        <v>0</v>
      </c>
      <c r="AE1179" s="20">
        <f t="shared" si="3999"/>
        <v>42444</v>
      </c>
      <c r="AF1179" s="20">
        <f t="shared" si="3999"/>
        <v>0</v>
      </c>
      <c r="AG1179" s="20">
        <f t="shared" si="4000"/>
        <v>0</v>
      </c>
      <c r="AH1179" s="20">
        <f t="shared" si="4000"/>
        <v>0</v>
      </c>
      <c r="AI1179" s="20">
        <f t="shared" si="4000"/>
        <v>0</v>
      </c>
      <c r="AJ1179" s="20">
        <f t="shared" si="4000"/>
        <v>0</v>
      </c>
      <c r="AK1179" s="99">
        <f t="shared" si="4000"/>
        <v>42444</v>
      </c>
      <c r="AL1179" s="99">
        <f t="shared" si="4000"/>
        <v>0</v>
      </c>
      <c r="AM1179" s="20">
        <f t="shared" si="4000"/>
        <v>0</v>
      </c>
      <c r="AN1179" s="20">
        <f t="shared" si="4000"/>
        <v>0</v>
      </c>
      <c r="AO1179" s="20">
        <f t="shared" si="4000"/>
        <v>0</v>
      </c>
      <c r="AP1179" s="20">
        <f t="shared" si="4000"/>
        <v>0</v>
      </c>
      <c r="AQ1179" s="20">
        <f t="shared" si="4000"/>
        <v>42444</v>
      </c>
      <c r="AR1179" s="20">
        <f t="shared" si="4000"/>
        <v>0</v>
      </c>
      <c r="AS1179" s="20">
        <f t="shared" si="4001"/>
        <v>0</v>
      </c>
      <c r="AT1179" s="20">
        <f t="shared" si="4001"/>
        <v>0</v>
      </c>
      <c r="AU1179" s="20">
        <f t="shared" si="4001"/>
        <v>0</v>
      </c>
      <c r="AV1179" s="20">
        <f t="shared" si="4001"/>
        <v>0</v>
      </c>
      <c r="AW1179" s="20">
        <f t="shared" si="4001"/>
        <v>42444</v>
      </c>
      <c r="AX1179" s="20">
        <f t="shared" si="4001"/>
        <v>0</v>
      </c>
    </row>
    <row r="1180" spans="1:50" ht="18" hidden="1" customHeight="1">
      <c r="A1180" s="71" t="s">
        <v>266</v>
      </c>
      <c r="B1180" s="70" t="s">
        <v>256</v>
      </c>
      <c r="C1180" s="70" t="s">
        <v>33</v>
      </c>
      <c r="D1180" s="70" t="s">
        <v>22</v>
      </c>
      <c r="E1180" s="70" t="s">
        <v>568</v>
      </c>
      <c r="F1180" s="70"/>
      <c r="G1180" s="20">
        <f t="shared" si="3998"/>
        <v>41423</v>
      </c>
      <c r="H1180" s="20">
        <f t="shared" si="3998"/>
        <v>0</v>
      </c>
      <c r="I1180" s="20">
        <f t="shared" si="3998"/>
        <v>0</v>
      </c>
      <c r="J1180" s="20">
        <f t="shared" si="3998"/>
        <v>0</v>
      </c>
      <c r="K1180" s="20">
        <f t="shared" si="3998"/>
        <v>0</v>
      </c>
      <c r="L1180" s="20">
        <f t="shared" si="3998"/>
        <v>0</v>
      </c>
      <c r="M1180" s="20">
        <f t="shared" si="3998"/>
        <v>41423</v>
      </c>
      <c r="N1180" s="20">
        <f t="shared" si="3998"/>
        <v>0</v>
      </c>
      <c r="O1180" s="20">
        <f t="shared" si="3998"/>
        <v>0</v>
      </c>
      <c r="P1180" s="20">
        <f t="shared" si="3998"/>
        <v>0</v>
      </c>
      <c r="Q1180" s="20">
        <f t="shared" si="3998"/>
        <v>0</v>
      </c>
      <c r="R1180" s="20">
        <f t="shared" si="3998"/>
        <v>0</v>
      </c>
      <c r="S1180" s="20">
        <f t="shared" si="3998"/>
        <v>41423</v>
      </c>
      <c r="T1180" s="20">
        <f t="shared" si="3998"/>
        <v>0</v>
      </c>
      <c r="U1180" s="20">
        <f t="shared" si="3999"/>
        <v>0</v>
      </c>
      <c r="V1180" s="20">
        <f t="shared" si="3999"/>
        <v>0</v>
      </c>
      <c r="W1180" s="20">
        <f t="shared" si="3999"/>
        <v>0</v>
      </c>
      <c r="X1180" s="20">
        <f t="shared" si="3999"/>
        <v>0</v>
      </c>
      <c r="Y1180" s="20">
        <f t="shared" si="3999"/>
        <v>41423</v>
      </c>
      <c r="Z1180" s="20">
        <f t="shared" si="3999"/>
        <v>0</v>
      </c>
      <c r="AA1180" s="20">
        <f t="shared" si="3999"/>
        <v>0</v>
      </c>
      <c r="AB1180" s="20">
        <f t="shared" si="3999"/>
        <v>1021</v>
      </c>
      <c r="AC1180" s="20">
        <f t="shared" si="3999"/>
        <v>0</v>
      </c>
      <c r="AD1180" s="20">
        <f t="shared" si="3999"/>
        <v>0</v>
      </c>
      <c r="AE1180" s="20">
        <f t="shared" si="3999"/>
        <v>42444</v>
      </c>
      <c r="AF1180" s="20">
        <f t="shared" si="3999"/>
        <v>0</v>
      </c>
      <c r="AG1180" s="20">
        <f t="shared" si="4000"/>
        <v>0</v>
      </c>
      <c r="AH1180" s="20">
        <f t="shared" si="4000"/>
        <v>0</v>
      </c>
      <c r="AI1180" s="20">
        <f t="shared" si="4000"/>
        <v>0</v>
      </c>
      <c r="AJ1180" s="20">
        <f t="shared" si="4000"/>
        <v>0</v>
      </c>
      <c r="AK1180" s="99">
        <f t="shared" si="4000"/>
        <v>42444</v>
      </c>
      <c r="AL1180" s="99">
        <f t="shared" si="4000"/>
        <v>0</v>
      </c>
      <c r="AM1180" s="20">
        <f t="shared" si="4000"/>
        <v>0</v>
      </c>
      <c r="AN1180" s="20">
        <f t="shared" si="4000"/>
        <v>0</v>
      </c>
      <c r="AO1180" s="20">
        <f t="shared" si="4000"/>
        <v>0</v>
      </c>
      <c r="AP1180" s="20">
        <f t="shared" si="4000"/>
        <v>0</v>
      </c>
      <c r="AQ1180" s="20">
        <f t="shared" si="4000"/>
        <v>42444</v>
      </c>
      <c r="AR1180" s="20">
        <f t="shared" si="4000"/>
        <v>0</v>
      </c>
      <c r="AS1180" s="20">
        <f t="shared" si="4001"/>
        <v>0</v>
      </c>
      <c r="AT1180" s="20">
        <f t="shared" si="4001"/>
        <v>0</v>
      </c>
      <c r="AU1180" s="20">
        <f t="shared" si="4001"/>
        <v>0</v>
      </c>
      <c r="AV1180" s="20">
        <f t="shared" si="4001"/>
        <v>0</v>
      </c>
      <c r="AW1180" s="20">
        <f t="shared" si="4001"/>
        <v>42444</v>
      </c>
      <c r="AX1180" s="20">
        <f t="shared" si="4001"/>
        <v>0</v>
      </c>
    </row>
    <row r="1181" spans="1:50" ht="169.5" hidden="1" customHeight="1">
      <c r="A1181" s="71" t="s">
        <v>678</v>
      </c>
      <c r="B1181" s="70" t="s">
        <v>256</v>
      </c>
      <c r="C1181" s="70" t="s">
        <v>33</v>
      </c>
      <c r="D1181" s="70" t="s">
        <v>22</v>
      </c>
      <c r="E1181" s="70" t="s">
        <v>569</v>
      </c>
      <c r="F1181" s="70"/>
      <c r="G1181" s="20">
        <f t="shared" ref="G1181:N1181" si="4002">G1184</f>
        <v>41423</v>
      </c>
      <c r="H1181" s="20">
        <f t="shared" si="4002"/>
        <v>0</v>
      </c>
      <c r="I1181" s="20">
        <f t="shared" si="4002"/>
        <v>0</v>
      </c>
      <c r="J1181" s="20">
        <f t="shared" si="4002"/>
        <v>0</v>
      </c>
      <c r="K1181" s="20">
        <f t="shared" si="4002"/>
        <v>0</v>
      </c>
      <c r="L1181" s="20">
        <f t="shared" si="4002"/>
        <v>0</v>
      </c>
      <c r="M1181" s="20">
        <f t="shared" si="4002"/>
        <v>41423</v>
      </c>
      <c r="N1181" s="20">
        <f t="shared" si="4002"/>
        <v>0</v>
      </c>
      <c r="O1181" s="20">
        <f>O1182+O1184</f>
        <v>0</v>
      </c>
      <c r="P1181" s="20">
        <f t="shared" ref="P1181:T1181" si="4003">P1182+P1184</f>
        <v>0</v>
      </c>
      <c r="Q1181" s="20">
        <f t="shared" si="4003"/>
        <v>0</v>
      </c>
      <c r="R1181" s="20">
        <f t="shared" si="4003"/>
        <v>0</v>
      </c>
      <c r="S1181" s="20">
        <f t="shared" si="4003"/>
        <v>41423</v>
      </c>
      <c r="T1181" s="20">
        <f t="shared" si="4003"/>
        <v>0</v>
      </c>
      <c r="U1181" s="20">
        <f>U1182+U1184</f>
        <v>0</v>
      </c>
      <c r="V1181" s="20">
        <f t="shared" ref="V1181:Z1181" si="4004">V1182+V1184</f>
        <v>0</v>
      </c>
      <c r="W1181" s="20">
        <f t="shared" si="4004"/>
        <v>0</v>
      </c>
      <c r="X1181" s="20">
        <f t="shared" si="4004"/>
        <v>0</v>
      </c>
      <c r="Y1181" s="20">
        <f t="shared" si="4004"/>
        <v>41423</v>
      </c>
      <c r="Z1181" s="20">
        <f t="shared" si="4004"/>
        <v>0</v>
      </c>
      <c r="AA1181" s="20">
        <f>AA1182+AA1184</f>
        <v>0</v>
      </c>
      <c r="AB1181" s="20">
        <f t="shared" ref="AB1181:AF1181" si="4005">AB1182+AB1184</f>
        <v>1021</v>
      </c>
      <c r="AC1181" s="20">
        <f t="shared" si="4005"/>
        <v>0</v>
      </c>
      <c r="AD1181" s="20">
        <f t="shared" si="4005"/>
        <v>0</v>
      </c>
      <c r="AE1181" s="20">
        <f t="shared" si="4005"/>
        <v>42444</v>
      </c>
      <c r="AF1181" s="20">
        <f t="shared" si="4005"/>
        <v>0</v>
      </c>
      <c r="AG1181" s="20">
        <f>AG1182+AG1184</f>
        <v>0</v>
      </c>
      <c r="AH1181" s="20">
        <f t="shared" ref="AH1181:AL1181" si="4006">AH1182+AH1184</f>
        <v>0</v>
      </c>
      <c r="AI1181" s="20">
        <f t="shared" si="4006"/>
        <v>0</v>
      </c>
      <c r="AJ1181" s="20">
        <f t="shared" si="4006"/>
        <v>0</v>
      </c>
      <c r="AK1181" s="99">
        <f t="shared" si="4006"/>
        <v>42444</v>
      </c>
      <c r="AL1181" s="99">
        <f t="shared" si="4006"/>
        <v>0</v>
      </c>
      <c r="AM1181" s="20">
        <f>AM1182+AM1184</f>
        <v>0</v>
      </c>
      <c r="AN1181" s="20">
        <f t="shared" ref="AN1181:AR1181" si="4007">AN1182+AN1184</f>
        <v>0</v>
      </c>
      <c r="AO1181" s="20">
        <f t="shared" si="4007"/>
        <v>0</v>
      </c>
      <c r="AP1181" s="20">
        <f t="shared" si="4007"/>
        <v>0</v>
      </c>
      <c r="AQ1181" s="20">
        <f t="shared" si="4007"/>
        <v>42444</v>
      </c>
      <c r="AR1181" s="20">
        <f t="shared" si="4007"/>
        <v>0</v>
      </c>
      <c r="AS1181" s="20">
        <f>AS1182+AS1184</f>
        <v>0</v>
      </c>
      <c r="AT1181" s="20">
        <f t="shared" ref="AT1181:AX1181" si="4008">AT1182+AT1184</f>
        <v>0</v>
      </c>
      <c r="AU1181" s="20">
        <f t="shared" si="4008"/>
        <v>0</v>
      </c>
      <c r="AV1181" s="20">
        <f t="shared" si="4008"/>
        <v>0</v>
      </c>
      <c r="AW1181" s="20">
        <f t="shared" si="4008"/>
        <v>42444</v>
      </c>
      <c r="AX1181" s="20">
        <f t="shared" si="4008"/>
        <v>0</v>
      </c>
    </row>
    <row r="1182" spans="1:50" ht="36.75" hidden="1" customHeight="1">
      <c r="A1182" s="26" t="s">
        <v>244</v>
      </c>
      <c r="B1182" s="70" t="s">
        <v>256</v>
      </c>
      <c r="C1182" s="70" t="s">
        <v>33</v>
      </c>
      <c r="D1182" s="70" t="s">
        <v>22</v>
      </c>
      <c r="E1182" s="70" t="s">
        <v>569</v>
      </c>
      <c r="F1182" s="70" t="s">
        <v>31</v>
      </c>
      <c r="G1182" s="20"/>
      <c r="H1182" s="20"/>
      <c r="I1182" s="20"/>
      <c r="J1182" s="20"/>
      <c r="K1182" s="20"/>
      <c r="L1182" s="20"/>
      <c r="M1182" s="20"/>
      <c r="N1182" s="20"/>
      <c r="O1182" s="20">
        <f>O1183</f>
        <v>166</v>
      </c>
      <c r="P1182" s="20">
        <f t="shared" ref="P1182:AX1182" si="4009">P1183</f>
        <v>0</v>
      </c>
      <c r="Q1182" s="20">
        <f t="shared" si="4009"/>
        <v>0</v>
      </c>
      <c r="R1182" s="20">
        <f t="shared" si="4009"/>
        <v>0</v>
      </c>
      <c r="S1182" s="20">
        <f t="shared" si="4009"/>
        <v>166</v>
      </c>
      <c r="T1182" s="20">
        <f t="shared" si="4009"/>
        <v>0</v>
      </c>
      <c r="U1182" s="20">
        <f>U1183</f>
        <v>0</v>
      </c>
      <c r="V1182" s="20">
        <f t="shared" si="4009"/>
        <v>0</v>
      </c>
      <c r="W1182" s="20">
        <f t="shared" si="4009"/>
        <v>0</v>
      </c>
      <c r="X1182" s="20">
        <f t="shared" si="4009"/>
        <v>0</v>
      </c>
      <c r="Y1182" s="20">
        <f t="shared" si="4009"/>
        <v>166</v>
      </c>
      <c r="Z1182" s="20">
        <f t="shared" si="4009"/>
        <v>0</v>
      </c>
      <c r="AA1182" s="20">
        <f>AA1183</f>
        <v>0</v>
      </c>
      <c r="AB1182" s="20">
        <f t="shared" si="4009"/>
        <v>0</v>
      </c>
      <c r="AC1182" s="20">
        <f t="shared" si="4009"/>
        <v>0</v>
      </c>
      <c r="AD1182" s="20">
        <f t="shared" si="4009"/>
        <v>0</v>
      </c>
      <c r="AE1182" s="20">
        <f t="shared" si="4009"/>
        <v>166</v>
      </c>
      <c r="AF1182" s="20">
        <f t="shared" si="4009"/>
        <v>0</v>
      </c>
      <c r="AG1182" s="20">
        <f>AG1183</f>
        <v>0</v>
      </c>
      <c r="AH1182" s="20">
        <f t="shared" si="4009"/>
        <v>0</v>
      </c>
      <c r="AI1182" s="20">
        <f t="shared" si="4009"/>
        <v>0</v>
      </c>
      <c r="AJ1182" s="20">
        <f t="shared" si="4009"/>
        <v>0</v>
      </c>
      <c r="AK1182" s="99">
        <f t="shared" si="4009"/>
        <v>166</v>
      </c>
      <c r="AL1182" s="99">
        <f t="shared" si="4009"/>
        <v>0</v>
      </c>
      <c r="AM1182" s="20">
        <f>AM1183</f>
        <v>0</v>
      </c>
      <c r="AN1182" s="20">
        <f t="shared" si="4009"/>
        <v>0</v>
      </c>
      <c r="AO1182" s="20">
        <f t="shared" si="4009"/>
        <v>0</v>
      </c>
      <c r="AP1182" s="20">
        <f t="shared" si="4009"/>
        <v>0</v>
      </c>
      <c r="AQ1182" s="20">
        <f t="shared" si="4009"/>
        <v>166</v>
      </c>
      <c r="AR1182" s="20">
        <f t="shared" si="4009"/>
        <v>0</v>
      </c>
      <c r="AS1182" s="20">
        <f>AS1183</f>
        <v>0</v>
      </c>
      <c r="AT1182" s="20">
        <f t="shared" si="4009"/>
        <v>0</v>
      </c>
      <c r="AU1182" s="20">
        <f t="shared" si="4009"/>
        <v>0</v>
      </c>
      <c r="AV1182" s="20">
        <f t="shared" si="4009"/>
        <v>0</v>
      </c>
      <c r="AW1182" s="20">
        <f t="shared" si="4009"/>
        <v>166</v>
      </c>
      <c r="AX1182" s="20">
        <f t="shared" si="4009"/>
        <v>0</v>
      </c>
    </row>
    <row r="1183" spans="1:50" ht="33.75" hidden="1" customHeight="1">
      <c r="A1183" s="46" t="s">
        <v>37</v>
      </c>
      <c r="B1183" s="70" t="s">
        <v>256</v>
      </c>
      <c r="C1183" s="70" t="s">
        <v>33</v>
      </c>
      <c r="D1183" s="70" t="s">
        <v>22</v>
      </c>
      <c r="E1183" s="70" t="s">
        <v>569</v>
      </c>
      <c r="F1183" s="70" t="s">
        <v>38</v>
      </c>
      <c r="G1183" s="20"/>
      <c r="H1183" s="20"/>
      <c r="I1183" s="20"/>
      <c r="J1183" s="20"/>
      <c r="K1183" s="20"/>
      <c r="L1183" s="20"/>
      <c r="M1183" s="20"/>
      <c r="N1183" s="20"/>
      <c r="O1183" s="20">
        <v>166</v>
      </c>
      <c r="P1183" s="20"/>
      <c r="Q1183" s="20"/>
      <c r="R1183" s="20"/>
      <c r="S1183" s="9">
        <f t="shared" ref="S1183" si="4010">M1183+O1183+P1183+Q1183+R1183</f>
        <v>166</v>
      </c>
      <c r="T1183" s="9">
        <f t="shared" ref="T1183" si="4011">N1183+R1183</f>
        <v>0</v>
      </c>
      <c r="U1183" s="20"/>
      <c r="V1183" s="20"/>
      <c r="W1183" s="20"/>
      <c r="X1183" s="20"/>
      <c r="Y1183" s="9">
        <f t="shared" ref="Y1183" si="4012">S1183+U1183+V1183+W1183+X1183</f>
        <v>166</v>
      </c>
      <c r="Z1183" s="9">
        <f t="shared" ref="Z1183" si="4013">T1183+X1183</f>
        <v>0</v>
      </c>
      <c r="AA1183" s="20"/>
      <c r="AB1183" s="20"/>
      <c r="AC1183" s="20"/>
      <c r="AD1183" s="20"/>
      <c r="AE1183" s="9">
        <f t="shared" ref="AE1183" si="4014">Y1183+AA1183+AB1183+AC1183+AD1183</f>
        <v>166</v>
      </c>
      <c r="AF1183" s="9">
        <f t="shared" ref="AF1183" si="4015">Z1183+AD1183</f>
        <v>0</v>
      </c>
      <c r="AG1183" s="20"/>
      <c r="AH1183" s="20"/>
      <c r="AI1183" s="20"/>
      <c r="AJ1183" s="20"/>
      <c r="AK1183" s="86">
        <f t="shared" ref="AK1183" si="4016">AE1183+AG1183+AH1183+AI1183+AJ1183</f>
        <v>166</v>
      </c>
      <c r="AL1183" s="86">
        <f t="shared" ref="AL1183" si="4017">AF1183+AJ1183</f>
        <v>0</v>
      </c>
      <c r="AM1183" s="20"/>
      <c r="AN1183" s="20"/>
      <c r="AO1183" s="20"/>
      <c r="AP1183" s="20"/>
      <c r="AQ1183" s="9">
        <f t="shared" ref="AQ1183" si="4018">AK1183+AM1183+AN1183+AO1183+AP1183</f>
        <v>166</v>
      </c>
      <c r="AR1183" s="9">
        <f t="shared" ref="AR1183" si="4019">AL1183+AP1183</f>
        <v>0</v>
      </c>
      <c r="AS1183" s="20"/>
      <c r="AT1183" s="20"/>
      <c r="AU1183" s="20"/>
      <c r="AV1183" s="20"/>
      <c r="AW1183" s="9">
        <f t="shared" ref="AW1183" si="4020">AQ1183+AS1183+AT1183+AU1183+AV1183</f>
        <v>166</v>
      </c>
      <c r="AX1183" s="9">
        <f t="shared" ref="AX1183" si="4021">AR1183+AV1183</f>
        <v>0</v>
      </c>
    </row>
    <row r="1184" spans="1:50" hidden="1">
      <c r="A1184" s="29" t="s">
        <v>101</v>
      </c>
      <c r="B1184" s="70" t="s">
        <v>256</v>
      </c>
      <c r="C1184" s="70" t="s">
        <v>33</v>
      </c>
      <c r="D1184" s="70" t="s">
        <v>22</v>
      </c>
      <c r="E1184" s="70" t="s">
        <v>569</v>
      </c>
      <c r="F1184" s="70" t="s">
        <v>102</v>
      </c>
      <c r="G1184" s="20">
        <f t="shared" si="3998"/>
        <v>41423</v>
      </c>
      <c r="H1184" s="20">
        <f t="shared" si="3998"/>
        <v>0</v>
      </c>
      <c r="I1184" s="20">
        <f t="shared" si="3998"/>
        <v>0</v>
      </c>
      <c r="J1184" s="20">
        <f t="shared" si="3998"/>
        <v>0</v>
      </c>
      <c r="K1184" s="20">
        <f t="shared" si="3998"/>
        <v>0</v>
      </c>
      <c r="L1184" s="20">
        <f t="shared" si="3998"/>
        <v>0</v>
      </c>
      <c r="M1184" s="20">
        <f t="shared" si="3998"/>
        <v>41423</v>
      </c>
      <c r="N1184" s="20">
        <f t="shared" si="3998"/>
        <v>0</v>
      </c>
      <c r="O1184" s="20">
        <f t="shared" si="3998"/>
        <v>-166</v>
      </c>
      <c r="P1184" s="20">
        <f t="shared" si="3998"/>
        <v>0</v>
      </c>
      <c r="Q1184" s="20">
        <f t="shared" si="3998"/>
        <v>0</v>
      </c>
      <c r="R1184" s="20">
        <f t="shared" si="3998"/>
        <v>0</v>
      </c>
      <c r="S1184" s="20">
        <f t="shared" si="3998"/>
        <v>41257</v>
      </c>
      <c r="T1184" s="20">
        <f t="shared" si="3998"/>
        <v>0</v>
      </c>
      <c r="U1184" s="20">
        <f t="shared" si="3999"/>
        <v>0</v>
      </c>
      <c r="V1184" s="20">
        <f t="shared" si="3999"/>
        <v>0</v>
      </c>
      <c r="W1184" s="20">
        <f t="shared" si="3999"/>
        <v>0</v>
      </c>
      <c r="X1184" s="20">
        <f t="shared" si="3999"/>
        <v>0</v>
      </c>
      <c r="Y1184" s="20">
        <f t="shared" si="3999"/>
        <v>41257</v>
      </c>
      <c r="Z1184" s="20">
        <f t="shared" si="3999"/>
        <v>0</v>
      </c>
      <c r="AA1184" s="20">
        <f t="shared" si="3999"/>
        <v>0</v>
      </c>
      <c r="AB1184" s="20">
        <f t="shared" si="3999"/>
        <v>1021</v>
      </c>
      <c r="AC1184" s="20">
        <f t="shared" si="3999"/>
        <v>0</v>
      </c>
      <c r="AD1184" s="20">
        <f t="shared" si="3999"/>
        <v>0</v>
      </c>
      <c r="AE1184" s="20">
        <f t="shared" si="3999"/>
        <v>42278</v>
      </c>
      <c r="AF1184" s="20">
        <f t="shared" si="3999"/>
        <v>0</v>
      </c>
      <c r="AG1184" s="20">
        <f t="shared" si="4000"/>
        <v>0</v>
      </c>
      <c r="AH1184" s="20">
        <f t="shared" si="4000"/>
        <v>0</v>
      </c>
      <c r="AI1184" s="20">
        <f t="shared" si="4000"/>
        <v>0</v>
      </c>
      <c r="AJ1184" s="20">
        <f t="shared" si="4000"/>
        <v>0</v>
      </c>
      <c r="AK1184" s="99">
        <f t="shared" si="4000"/>
        <v>42278</v>
      </c>
      <c r="AL1184" s="99">
        <f t="shared" si="4000"/>
        <v>0</v>
      </c>
      <c r="AM1184" s="20">
        <f t="shared" si="4000"/>
        <v>0</v>
      </c>
      <c r="AN1184" s="20">
        <f t="shared" si="4000"/>
        <v>0</v>
      </c>
      <c r="AO1184" s="20">
        <f t="shared" si="4000"/>
        <v>0</v>
      </c>
      <c r="AP1184" s="20">
        <f t="shared" si="4000"/>
        <v>0</v>
      </c>
      <c r="AQ1184" s="20">
        <f t="shared" si="4000"/>
        <v>42278</v>
      </c>
      <c r="AR1184" s="20">
        <f t="shared" si="4000"/>
        <v>0</v>
      </c>
      <c r="AS1184" s="20">
        <f t="shared" si="4001"/>
        <v>0</v>
      </c>
      <c r="AT1184" s="20">
        <f t="shared" si="4001"/>
        <v>0</v>
      </c>
      <c r="AU1184" s="20">
        <f t="shared" si="4001"/>
        <v>0</v>
      </c>
      <c r="AV1184" s="20">
        <f t="shared" si="4001"/>
        <v>0</v>
      </c>
      <c r="AW1184" s="20">
        <f t="shared" si="4001"/>
        <v>42278</v>
      </c>
      <c r="AX1184" s="20">
        <f t="shared" si="4001"/>
        <v>0</v>
      </c>
    </row>
    <row r="1185" spans="1:50" ht="33.6" hidden="1">
      <c r="A1185" s="29" t="s">
        <v>171</v>
      </c>
      <c r="B1185" s="70" t="s">
        <v>256</v>
      </c>
      <c r="C1185" s="70" t="s">
        <v>33</v>
      </c>
      <c r="D1185" s="70" t="s">
        <v>22</v>
      </c>
      <c r="E1185" s="70" t="s">
        <v>569</v>
      </c>
      <c r="F1185" s="72">
        <v>320</v>
      </c>
      <c r="G1185" s="9">
        <v>41423</v>
      </c>
      <c r="H1185" s="9"/>
      <c r="I1185" s="9"/>
      <c r="J1185" s="9"/>
      <c r="K1185" s="9"/>
      <c r="L1185" s="9"/>
      <c r="M1185" s="9">
        <f t="shared" ref="M1185" si="4022">G1185+I1185+J1185+K1185+L1185</f>
        <v>41423</v>
      </c>
      <c r="N1185" s="9">
        <f t="shared" ref="N1185" si="4023">H1185+L1185</f>
        <v>0</v>
      </c>
      <c r="O1185" s="9">
        <v>-166</v>
      </c>
      <c r="P1185" s="9"/>
      <c r="Q1185" s="9"/>
      <c r="R1185" s="9"/>
      <c r="S1185" s="9">
        <f t="shared" ref="S1185" si="4024">M1185+O1185+P1185+Q1185+R1185</f>
        <v>41257</v>
      </c>
      <c r="T1185" s="9">
        <f t="shared" ref="T1185" si="4025">N1185+R1185</f>
        <v>0</v>
      </c>
      <c r="U1185" s="9"/>
      <c r="V1185" s="9"/>
      <c r="W1185" s="9"/>
      <c r="X1185" s="9"/>
      <c r="Y1185" s="9">
        <f t="shared" ref="Y1185" si="4026">S1185+U1185+V1185+W1185+X1185</f>
        <v>41257</v>
      </c>
      <c r="Z1185" s="9">
        <f t="shared" ref="Z1185" si="4027">T1185+X1185</f>
        <v>0</v>
      </c>
      <c r="AA1185" s="9"/>
      <c r="AB1185" s="9">
        <v>1021</v>
      </c>
      <c r="AC1185" s="9"/>
      <c r="AD1185" s="9"/>
      <c r="AE1185" s="9">
        <f t="shared" ref="AE1185" si="4028">Y1185+AA1185+AB1185+AC1185+AD1185</f>
        <v>42278</v>
      </c>
      <c r="AF1185" s="9">
        <f t="shared" ref="AF1185" si="4029">Z1185+AD1185</f>
        <v>0</v>
      </c>
      <c r="AG1185" s="9"/>
      <c r="AH1185" s="9"/>
      <c r="AI1185" s="9"/>
      <c r="AJ1185" s="9"/>
      <c r="AK1185" s="86">
        <f t="shared" ref="AK1185" si="4030">AE1185+AG1185+AH1185+AI1185+AJ1185</f>
        <v>42278</v>
      </c>
      <c r="AL1185" s="86">
        <f t="shared" ref="AL1185" si="4031">AF1185+AJ1185</f>
        <v>0</v>
      </c>
      <c r="AM1185" s="9"/>
      <c r="AN1185" s="9"/>
      <c r="AO1185" s="9"/>
      <c r="AP1185" s="9"/>
      <c r="AQ1185" s="9">
        <f t="shared" ref="AQ1185" si="4032">AK1185+AM1185+AN1185+AO1185+AP1185</f>
        <v>42278</v>
      </c>
      <c r="AR1185" s="9">
        <f t="shared" ref="AR1185" si="4033">AL1185+AP1185</f>
        <v>0</v>
      </c>
      <c r="AS1185" s="9"/>
      <c r="AT1185" s="9"/>
      <c r="AU1185" s="9"/>
      <c r="AV1185" s="9"/>
      <c r="AW1185" s="9">
        <f t="shared" ref="AW1185" si="4034">AQ1185+AS1185+AT1185+AU1185+AV1185</f>
        <v>42278</v>
      </c>
      <c r="AX1185" s="9">
        <f t="shared" ref="AX1185" si="4035">AR1185+AV1185</f>
        <v>0</v>
      </c>
    </row>
    <row r="1186" spans="1:50" hidden="1">
      <c r="A1186" s="29"/>
      <c r="B1186" s="70"/>
      <c r="C1186" s="70"/>
      <c r="D1186" s="70"/>
      <c r="E1186" s="70"/>
      <c r="F1186" s="72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86"/>
      <c r="AL1186" s="86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</row>
    <row r="1187" spans="1:50" ht="17.399999999999999" hidden="1">
      <c r="A1187" s="69" t="s">
        <v>170</v>
      </c>
      <c r="B1187" s="36" t="s">
        <v>256</v>
      </c>
      <c r="C1187" s="36" t="s">
        <v>33</v>
      </c>
      <c r="D1187" s="36" t="s">
        <v>80</v>
      </c>
      <c r="E1187" s="36"/>
      <c r="F1187" s="36"/>
      <c r="G1187" s="15">
        <f t="shared" ref="G1187:V1188" si="4036">G1188</f>
        <v>49453</v>
      </c>
      <c r="H1187" s="15">
        <f t="shared" si="4036"/>
        <v>0</v>
      </c>
      <c r="I1187" s="15">
        <f t="shared" si="4036"/>
        <v>0</v>
      </c>
      <c r="J1187" s="15">
        <f t="shared" si="4036"/>
        <v>0</v>
      </c>
      <c r="K1187" s="15">
        <f t="shared" si="4036"/>
        <v>0</v>
      </c>
      <c r="L1187" s="15">
        <f t="shared" si="4036"/>
        <v>0</v>
      </c>
      <c r="M1187" s="15">
        <f t="shared" si="4036"/>
        <v>49453</v>
      </c>
      <c r="N1187" s="15">
        <f t="shared" si="4036"/>
        <v>0</v>
      </c>
      <c r="O1187" s="15">
        <f t="shared" si="4036"/>
        <v>0</v>
      </c>
      <c r="P1187" s="15">
        <f t="shared" si="4036"/>
        <v>2955</v>
      </c>
      <c r="Q1187" s="15">
        <f t="shared" si="4036"/>
        <v>0</v>
      </c>
      <c r="R1187" s="15">
        <f t="shared" si="4036"/>
        <v>0</v>
      </c>
      <c r="S1187" s="15">
        <f t="shared" si="4036"/>
        <v>52408</v>
      </c>
      <c r="T1187" s="15">
        <f t="shared" si="4036"/>
        <v>0</v>
      </c>
      <c r="U1187" s="15">
        <f t="shared" si="4036"/>
        <v>0</v>
      </c>
      <c r="V1187" s="15">
        <f t="shared" si="4036"/>
        <v>0</v>
      </c>
      <c r="W1187" s="15">
        <f t="shared" ref="U1187:AJ1188" si="4037">W1188</f>
        <v>0</v>
      </c>
      <c r="X1187" s="15">
        <f t="shared" si="4037"/>
        <v>0</v>
      </c>
      <c r="Y1187" s="15">
        <f t="shared" si="4037"/>
        <v>52408</v>
      </c>
      <c r="Z1187" s="15">
        <f t="shared" si="4037"/>
        <v>0</v>
      </c>
      <c r="AA1187" s="15">
        <f t="shared" si="4037"/>
        <v>0</v>
      </c>
      <c r="AB1187" s="15">
        <f t="shared" si="4037"/>
        <v>0</v>
      </c>
      <c r="AC1187" s="15">
        <f t="shared" si="4037"/>
        <v>0</v>
      </c>
      <c r="AD1187" s="15">
        <f t="shared" si="4037"/>
        <v>0</v>
      </c>
      <c r="AE1187" s="15">
        <f t="shared" si="4037"/>
        <v>52408</v>
      </c>
      <c r="AF1187" s="15">
        <f t="shared" si="4037"/>
        <v>0</v>
      </c>
      <c r="AG1187" s="15">
        <f t="shared" si="4037"/>
        <v>1629</v>
      </c>
      <c r="AH1187" s="15">
        <f t="shared" si="4037"/>
        <v>0</v>
      </c>
      <c r="AI1187" s="15">
        <f t="shared" si="4037"/>
        <v>0</v>
      </c>
      <c r="AJ1187" s="15">
        <f t="shared" si="4037"/>
        <v>7418</v>
      </c>
      <c r="AK1187" s="92">
        <f t="shared" ref="AK1187:AX1187" si="4038">AK1188</f>
        <v>61455</v>
      </c>
      <c r="AL1187" s="92">
        <f t="shared" si="4038"/>
        <v>7418</v>
      </c>
      <c r="AM1187" s="15">
        <f t="shared" si="4038"/>
        <v>-71</v>
      </c>
      <c r="AN1187" s="15">
        <f t="shared" si="4038"/>
        <v>0</v>
      </c>
      <c r="AO1187" s="15">
        <f t="shared" si="4038"/>
        <v>0</v>
      </c>
      <c r="AP1187" s="15">
        <f t="shared" si="4038"/>
        <v>0</v>
      </c>
      <c r="AQ1187" s="15">
        <f t="shared" si="4038"/>
        <v>61384</v>
      </c>
      <c r="AR1187" s="15">
        <f t="shared" si="4038"/>
        <v>7418</v>
      </c>
      <c r="AS1187" s="15">
        <f t="shared" si="4038"/>
        <v>0</v>
      </c>
      <c r="AT1187" s="15">
        <f t="shared" si="4038"/>
        <v>0</v>
      </c>
      <c r="AU1187" s="15">
        <f t="shared" si="4038"/>
        <v>0</v>
      </c>
      <c r="AV1187" s="15">
        <f t="shared" si="4038"/>
        <v>0</v>
      </c>
      <c r="AW1187" s="15">
        <f t="shared" si="4038"/>
        <v>61384</v>
      </c>
      <c r="AX1187" s="15">
        <f t="shared" si="4038"/>
        <v>7418</v>
      </c>
    </row>
    <row r="1188" spans="1:50" ht="51" hidden="1" customHeight="1">
      <c r="A1188" s="26" t="s">
        <v>434</v>
      </c>
      <c r="B1188" s="31" t="s">
        <v>256</v>
      </c>
      <c r="C1188" s="31" t="s">
        <v>33</v>
      </c>
      <c r="D1188" s="31" t="s">
        <v>80</v>
      </c>
      <c r="E1188" s="31" t="s">
        <v>223</v>
      </c>
      <c r="F1188" s="31"/>
      <c r="G1188" s="9">
        <f>G1189</f>
        <v>49453</v>
      </c>
      <c r="H1188" s="9">
        <f>H1189</f>
        <v>0</v>
      </c>
      <c r="I1188" s="9">
        <f t="shared" si="4036"/>
        <v>0</v>
      </c>
      <c r="J1188" s="9">
        <f t="shared" si="4036"/>
        <v>0</v>
      </c>
      <c r="K1188" s="9">
        <f t="shared" si="4036"/>
        <v>0</v>
      </c>
      <c r="L1188" s="9">
        <f t="shared" si="4036"/>
        <v>0</v>
      </c>
      <c r="M1188" s="9">
        <f t="shared" si="4036"/>
        <v>49453</v>
      </c>
      <c r="N1188" s="9">
        <f t="shared" si="4036"/>
        <v>0</v>
      </c>
      <c r="O1188" s="9">
        <f t="shared" si="4036"/>
        <v>0</v>
      </c>
      <c r="P1188" s="9">
        <f t="shared" si="4036"/>
        <v>2955</v>
      </c>
      <c r="Q1188" s="9">
        <f t="shared" si="4036"/>
        <v>0</v>
      </c>
      <c r="R1188" s="9">
        <f t="shared" si="4036"/>
        <v>0</v>
      </c>
      <c r="S1188" s="9">
        <f t="shared" si="4036"/>
        <v>52408</v>
      </c>
      <c r="T1188" s="9">
        <f t="shared" si="4036"/>
        <v>0</v>
      </c>
      <c r="U1188" s="9">
        <f t="shared" si="4037"/>
        <v>0</v>
      </c>
      <c r="V1188" s="9">
        <f t="shared" si="4037"/>
        <v>0</v>
      </c>
      <c r="W1188" s="9">
        <f t="shared" si="4037"/>
        <v>0</v>
      </c>
      <c r="X1188" s="9">
        <f t="shared" si="4037"/>
        <v>0</v>
      </c>
      <c r="Y1188" s="9">
        <f t="shared" si="4037"/>
        <v>52408</v>
      </c>
      <c r="Z1188" s="9">
        <f t="shared" si="4037"/>
        <v>0</v>
      </c>
      <c r="AA1188" s="9">
        <f t="shared" si="4037"/>
        <v>0</v>
      </c>
      <c r="AB1188" s="9">
        <f t="shared" si="4037"/>
        <v>0</v>
      </c>
      <c r="AC1188" s="9">
        <f t="shared" si="4037"/>
        <v>0</v>
      </c>
      <c r="AD1188" s="9">
        <f t="shared" si="4037"/>
        <v>0</v>
      </c>
      <c r="AE1188" s="9">
        <f t="shared" si="4037"/>
        <v>52408</v>
      </c>
      <c r="AF1188" s="9">
        <f t="shared" si="4037"/>
        <v>0</v>
      </c>
      <c r="AG1188" s="9">
        <f>AG1189+AG1268</f>
        <v>1629</v>
      </c>
      <c r="AH1188" s="9">
        <f t="shared" ref="AH1188:AL1188" si="4039">AH1189+AH1268</f>
        <v>0</v>
      </c>
      <c r="AI1188" s="9">
        <f t="shared" si="4039"/>
        <v>0</v>
      </c>
      <c r="AJ1188" s="9">
        <f t="shared" si="4039"/>
        <v>7418</v>
      </c>
      <c r="AK1188" s="86">
        <f t="shared" si="4039"/>
        <v>61455</v>
      </c>
      <c r="AL1188" s="86">
        <f t="shared" si="4039"/>
        <v>7418</v>
      </c>
      <c r="AM1188" s="9">
        <f>AM1189+AM1268</f>
        <v>-71</v>
      </c>
      <c r="AN1188" s="9">
        <f t="shared" ref="AN1188:AR1188" si="4040">AN1189+AN1268</f>
        <v>0</v>
      </c>
      <c r="AO1188" s="9">
        <f t="shared" si="4040"/>
        <v>0</v>
      </c>
      <c r="AP1188" s="9">
        <f t="shared" si="4040"/>
        <v>0</v>
      </c>
      <c r="AQ1188" s="9">
        <f t="shared" si="4040"/>
        <v>61384</v>
      </c>
      <c r="AR1188" s="9">
        <f t="shared" si="4040"/>
        <v>7418</v>
      </c>
      <c r="AS1188" s="9">
        <f>AS1189+AS1268</f>
        <v>0</v>
      </c>
      <c r="AT1188" s="9">
        <f t="shared" ref="AT1188:AX1188" si="4041">AT1189+AT1268</f>
        <v>0</v>
      </c>
      <c r="AU1188" s="9">
        <f t="shared" si="4041"/>
        <v>0</v>
      </c>
      <c r="AV1188" s="9">
        <f t="shared" si="4041"/>
        <v>0</v>
      </c>
      <c r="AW1188" s="9">
        <f t="shared" si="4041"/>
        <v>61384</v>
      </c>
      <c r="AX1188" s="9">
        <f t="shared" si="4041"/>
        <v>7418</v>
      </c>
    </row>
    <row r="1189" spans="1:50" hidden="1">
      <c r="A1189" s="50" t="s">
        <v>267</v>
      </c>
      <c r="B1189" s="31" t="s">
        <v>256</v>
      </c>
      <c r="C1189" s="31" t="s">
        <v>33</v>
      </c>
      <c r="D1189" s="31" t="s">
        <v>80</v>
      </c>
      <c r="E1189" s="31" t="s">
        <v>268</v>
      </c>
      <c r="F1189" s="31"/>
      <c r="G1189" s="9">
        <f t="shared" ref="G1189:H1189" si="4042">G1190+G1193+G1196+G1199+G1202+G1205+G1208+G1211+G1214+G1217+G1220+G1223+G1226+G1229+G1235+G1238+G1241+G1244+G1247+G1250+G1256+G1259+G1262+G1232+G1253</f>
        <v>49453</v>
      </c>
      <c r="H1189" s="9">
        <f t="shared" si="4042"/>
        <v>0</v>
      </c>
      <c r="I1189" s="9">
        <f t="shared" ref="I1189:N1189" si="4043">I1190+I1193+I1196+I1199+I1202+I1205+I1208+I1211+I1214+I1217+I1220+I1223+I1226+I1229+I1235+I1238+I1241+I1244+I1247+I1250+I1256+I1259+I1262+I1232+I1253</f>
        <v>0</v>
      </c>
      <c r="J1189" s="9">
        <f t="shared" si="4043"/>
        <v>0</v>
      </c>
      <c r="K1189" s="9">
        <f t="shared" si="4043"/>
        <v>0</v>
      </c>
      <c r="L1189" s="9">
        <f t="shared" si="4043"/>
        <v>0</v>
      </c>
      <c r="M1189" s="9">
        <f t="shared" si="4043"/>
        <v>49453</v>
      </c>
      <c r="N1189" s="9">
        <f t="shared" si="4043"/>
        <v>0</v>
      </c>
      <c r="O1189" s="9">
        <f>O1190+O1193+O1196+O1199+O1202+O1205+O1208+O1211+O1214+O1217+O1220+O1223+O1226+O1229+O1235+O1238+O1241+O1244+O1247+O1250+O1256+O1259+O1262+O1232+O1253+O1265</f>
        <v>0</v>
      </c>
      <c r="P1189" s="9">
        <f t="shared" ref="P1189:T1189" si="4044">P1190+P1193+P1196+P1199+P1202+P1205+P1208+P1211+P1214+P1217+P1220+P1223+P1226+P1229+P1235+P1238+P1241+P1244+P1247+P1250+P1256+P1259+P1262+P1232+P1253+P1265</f>
        <v>2955</v>
      </c>
      <c r="Q1189" s="9">
        <f t="shared" si="4044"/>
        <v>0</v>
      </c>
      <c r="R1189" s="9">
        <f t="shared" si="4044"/>
        <v>0</v>
      </c>
      <c r="S1189" s="9">
        <f t="shared" si="4044"/>
        <v>52408</v>
      </c>
      <c r="T1189" s="9">
        <f t="shared" si="4044"/>
        <v>0</v>
      </c>
      <c r="U1189" s="9">
        <f>U1190+U1193+U1196+U1199+U1202+U1205+U1208+U1211+U1214+U1217+U1220+U1223+U1226+U1229+U1235+U1238+U1241+U1244+U1247+U1250+U1256+U1259+U1262+U1232+U1253+U1265</f>
        <v>0</v>
      </c>
      <c r="V1189" s="9">
        <f t="shared" ref="V1189:Z1189" si="4045">V1190+V1193+V1196+V1199+V1202+V1205+V1208+V1211+V1214+V1217+V1220+V1223+V1226+V1229+V1235+V1238+V1241+V1244+V1247+V1250+V1256+V1259+V1262+V1232+V1253+V1265</f>
        <v>0</v>
      </c>
      <c r="W1189" s="9">
        <f t="shared" si="4045"/>
        <v>0</v>
      </c>
      <c r="X1189" s="9">
        <f t="shared" si="4045"/>
        <v>0</v>
      </c>
      <c r="Y1189" s="9">
        <f t="shared" si="4045"/>
        <v>52408</v>
      </c>
      <c r="Z1189" s="9">
        <f t="shared" si="4045"/>
        <v>0</v>
      </c>
      <c r="AA1189" s="9">
        <f>AA1190+AA1193+AA1196+AA1199+AA1202+AA1205+AA1208+AA1211+AA1214+AA1217+AA1220+AA1223+AA1226+AA1229+AA1235+AA1238+AA1241+AA1244+AA1247+AA1250+AA1256+AA1259+AA1262+AA1232+AA1253+AA1265</f>
        <v>0</v>
      </c>
      <c r="AB1189" s="9">
        <f t="shared" ref="AB1189:AF1189" si="4046">AB1190+AB1193+AB1196+AB1199+AB1202+AB1205+AB1208+AB1211+AB1214+AB1217+AB1220+AB1223+AB1226+AB1229+AB1235+AB1238+AB1241+AB1244+AB1247+AB1250+AB1256+AB1259+AB1262+AB1232+AB1253+AB1265</f>
        <v>0</v>
      </c>
      <c r="AC1189" s="9">
        <f t="shared" si="4046"/>
        <v>0</v>
      </c>
      <c r="AD1189" s="9">
        <f t="shared" si="4046"/>
        <v>0</v>
      </c>
      <c r="AE1189" s="9">
        <f t="shared" si="4046"/>
        <v>52408</v>
      </c>
      <c r="AF1189" s="9">
        <f t="shared" si="4046"/>
        <v>0</v>
      </c>
      <c r="AG1189" s="9">
        <f>AG1190+AG1193+AG1196+AG1199+AG1202+AG1205+AG1208+AG1211+AG1214+AG1217+AG1220+AG1223+AG1226+AG1229+AG1235+AG1238+AG1241+AG1244+AG1247+AG1250+AG1256+AG1259+AG1262+AG1232+AG1253+AG1265</f>
        <v>-220</v>
      </c>
      <c r="AH1189" s="9">
        <f t="shared" ref="AH1189:AL1189" si="4047">AH1190+AH1193+AH1196+AH1199+AH1202+AH1205+AH1208+AH1211+AH1214+AH1217+AH1220+AH1223+AH1226+AH1229+AH1235+AH1238+AH1241+AH1244+AH1247+AH1250+AH1256+AH1259+AH1262+AH1232+AH1253+AH1265</f>
        <v>0</v>
      </c>
      <c r="AI1189" s="9">
        <f t="shared" si="4047"/>
        <v>0</v>
      </c>
      <c r="AJ1189" s="9">
        <f t="shared" si="4047"/>
        <v>0</v>
      </c>
      <c r="AK1189" s="86">
        <f t="shared" si="4047"/>
        <v>52188</v>
      </c>
      <c r="AL1189" s="86">
        <f t="shared" si="4047"/>
        <v>0</v>
      </c>
      <c r="AM1189" s="9">
        <f>AM1190+AM1193+AM1196+AM1199+AM1202+AM1205+AM1208+AM1211+AM1214+AM1217+AM1220+AM1223+AM1226+AM1229+AM1235+AM1238+AM1241+AM1244+AM1247+AM1250+AM1256+AM1259+AM1262+AM1232+AM1253+AM1265</f>
        <v>-71</v>
      </c>
      <c r="AN1189" s="9">
        <f t="shared" ref="AN1189:AR1189" si="4048">AN1190+AN1193+AN1196+AN1199+AN1202+AN1205+AN1208+AN1211+AN1214+AN1217+AN1220+AN1223+AN1226+AN1229+AN1235+AN1238+AN1241+AN1244+AN1247+AN1250+AN1256+AN1259+AN1262+AN1232+AN1253+AN1265</f>
        <v>0</v>
      </c>
      <c r="AO1189" s="9">
        <f t="shared" si="4048"/>
        <v>0</v>
      </c>
      <c r="AP1189" s="9">
        <f t="shared" si="4048"/>
        <v>0</v>
      </c>
      <c r="AQ1189" s="9">
        <f t="shared" si="4048"/>
        <v>52117</v>
      </c>
      <c r="AR1189" s="9">
        <f t="shared" si="4048"/>
        <v>0</v>
      </c>
      <c r="AS1189" s="9">
        <f>AS1190+AS1193+AS1196+AS1199+AS1202+AS1205+AS1208+AS1211+AS1214+AS1217+AS1220+AS1223+AS1226+AS1229+AS1235+AS1238+AS1241+AS1244+AS1247+AS1250+AS1256+AS1259+AS1262+AS1232+AS1253+AS1265</f>
        <v>0</v>
      </c>
      <c r="AT1189" s="9">
        <f t="shared" ref="AT1189:AX1189" si="4049">AT1190+AT1193+AT1196+AT1199+AT1202+AT1205+AT1208+AT1211+AT1214+AT1217+AT1220+AT1223+AT1226+AT1229+AT1235+AT1238+AT1241+AT1244+AT1247+AT1250+AT1256+AT1259+AT1262+AT1232+AT1253+AT1265</f>
        <v>0</v>
      </c>
      <c r="AU1189" s="9">
        <f t="shared" si="4049"/>
        <v>0</v>
      </c>
      <c r="AV1189" s="9">
        <f t="shared" si="4049"/>
        <v>0</v>
      </c>
      <c r="AW1189" s="9">
        <f t="shared" si="4049"/>
        <v>52117</v>
      </c>
      <c r="AX1189" s="9">
        <f t="shared" si="4049"/>
        <v>0</v>
      </c>
    </row>
    <row r="1190" spans="1:50" ht="22.5" hidden="1" customHeight="1">
      <c r="A1190" s="29" t="s">
        <v>269</v>
      </c>
      <c r="B1190" s="31" t="s">
        <v>256</v>
      </c>
      <c r="C1190" s="31" t="s">
        <v>33</v>
      </c>
      <c r="D1190" s="31" t="s">
        <v>80</v>
      </c>
      <c r="E1190" s="31" t="s">
        <v>270</v>
      </c>
      <c r="F1190" s="31"/>
      <c r="G1190" s="9">
        <f>G1191</f>
        <v>900</v>
      </c>
      <c r="H1190" s="9">
        <f>H1191</f>
        <v>0</v>
      </c>
      <c r="I1190" s="9">
        <f t="shared" ref="I1190:X1191" si="4050">I1191</f>
        <v>0</v>
      </c>
      <c r="J1190" s="9">
        <f t="shared" si="4050"/>
        <v>0</v>
      </c>
      <c r="K1190" s="9">
        <f t="shared" si="4050"/>
        <v>0</v>
      </c>
      <c r="L1190" s="9">
        <f t="shared" si="4050"/>
        <v>0</v>
      </c>
      <c r="M1190" s="9">
        <f t="shared" si="4050"/>
        <v>900</v>
      </c>
      <c r="N1190" s="9">
        <f t="shared" si="4050"/>
        <v>0</v>
      </c>
      <c r="O1190" s="9">
        <f t="shared" si="4050"/>
        <v>0</v>
      </c>
      <c r="P1190" s="9">
        <f t="shared" si="4050"/>
        <v>0</v>
      </c>
      <c r="Q1190" s="9">
        <f t="shared" si="4050"/>
        <v>0</v>
      </c>
      <c r="R1190" s="9">
        <f t="shared" si="4050"/>
        <v>0</v>
      </c>
      <c r="S1190" s="9">
        <f t="shared" si="4050"/>
        <v>900</v>
      </c>
      <c r="T1190" s="9">
        <f t="shared" si="4050"/>
        <v>0</v>
      </c>
      <c r="U1190" s="9">
        <f t="shared" si="4050"/>
        <v>0</v>
      </c>
      <c r="V1190" s="9">
        <f t="shared" si="4050"/>
        <v>0</v>
      </c>
      <c r="W1190" s="9">
        <f t="shared" si="4050"/>
        <v>0</v>
      </c>
      <c r="X1190" s="9">
        <f t="shared" si="4050"/>
        <v>0</v>
      </c>
      <c r="Y1190" s="9">
        <f t="shared" ref="U1190:AJ1191" si="4051">Y1191</f>
        <v>900</v>
      </c>
      <c r="Z1190" s="9">
        <f t="shared" si="4051"/>
        <v>0</v>
      </c>
      <c r="AA1190" s="9">
        <f t="shared" si="4051"/>
        <v>0</v>
      </c>
      <c r="AB1190" s="9">
        <f t="shared" si="4051"/>
        <v>0</v>
      </c>
      <c r="AC1190" s="9">
        <f t="shared" si="4051"/>
        <v>0</v>
      </c>
      <c r="AD1190" s="9">
        <f t="shared" si="4051"/>
        <v>0</v>
      </c>
      <c r="AE1190" s="9">
        <f t="shared" si="4051"/>
        <v>900</v>
      </c>
      <c r="AF1190" s="9">
        <f t="shared" si="4051"/>
        <v>0</v>
      </c>
      <c r="AG1190" s="9">
        <f t="shared" si="4051"/>
        <v>0</v>
      </c>
      <c r="AH1190" s="9">
        <f t="shared" si="4051"/>
        <v>0</v>
      </c>
      <c r="AI1190" s="9">
        <f t="shared" si="4051"/>
        <v>0</v>
      </c>
      <c r="AJ1190" s="9">
        <f t="shared" si="4051"/>
        <v>0</v>
      </c>
      <c r="AK1190" s="86">
        <f t="shared" ref="AG1190:AV1191" si="4052">AK1191</f>
        <v>900</v>
      </c>
      <c r="AL1190" s="86">
        <f t="shared" si="4052"/>
        <v>0</v>
      </c>
      <c r="AM1190" s="9">
        <f t="shared" si="4052"/>
        <v>0</v>
      </c>
      <c r="AN1190" s="9">
        <f t="shared" si="4052"/>
        <v>0</v>
      </c>
      <c r="AO1190" s="9">
        <f t="shared" si="4052"/>
        <v>0</v>
      </c>
      <c r="AP1190" s="9">
        <f t="shared" si="4052"/>
        <v>0</v>
      </c>
      <c r="AQ1190" s="9">
        <f t="shared" si="4052"/>
        <v>900</v>
      </c>
      <c r="AR1190" s="9">
        <f t="shared" si="4052"/>
        <v>0</v>
      </c>
      <c r="AS1190" s="9">
        <f t="shared" si="4052"/>
        <v>0</v>
      </c>
      <c r="AT1190" s="9">
        <f t="shared" si="4052"/>
        <v>0</v>
      </c>
      <c r="AU1190" s="9">
        <f t="shared" si="4052"/>
        <v>0</v>
      </c>
      <c r="AV1190" s="9">
        <f t="shared" si="4052"/>
        <v>0</v>
      </c>
      <c r="AW1190" s="9">
        <f t="shared" ref="AS1190:AX1191" si="4053">AW1191</f>
        <v>900</v>
      </c>
      <c r="AX1190" s="9">
        <f t="shared" si="4053"/>
        <v>0</v>
      </c>
    </row>
    <row r="1191" spans="1:50" hidden="1">
      <c r="A1191" s="50" t="s">
        <v>101</v>
      </c>
      <c r="B1191" s="31" t="s">
        <v>256</v>
      </c>
      <c r="C1191" s="31" t="s">
        <v>33</v>
      </c>
      <c r="D1191" s="31" t="s">
        <v>80</v>
      </c>
      <c r="E1191" s="31" t="s">
        <v>270</v>
      </c>
      <c r="F1191" s="31" t="s">
        <v>102</v>
      </c>
      <c r="G1191" s="11">
        <f>G1192</f>
        <v>900</v>
      </c>
      <c r="H1191" s="11">
        <f>H1192</f>
        <v>0</v>
      </c>
      <c r="I1191" s="11">
        <f t="shared" si="4050"/>
        <v>0</v>
      </c>
      <c r="J1191" s="11">
        <f t="shared" si="4050"/>
        <v>0</v>
      </c>
      <c r="K1191" s="11">
        <f t="shared" si="4050"/>
        <v>0</v>
      </c>
      <c r="L1191" s="11">
        <f t="shared" si="4050"/>
        <v>0</v>
      </c>
      <c r="M1191" s="11">
        <f t="shared" si="4050"/>
        <v>900</v>
      </c>
      <c r="N1191" s="11">
        <f t="shared" si="4050"/>
        <v>0</v>
      </c>
      <c r="O1191" s="11">
        <f t="shared" si="4050"/>
        <v>0</v>
      </c>
      <c r="P1191" s="11">
        <f t="shared" si="4050"/>
        <v>0</v>
      </c>
      <c r="Q1191" s="11">
        <f t="shared" si="4050"/>
        <v>0</v>
      </c>
      <c r="R1191" s="11">
        <f t="shared" si="4050"/>
        <v>0</v>
      </c>
      <c r="S1191" s="11">
        <f t="shared" si="4050"/>
        <v>900</v>
      </c>
      <c r="T1191" s="11">
        <f t="shared" si="4050"/>
        <v>0</v>
      </c>
      <c r="U1191" s="11">
        <f t="shared" si="4051"/>
        <v>0</v>
      </c>
      <c r="V1191" s="11">
        <f t="shared" si="4051"/>
        <v>0</v>
      </c>
      <c r="W1191" s="11">
        <f t="shared" si="4051"/>
        <v>0</v>
      </c>
      <c r="X1191" s="11">
        <f t="shared" si="4051"/>
        <v>0</v>
      </c>
      <c r="Y1191" s="11">
        <f t="shared" si="4051"/>
        <v>900</v>
      </c>
      <c r="Z1191" s="11">
        <f t="shared" si="4051"/>
        <v>0</v>
      </c>
      <c r="AA1191" s="11">
        <f t="shared" si="4051"/>
        <v>0</v>
      </c>
      <c r="AB1191" s="11">
        <f t="shared" si="4051"/>
        <v>0</v>
      </c>
      <c r="AC1191" s="11">
        <f t="shared" si="4051"/>
        <v>0</v>
      </c>
      <c r="AD1191" s="11">
        <f t="shared" si="4051"/>
        <v>0</v>
      </c>
      <c r="AE1191" s="11">
        <f t="shared" si="4051"/>
        <v>900</v>
      </c>
      <c r="AF1191" s="11">
        <f t="shared" si="4051"/>
        <v>0</v>
      </c>
      <c r="AG1191" s="11">
        <f t="shared" si="4052"/>
        <v>0</v>
      </c>
      <c r="AH1191" s="11">
        <f t="shared" si="4052"/>
        <v>0</v>
      </c>
      <c r="AI1191" s="11">
        <f t="shared" si="4052"/>
        <v>0</v>
      </c>
      <c r="AJ1191" s="11">
        <f t="shared" si="4052"/>
        <v>0</v>
      </c>
      <c r="AK1191" s="88">
        <f t="shared" si="4052"/>
        <v>900</v>
      </c>
      <c r="AL1191" s="88">
        <f t="shared" si="4052"/>
        <v>0</v>
      </c>
      <c r="AM1191" s="11">
        <f t="shared" si="4052"/>
        <v>0</v>
      </c>
      <c r="AN1191" s="11">
        <f t="shared" si="4052"/>
        <v>0</v>
      </c>
      <c r="AO1191" s="11">
        <f t="shared" si="4052"/>
        <v>0</v>
      </c>
      <c r="AP1191" s="11">
        <f t="shared" si="4052"/>
        <v>0</v>
      </c>
      <c r="AQ1191" s="11">
        <f t="shared" si="4052"/>
        <v>900</v>
      </c>
      <c r="AR1191" s="11">
        <f t="shared" si="4052"/>
        <v>0</v>
      </c>
      <c r="AS1191" s="11">
        <f t="shared" si="4053"/>
        <v>0</v>
      </c>
      <c r="AT1191" s="11">
        <f t="shared" si="4053"/>
        <v>0</v>
      </c>
      <c r="AU1191" s="11">
        <f t="shared" si="4053"/>
        <v>0</v>
      </c>
      <c r="AV1191" s="11">
        <f t="shared" si="4053"/>
        <v>0</v>
      </c>
      <c r="AW1191" s="11">
        <f t="shared" si="4053"/>
        <v>900</v>
      </c>
      <c r="AX1191" s="11">
        <f t="shared" si="4053"/>
        <v>0</v>
      </c>
    </row>
    <row r="1192" spans="1:50" hidden="1">
      <c r="A1192" s="50" t="s">
        <v>271</v>
      </c>
      <c r="B1192" s="31" t="s">
        <v>256</v>
      </c>
      <c r="C1192" s="31" t="s">
        <v>33</v>
      </c>
      <c r="D1192" s="31" t="s">
        <v>80</v>
      </c>
      <c r="E1192" s="31" t="s">
        <v>270</v>
      </c>
      <c r="F1192" s="63" t="s">
        <v>272</v>
      </c>
      <c r="G1192" s="9">
        <v>900</v>
      </c>
      <c r="H1192" s="9"/>
      <c r="I1192" s="9"/>
      <c r="J1192" s="9"/>
      <c r="K1192" s="9"/>
      <c r="L1192" s="9"/>
      <c r="M1192" s="9">
        <f t="shared" ref="M1192" si="4054">G1192+I1192+J1192+K1192+L1192</f>
        <v>900</v>
      </c>
      <c r="N1192" s="9">
        <f t="shared" ref="N1192" si="4055">H1192+L1192</f>
        <v>0</v>
      </c>
      <c r="O1192" s="9"/>
      <c r="P1192" s="9"/>
      <c r="Q1192" s="9"/>
      <c r="R1192" s="9"/>
      <c r="S1192" s="9">
        <f t="shared" ref="S1192" si="4056">M1192+O1192+P1192+Q1192+R1192</f>
        <v>900</v>
      </c>
      <c r="T1192" s="9">
        <f t="shared" ref="T1192" si="4057">N1192+R1192</f>
        <v>0</v>
      </c>
      <c r="U1192" s="9"/>
      <c r="V1192" s="9"/>
      <c r="W1192" s="9"/>
      <c r="X1192" s="9"/>
      <c r="Y1192" s="9">
        <f t="shared" ref="Y1192" si="4058">S1192+U1192+V1192+W1192+X1192</f>
        <v>900</v>
      </c>
      <c r="Z1192" s="9">
        <f t="shared" ref="Z1192" si="4059">T1192+X1192</f>
        <v>0</v>
      </c>
      <c r="AA1192" s="9"/>
      <c r="AB1192" s="9"/>
      <c r="AC1192" s="9"/>
      <c r="AD1192" s="9"/>
      <c r="AE1192" s="9">
        <f t="shared" ref="AE1192" si="4060">Y1192+AA1192+AB1192+AC1192+AD1192</f>
        <v>900</v>
      </c>
      <c r="AF1192" s="9">
        <f t="shared" ref="AF1192" si="4061">Z1192+AD1192</f>
        <v>0</v>
      </c>
      <c r="AG1192" s="9"/>
      <c r="AH1192" s="9"/>
      <c r="AI1192" s="9"/>
      <c r="AJ1192" s="9"/>
      <c r="AK1192" s="86">
        <f t="shared" ref="AK1192" si="4062">AE1192+AG1192+AH1192+AI1192+AJ1192</f>
        <v>900</v>
      </c>
      <c r="AL1192" s="86">
        <f t="shared" ref="AL1192" si="4063">AF1192+AJ1192</f>
        <v>0</v>
      </c>
      <c r="AM1192" s="9"/>
      <c r="AN1192" s="9"/>
      <c r="AO1192" s="9"/>
      <c r="AP1192" s="9"/>
      <c r="AQ1192" s="9">
        <f t="shared" ref="AQ1192" si="4064">AK1192+AM1192+AN1192+AO1192+AP1192</f>
        <v>900</v>
      </c>
      <c r="AR1192" s="9">
        <f t="shared" ref="AR1192" si="4065">AL1192+AP1192</f>
        <v>0</v>
      </c>
      <c r="AS1192" s="9"/>
      <c r="AT1192" s="9"/>
      <c r="AU1192" s="9"/>
      <c r="AV1192" s="9"/>
      <c r="AW1192" s="9">
        <f t="shared" ref="AW1192" si="4066">AQ1192+AS1192+AT1192+AU1192+AV1192</f>
        <v>900</v>
      </c>
      <c r="AX1192" s="9">
        <f t="shared" ref="AX1192" si="4067">AR1192+AV1192</f>
        <v>0</v>
      </c>
    </row>
    <row r="1193" spans="1:50" ht="55.5" hidden="1" customHeight="1">
      <c r="A1193" s="50" t="s">
        <v>273</v>
      </c>
      <c r="B1193" s="31" t="s">
        <v>256</v>
      </c>
      <c r="C1193" s="31" t="s">
        <v>33</v>
      </c>
      <c r="D1193" s="31" t="s">
        <v>80</v>
      </c>
      <c r="E1193" s="31" t="s">
        <v>274</v>
      </c>
      <c r="F1193" s="63"/>
      <c r="G1193" s="9">
        <f>G1194</f>
        <v>1068</v>
      </c>
      <c r="H1193" s="9">
        <f>H1194</f>
        <v>0</v>
      </c>
      <c r="I1193" s="9">
        <f t="shared" ref="I1193:X1194" si="4068">I1194</f>
        <v>0</v>
      </c>
      <c r="J1193" s="9">
        <f t="shared" si="4068"/>
        <v>0</v>
      </c>
      <c r="K1193" s="9">
        <f t="shared" si="4068"/>
        <v>0</v>
      </c>
      <c r="L1193" s="9">
        <f t="shared" si="4068"/>
        <v>0</v>
      </c>
      <c r="M1193" s="9">
        <f t="shared" si="4068"/>
        <v>1068</v>
      </c>
      <c r="N1193" s="9">
        <f t="shared" si="4068"/>
        <v>0</v>
      </c>
      <c r="O1193" s="9">
        <f t="shared" si="4068"/>
        <v>0</v>
      </c>
      <c r="P1193" s="9">
        <f t="shared" si="4068"/>
        <v>0</v>
      </c>
      <c r="Q1193" s="9">
        <f t="shared" si="4068"/>
        <v>0</v>
      </c>
      <c r="R1193" s="9">
        <f t="shared" si="4068"/>
        <v>0</v>
      </c>
      <c r="S1193" s="9">
        <f t="shared" si="4068"/>
        <v>1068</v>
      </c>
      <c r="T1193" s="9">
        <f t="shared" si="4068"/>
        <v>0</v>
      </c>
      <c r="U1193" s="9">
        <f t="shared" si="4068"/>
        <v>0</v>
      </c>
      <c r="V1193" s="9">
        <f t="shared" si="4068"/>
        <v>0</v>
      </c>
      <c r="W1193" s="9">
        <f t="shared" si="4068"/>
        <v>0</v>
      </c>
      <c r="X1193" s="9">
        <f t="shared" si="4068"/>
        <v>0</v>
      </c>
      <c r="Y1193" s="9">
        <f t="shared" ref="U1193:AJ1194" si="4069">Y1194</f>
        <v>1068</v>
      </c>
      <c r="Z1193" s="9">
        <f t="shared" si="4069"/>
        <v>0</v>
      </c>
      <c r="AA1193" s="9">
        <f t="shared" si="4069"/>
        <v>0</v>
      </c>
      <c r="AB1193" s="9">
        <f t="shared" si="4069"/>
        <v>0</v>
      </c>
      <c r="AC1193" s="9">
        <f t="shared" si="4069"/>
        <v>0</v>
      </c>
      <c r="AD1193" s="9">
        <f t="shared" si="4069"/>
        <v>0</v>
      </c>
      <c r="AE1193" s="9">
        <f t="shared" si="4069"/>
        <v>1068</v>
      </c>
      <c r="AF1193" s="9">
        <f t="shared" si="4069"/>
        <v>0</v>
      </c>
      <c r="AG1193" s="9">
        <f t="shared" si="4069"/>
        <v>0</v>
      </c>
      <c r="AH1193" s="9">
        <f t="shared" si="4069"/>
        <v>0</v>
      </c>
      <c r="AI1193" s="9">
        <f t="shared" si="4069"/>
        <v>0</v>
      </c>
      <c r="AJ1193" s="9">
        <f t="shared" si="4069"/>
        <v>0</v>
      </c>
      <c r="AK1193" s="86">
        <f t="shared" ref="AG1193:AV1194" si="4070">AK1194</f>
        <v>1068</v>
      </c>
      <c r="AL1193" s="86">
        <f t="shared" si="4070"/>
        <v>0</v>
      </c>
      <c r="AM1193" s="9">
        <f t="shared" si="4070"/>
        <v>0</v>
      </c>
      <c r="AN1193" s="9">
        <f t="shared" si="4070"/>
        <v>0</v>
      </c>
      <c r="AO1193" s="9">
        <f t="shared" si="4070"/>
        <v>0</v>
      </c>
      <c r="AP1193" s="9">
        <f t="shared" si="4070"/>
        <v>0</v>
      </c>
      <c r="AQ1193" s="9">
        <f t="shared" si="4070"/>
        <v>1068</v>
      </c>
      <c r="AR1193" s="9">
        <f t="shared" si="4070"/>
        <v>0</v>
      </c>
      <c r="AS1193" s="9">
        <f t="shared" si="4070"/>
        <v>0</v>
      </c>
      <c r="AT1193" s="9">
        <f t="shared" si="4070"/>
        <v>0</v>
      </c>
      <c r="AU1193" s="9">
        <f t="shared" si="4070"/>
        <v>0</v>
      </c>
      <c r="AV1193" s="9">
        <f t="shared" si="4070"/>
        <v>0</v>
      </c>
      <c r="AW1193" s="9">
        <f t="shared" ref="AS1193:AX1194" si="4071">AW1194</f>
        <v>1068</v>
      </c>
      <c r="AX1193" s="9">
        <f t="shared" si="4071"/>
        <v>0</v>
      </c>
    </row>
    <row r="1194" spans="1:50" hidden="1">
      <c r="A1194" s="50" t="s">
        <v>101</v>
      </c>
      <c r="B1194" s="31" t="s">
        <v>256</v>
      </c>
      <c r="C1194" s="31" t="s">
        <v>33</v>
      </c>
      <c r="D1194" s="31" t="s">
        <v>80</v>
      </c>
      <c r="E1194" s="31" t="s">
        <v>274</v>
      </c>
      <c r="F1194" s="63" t="s">
        <v>102</v>
      </c>
      <c r="G1194" s="9">
        <f>G1195</f>
        <v>1068</v>
      </c>
      <c r="H1194" s="9">
        <f>H1195</f>
        <v>0</v>
      </c>
      <c r="I1194" s="9">
        <f t="shared" si="4068"/>
        <v>0</v>
      </c>
      <c r="J1194" s="9">
        <f t="shared" si="4068"/>
        <v>0</v>
      </c>
      <c r="K1194" s="9">
        <f t="shared" si="4068"/>
        <v>0</v>
      </c>
      <c r="L1194" s="9">
        <f t="shared" si="4068"/>
        <v>0</v>
      </c>
      <c r="M1194" s="9">
        <f t="shared" si="4068"/>
        <v>1068</v>
      </c>
      <c r="N1194" s="9">
        <f t="shared" si="4068"/>
        <v>0</v>
      </c>
      <c r="O1194" s="9">
        <f t="shared" si="4068"/>
        <v>0</v>
      </c>
      <c r="P1194" s="9">
        <f t="shared" si="4068"/>
        <v>0</v>
      </c>
      <c r="Q1194" s="9">
        <f t="shared" si="4068"/>
        <v>0</v>
      </c>
      <c r="R1194" s="9">
        <f t="shared" si="4068"/>
        <v>0</v>
      </c>
      <c r="S1194" s="9">
        <f t="shared" si="4068"/>
        <v>1068</v>
      </c>
      <c r="T1194" s="9">
        <f t="shared" si="4068"/>
        <v>0</v>
      </c>
      <c r="U1194" s="9">
        <f t="shared" si="4069"/>
        <v>0</v>
      </c>
      <c r="V1194" s="9">
        <f t="shared" si="4069"/>
        <v>0</v>
      </c>
      <c r="W1194" s="9">
        <f t="shared" si="4069"/>
        <v>0</v>
      </c>
      <c r="X1194" s="9">
        <f t="shared" si="4069"/>
        <v>0</v>
      </c>
      <c r="Y1194" s="9">
        <f t="shared" si="4069"/>
        <v>1068</v>
      </c>
      <c r="Z1194" s="9">
        <f t="shared" si="4069"/>
        <v>0</v>
      </c>
      <c r="AA1194" s="9">
        <f t="shared" si="4069"/>
        <v>0</v>
      </c>
      <c r="AB1194" s="9">
        <f t="shared" si="4069"/>
        <v>0</v>
      </c>
      <c r="AC1194" s="9">
        <f t="shared" si="4069"/>
        <v>0</v>
      </c>
      <c r="AD1194" s="9">
        <f t="shared" si="4069"/>
        <v>0</v>
      </c>
      <c r="AE1194" s="9">
        <f t="shared" si="4069"/>
        <v>1068</v>
      </c>
      <c r="AF1194" s="9">
        <f t="shared" si="4069"/>
        <v>0</v>
      </c>
      <c r="AG1194" s="9">
        <f t="shared" si="4070"/>
        <v>0</v>
      </c>
      <c r="AH1194" s="9">
        <f t="shared" si="4070"/>
        <v>0</v>
      </c>
      <c r="AI1194" s="9">
        <f t="shared" si="4070"/>
        <v>0</v>
      </c>
      <c r="AJ1194" s="9">
        <f t="shared" si="4070"/>
        <v>0</v>
      </c>
      <c r="AK1194" s="86">
        <f t="shared" si="4070"/>
        <v>1068</v>
      </c>
      <c r="AL1194" s="86">
        <f t="shared" si="4070"/>
        <v>0</v>
      </c>
      <c r="AM1194" s="9">
        <f t="shared" si="4070"/>
        <v>0</v>
      </c>
      <c r="AN1194" s="9">
        <f t="shared" si="4070"/>
        <v>0</v>
      </c>
      <c r="AO1194" s="9">
        <f t="shared" si="4070"/>
        <v>0</v>
      </c>
      <c r="AP1194" s="9">
        <f t="shared" si="4070"/>
        <v>0</v>
      </c>
      <c r="AQ1194" s="9">
        <f t="shared" si="4070"/>
        <v>1068</v>
      </c>
      <c r="AR1194" s="9">
        <f t="shared" si="4070"/>
        <v>0</v>
      </c>
      <c r="AS1194" s="9">
        <f t="shared" si="4071"/>
        <v>0</v>
      </c>
      <c r="AT1194" s="9">
        <f t="shared" si="4071"/>
        <v>0</v>
      </c>
      <c r="AU1194" s="9">
        <f t="shared" si="4071"/>
        <v>0</v>
      </c>
      <c r="AV1194" s="9">
        <f t="shared" si="4071"/>
        <v>0</v>
      </c>
      <c r="AW1194" s="9">
        <f t="shared" si="4071"/>
        <v>1068</v>
      </c>
      <c r="AX1194" s="9">
        <f t="shared" si="4071"/>
        <v>0</v>
      </c>
    </row>
    <row r="1195" spans="1:50" hidden="1">
      <c r="A1195" s="50" t="s">
        <v>271</v>
      </c>
      <c r="B1195" s="31" t="s">
        <v>256</v>
      </c>
      <c r="C1195" s="31" t="s">
        <v>33</v>
      </c>
      <c r="D1195" s="31" t="s">
        <v>80</v>
      </c>
      <c r="E1195" s="31" t="s">
        <v>274</v>
      </c>
      <c r="F1195" s="63" t="s">
        <v>272</v>
      </c>
      <c r="G1195" s="9">
        <v>1068</v>
      </c>
      <c r="H1195" s="9"/>
      <c r="I1195" s="9"/>
      <c r="J1195" s="9"/>
      <c r="K1195" s="9"/>
      <c r="L1195" s="9"/>
      <c r="M1195" s="9">
        <f t="shared" ref="M1195" si="4072">G1195+I1195+J1195+K1195+L1195</f>
        <v>1068</v>
      </c>
      <c r="N1195" s="9">
        <f t="shared" ref="N1195" si="4073">H1195+L1195</f>
        <v>0</v>
      </c>
      <c r="O1195" s="9"/>
      <c r="P1195" s="9"/>
      <c r="Q1195" s="9"/>
      <c r="R1195" s="9"/>
      <c r="S1195" s="9">
        <f t="shared" ref="S1195" si="4074">M1195+O1195+P1195+Q1195+R1195</f>
        <v>1068</v>
      </c>
      <c r="T1195" s="9">
        <f t="shared" ref="T1195" si="4075">N1195+R1195</f>
        <v>0</v>
      </c>
      <c r="U1195" s="9"/>
      <c r="V1195" s="9"/>
      <c r="W1195" s="9"/>
      <c r="X1195" s="9"/>
      <c r="Y1195" s="9">
        <f t="shared" ref="Y1195" si="4076">S1195+U1195+V1195+W1195+X1195</f>
        <v>1068</v>
      </c>
      <c r="Z1195" s="9">
        <f t="shared" ref="Z1195" si="4077">T1195+X1195</f>
        <v>0</v>
      </c>
      <c r="AA1195" s="9"/>
      <c r="AB1195" s="9"/>
      <c r="AC1195" s="9"/>
      <c r="AD1195" s="9"/>
      <c r="AE1195" s="9">
        <f t="shared" ref="AE1195" si="4078">Y1195+AA1195+AB1195+AC1195+AD1195</f>
        <v>1068</v>
      </c>
      <c r="AF1195" s="9">
        <f t="shared" ref="AF1195" si="4079">Z1195+AD1195</f>
        <v>0</v>
      </c>
      <c r="AG1195" s="9"/>
      <c r="AH1195" s="9"/>
      <c r="AI1195" s="9"/>
      <c r="AJ1195" s="9"/>
      <c r="AK1195" s="86">
        <f t="shared" ref="AK1195" si="4080">AE1195+AG1195+AH1195+AI1195+AJ1195</f>
        <v>1068</v>
      </c>
      <c r="AL1195" s="86">
        <f t="shared" ref="AL1195" si="4081">AF1195+AJ1195</f>
        <v>0</v>
      </c>
      <c r="AM1195" s="9"/>
      <c r="AN1195" s="9"/>
      <c r="AO1195" s="9"/>
      <c r="AP1195" s="9"/>
      <c r="AQ1195" s="9">
        <f t="shared" ref="AQ1195" si="4082">AK1195+AM1195+AN1195+AO1195+AP1195</f>
        <v>1068</v>
      </c>
      <c r="AR1195" s="9">
        <f t="shared" ref="AR1195" si="4083">AL1195+AP1195</f>
        <v>0</v>
      </c>
      <c r="AS1195" s="9"/>
      <c r="AT1195" s="9"/>
      <c r="AU1195" s="9"/>
      <c r="AV1195" s="9"/>
      <c r="AW1195" s="9">
        <f t="shared" ref="AW1195" si="4084">AQ1195+AS1195+AT1195+AU1195+AV1195</f>
        <v>1068</v>
      </c>
      <c r="AX1195" s="9">
        <f t="shared" ref="AX1195" si="4085">AR1195+AV1195</f>
        <v>0</v>
      </c>
    </row>
    <row r="1196" spans="1:50" ht="52.5" hidden="1" customHeight="1">
      <c r="A1196" s="50" t="s">
        <v>275</v>
      </c>
      <c r="B1196" s="31" t="s">
        <v>256</v>
      </c>
      <c r="C1196" s="31" t="s">
        <v>33</v>
      </c>
      <c r="D1196" s="31" t="s">
        <v>80</v>
      </c>
      <c r="E1196" s="31" t="s">
        <v>276</v>
      </c>
      <c r="F1196" s="63"/>
      <c r="G1196" s="9">
        <f>G1197</f>
        <v>8189</v>
      </c>
      <c r="H1196" s="9">
        <f>H1197</f>
        <v>0</v>
      </c>
      <c r="I1196" s="9">
        <f t="shared" ref="I1196:X1197" si="4086">I1197</f>
        <v>0</v>
      </c>
      <c r="J1196" s="9">
        <f t="shared" si="4086"/>
        <v>0</v>
      </c>
      <c r="K1196" s="9">
        <f t="shared" si="4086"/>
        <v>0</v>
      </c>
      <c r="L1196" s="9">
        <f t="shared" si="4086"/>
        <v>0</v>
      </c>
      <c r="M1196" s="9">
        <f t="shared" si="4086"/>
        <v>8189</v>
      </c>
      <c r="N1196" s="9">
        <f t="shared" si="4086"/>
        <v>0</v>
      </c>
      <c r="O1196" s="9">
        <f t="shared" si="4086"/>
        <v>0</v>
      </c>
      <c r="P1196" s="9">
        <f t="shared" si="4086"/>
        <v>0</v>
      </c>
      <c r="Q1196" s="9">
        <f t="shared" si="4086"/>
        <v>0</v>
      </c>
      <c r="R1196" s="9">
        <f t="shared" si="4086"/>
        <v>0</v>
      </c>
      <c r="S1196" s="9">
        <f t="shared" si="4086"/>
        <v>8189</v>
      </c>
      <c r="T1196" s="9">
        <f t="shared" si="4086"/>
        <v>0</v>
      </c>
      <c r="U1196" s="9">
        <f t="shared" si="4086"/>
        <v>0</v>
      </c>
      <c r="V1196" s="9">
        <f t="shared" si="4086"/>
        <v>0</v>
      </c>
      <c r="W1196" s="9">
        <f t="shared" si="4086"/>
        <v>0</v>
      </c>
      <c r="X1196" s="9">
        <f t="shared" si="4086"/>
        <v>0</v>
      </c>
      <c r="Y1196" s="9">
        <f t="shared" ref="U1196:AJ1197" si="4087">Y1197</f>
        <v>8189</v>
      </c>
      <c r="Z1196" s="9">
        <f t="shared" si="4087"/>
        <v>0</v>
      </c>
      <c r="AA1196" s="9">
        <f t="shared" si="4087"/>
        <v>0</v>
      </c>
      <c r="AB1196" s="9">
        <f t="shared" si="4087"/>
        <v>0</v>
      </c>
      <c r="AC1196" s="9">
        <f t="shared" si="4087"/>
        <v>0</v>
      </c>
      <c r="AD1196" s="9">
        <f t="shared" si="4087"/>
        <v>0</v>
      </c>
      <c r="AE1196" s="9">
        <f t="shared" si="4087"/>
        <v>8189</v>
      </c>
      <c r="AF1196" s="9">
        <f t="shared" si="4087"/>
        <v>0</v>
      </c>
      <c r="AG1196" s="9">
        <f t="shared" si="4087"/>
        <v>0</v>
      </c>
      <c r="AH1196" s="9">
        <f t="shared" si="4087"/>
        <v>0</v>
      </c>
      <c r="AI1196" s="9">
        <f t="shared" si="4087"/>
        <v>0</v>
      </c>
      <c r="AJ1196" s="9">
        <f t="shared" si="4087"/>
        <v>0</v>
      </c>
      <c r="AK1196" s="86">
        <f t="shared" ref="AG1196:AV1197" si="4088">AK1197</f>
        <v>8189</v>
      </c>
      <c r="AL1196" s="86">
        <f t="shared" si="4088"/>
        <v>0</v>
      </c>
      <c r="AM1196" s="9">
        <f t="shared" si="4088"/>
        <v>0</v>
      </c>
      <c r="AN1196" s="9">
        <f t="shared" si="4088"/>
        <v>0</v>
      </c>
      <c r="AO1196" s="9">
        <f t="shared" si="4088"/>
        <v>0</v>
      </c>
      <c r="AP1196" s="9">
        <f t="shared" si="4088"/>
        <v>0</v>
      </c>
      <c r="AQ1196" s="9">
        <f t="shared" si="4088"/>
        <v>8189</v>
      </c>
      <c r="AR1196" s="9">
        <f t="shared" si="4088"/>
        <v>0</v>
      </c>
      <c r="AS1196" s="9">
        <f t="shared" si="4088"/>
        <v>0</v>
      </c>
      <c r="AT1196" s="9">
        <f t="shared" si="4088"/>
        <v>0</v>
      </c>
      <c r="AU1196" s="9">
        <f t="shared" si="4088"/>
        <v>0</v>
      </c>
      <c r="AV1196" s="9">
        <f t="shared" si="4088"/>
        <v>0</v>
      </c>
      <c r="AW1196" s="9">
        <f t="shared" ref="AS1196:AX1197" si="4089">AW1197</f>
        <v>8189</v>
      </c>
      <c r="AX1196" s="9">
        <f t="shared" si="4089"/>
        <v>0</v>
      </c>
    </row>
    <row r="1197" spans="1:50" hidden="1">
      <c r="A1197" s="50" t="s">
        <v>101</v>
      </c>
      <c r="B1197" s="31" t="s">
        <v>256</v>
      </c>
      <c r="C1197" s="31" t="s">
        <v>33</v>
      </c>
      <c r="D1197" s="31" t="s">
        <v>80</v>
      </c>
      <c r="E1197" s="31" t="s">
        <v>276</v>
      </c>
      <c r="F1197" s="63" t="s">
        <v>102</v>
      </c>
      <c r="G1197" s="9">
        <f>G1198</f>
        <v>8189</v>
      </c>
      <c r="H1197" s="9">
        <f>H1198</f>
        <v>0</v>
      </c>
      <c r="I1197" s="9">
        <f t="shared" si="4086"/>
        <v>0</v>
      </c>
      <c r="J1197" s="9">
        <f t="shared" si="4086"/>
        <v>0</v>
      </c>
      <c r="K1197" s="9">
        <f t="shared" si="4086"/>
        <v>0</v>
      </c>
      <c r="L1197" s="9">
        <f t="shared" si="4086"/>
        <v>0</v>
      </c>
      <c r="M1197" s="9">
        <f t="shared" si="4086"/>
        <v>8189</v>
      </c>
      <c r="N1197" s="9">
        <f t="shared" si="4086"/>
        <v>0</v>
      </c>
      <c r="O1197" s="9">
        <f t="shared" si="4086"/>
        <v>0</v>
      </c>
      <c r="P1197" s="9">
        <f t="shared" si="4086"/>
        <v>0</v>
      </c>
      <c r="Q1197" s="9">
        <f t="shared" si="4086"/>
        <v>0</v>
      </c>
      <c r="R1197" s="9">
        <f t="shared" si="4086"/>
        <v>0</v>
      </c>
      <c r="S1197" s="9">
        <f t="shared" si="4086"/>
        <v>8189</v>
      </c>
      <c r="T1197" s="9">
        <f t="shared" si="4086"/>
        <v>0</v>
      </c>
      <c r="U1197" s="9">
        <f t="shared" si="4087"/>
        <v>0</v>
      </c>
      <c r="V1197" s="9">
        <f t="shared" si="4087"/>
        <v>0</v>
      </c>
      <c r="W1197" s="9">
        <f t="shared" si="4087"/>
        <v>0</v>
      </c>
      <c r="X1197" s="9">
        <f t="shared" si="4087"/>
        <v>0</v>
      </c>
      <c r="Y1197" s="9">
        <f t="shared" si="4087"/>
        <v>8189</v>
      </c>
      <c r="Z1197" s="9">
        <f t="shared" si="4087"/>
        <v>0</v>
      </c>
      <c r="AA1197" s="9">
        <f t="shared" si="4087"/>
        <v>0</v>
      </c>
      <c r="AB1197" s="9">
        <f t="shared" si="4087"/>
        <v>0</v>
      </c>
      <c r="AC1197" s="9">
        <f t="shared" si="4087"/>
        <v>0</v>
      </c>
      <c r="AD1197" s="9">
        <f t="shared" si="4087"/>
        <v>0</v>
      </c>
      <c r="AE1197" s="9">
        <f t="shared" si="4087"/>
        <v>8189</v>
      </c>
      <c r="AF1197" s="9">
        <f t="shared" si="4087"/>
        <v>0</v>
      </c>
      <c r="AG1197" s="9">
        <f t="shared" si="4088"/>
        <v>0</v>
      </c>
      <c r="AH1197" s="9">
        <f t="shared" si="4088"/>
        <v>0</v>
      </c>
      <c r="AI1197" s="9">
        <f t="shared" si="4088"/>
        <v>0</v>
      </c>
      <c r="AJ1197" s="9">
        <f t="shared" si="4088"/>
        <v>0</v>
      </c>
      <c r="AK1197" s="86">
        <f t="shared" si="4088"/>
        <v>8189</v>
      </c>
      <c r="AL1197" s="86">
        <f t="shared" si="4088"/>
        <v>0</v>
      </c>
      <c r="AM1197" s="9">
        <f t="shared" si="4088"/>
        <v>0</v>
      </c>
      <c r="AN1197" s="9">
        <f t="shared" si="4088"/>
        <v>0</v>
      </c>
      <c r="AO1197" s="9">
        <f t="shared" si="4088"/>
        <v>0</v>
      </c>
      <c r="AP1197" s="9">
        <f t="shared" si="4088"/>
        <v>0</v>
      </c>
      <c r="AQ1197" s="9">
        <f t="shared" si="4088"/>
        <v>8189</v>
      </c>
      <c r="AR1197" s="9">
        <f t="shared" si="4088"/>
        <v>0</v>
      </c>
      <c r="AS1197" s="9">
        <f t="shared" si="4089"/>
        <v>0</v>
      </c>
      <c r="AT1197" s="9">
        <f t="shared" si="4089"/>
        <v>0</v>
      </c>
      <c r="AU1197" s="9">
        <f t="shared" si="4089"/>
        <v>0</v>
      </c>
      <c r="AV1197" s="9">
        <f t="shared" si="4089"/>
        <v>0</v>
      </c>
      <c r="AW1197" s="9">
        <f t="shared" si="4089"/>
        <v>8189</v>
      </c>
      <c r="AX1197" s="9">
        <f t="shared" si="4089"/>
        <v>0</v>
      </c>
    </row>
    <row r="1198" spans="1:50" hidden="1">
      <c r="A1198" s="50" t="s">
        <v>271</v>
      </c>
      <c r="B1198" s="31" t="s">
        <v>256</v>
      </c>
      <c r="C1198" s="31" t="s">
        <v>33</v>
      </c>
      <c r="D1198" s="31" t="s">
        <v>80</v>
      </c>
      <c r="E1198" s="31" t="s">
        <v>276</v>
      </c>
      <c r="F1198" s="63" t="s">
        <v>272</v>
      </c>
      <c r="G1198" s="9">
        <v>8189</v>
      </c>
      <c r="H1198" s="9"/>
      <c r="I1198" s="9"/>
      <c r="J1198" s="9"/>
      <c r="K1198" s="9"/>
      <c r="L1198" s="9"/>
      <c r="M1198" s="9">
        <f t="shared" ref="M1198" si="4090">G1198+I1198+J1198+K1198+L1198</f>
        <v>8189</v>
      </c>
      <c r="N1198" s="9">
        <f t="shared" ref="N1198" si="4091">H1198+L1198</f>
        <v>0</v>
      </c>
      <c r="O1198" s="9"/>
      <c r="P1198" s="9"/>
      <c r="Q1198" s="9"/>
      <c r="R1198" s="9"/>
      <c r="S1198" s="9">
        <f t="shared" ref="S1198" si="4092">M1198+O1198+P1198+Q1198+R1198</f>
        <v>8189</v>
      </c>
      <c r="T1198" s="9">
        <f t="shared" ref="T1198" si="4093">N1198+R1198</f>
        <v>0</v>
      </c>
      <c r="U1198" s="9"/>
      <c r="V1198" s="9"/>
      <c r="W1198" s="9"/>
      <c r="X1198" s="9"/>
      <c r="Y1198" s="9">
        <f t="shared" ref="Y1198" si="4094">S1198+U1198+V1198+W1198+X1198</f>
        <v>8189</v>
      </c>
      <c r="Z1198" s="9">
        <f t="shared" ref="Z1198" si="4095">T1198+X1198</f>
        <v>0</v>
      </c>
      <c r="AA1198" s="9"/>
      <c r="AB1198" s="9"/>
      <c r="AC1198" s="9"/>
      <c r="AD1198" s="9"/>
      <c r="AE1198" s="9">
        <f t="shared" ref="AE1198" si="4096">Y1198+AA1198+AB1198+AC1198+AD1198</f>
        <v>8189</v>
      </c>
      <c r="AF1198" s="9">
        <f t="shared" ref="AF1198" si="4097">Z1198+AD1198</f>
        <v>0</v>
      </c>
      <c r="AG1198" s="9"/>
      <c r="AH1198" s="9"/>
      <c r="AI1198" s="9"/>
      <c r="AJ1198" s="9"/>
      <c r="AK1198" s="86">
        <f t="shared" ref="AK1198" si="4098">AE1198+AG1198+AH1198+AI1198+AJ1198</f>
        <v>8189</v>
      </c>
      <c r="AL1198" s="86">
        <f t="shared" ref="AL1198" si="4099">AF1198+AJ1198</f>
        <v>0</v>
      </c>
      <c r="AM1198" s="9"/>
      <c r="AN1198" s="9"/>
      <c r="AO1198" s="9"/>
      <c r="AP1198" s="9"/>
      <c r="AQ1198" s="9">
        <f t="shared" ref="AQ1198" si="4100">AK1198+AM1198+AN1198+AO1198+AP1198</f>
        <v>8189</v>
      </c>
      <c r="AR1198" s="9">
        <f t="shared" ref="AR1198" si="4101">AL1198+AP1198</f>
        <v>0</v>
      </c>
      <c r="AS1198" s="9"/>
      <c r="AT1198" s="9"/>
      <c r="AU1198" s="9"/>
      <c r="AV1198" s="9"/>
      <c r="AW1198" s="9">
        <f t="shared" ref="AW1198" si="4102">AQ1198+AS1198+AT1198+AU1198+AV1198</f>
        <v>8189</v>
      </c>
      <c r="AX1198" s="9">
        <f t="shared" ref="AX1198" si="4103">AR1198+AV1198</f>
        <v>0</v>
      </c>
    </row>
    <row r="1199" spans="1:50" ht="54.75" hidden="1" customHeight="1">
      <c r="A1199" s="29" t="s">
        <v>411</v>
      </c>
      <c r="B1199" s="31" t="s">
        <v>256</v>
      </c>
      <c r="C1199" s="31" t="s">
        <v>33</v>
      </c>
      <c r="D1199" s="31" t="s">
        <v>80</v>
      </c>
      <c r="E1199" s="31" t="s">
        <v>277</v>
      </c>
      <c r="F1199" s="31"/>
      <c r="G1199" s="11">
        <f>G1200</f>
        <v>117</v>
      </c>
      <c r="H1199" s="11">
        <f>H1200</f>
        <v>0</v>
      </c>
      <c r="I1199" s="11">
        <f t="shared" ref="I1199:X1200" si="4104">I1200</f>
        <v>0</v>
      </c>
      <c r="J1199" s="11">
        <f t="shared" si="4104"/>
        <v>0</v>
      </c>
      <c r="K1199" s="11">
        <f t="shared" si="4104"/>
        <v>0</v>
      </c>
      <c r="L1199" s="11">
        <f t="shared" si="4104"/>
        <v>0</v>
      </c>
      <c r="M1199" s="11">
        <f t="shared" si="4104"/>
        <v>117</v>
      </c>
      <c r="N1199" s="11">
        <f t="shared" si="4104"/>
        <v>0</v>
      </c>
      <c r="O1199" s="11">
        <f t="shared" si="4104"/>
        <v>0</v>
      </c>
      <c r="P1199" s="11">
        <f t="shared" si="4104"/>
        <v>0</v>
      </c>
      <c r="Q1199" s="11">
        <f t="shared" si="4104"/>
        <v>0</v>
      </c>
      <c r="R1199" s="11">
        <f t="shared" si="4104"/>
        <v>0</v>
      </c>
      <c r="S1199" s="11">
        <f t="shared" si="4104"/>
        <v>117</v>
      </c>
      <c r="T1199" s="11">
        <f t="shared" si="4104"/>
        <v>0</v>
      </c>
      <c r="U1199" s="11">
        <f t="shared" si="4104"/>
        <v>0</v>
      </c>
      <c r="V1199" s="11">
        <f t="shared" si="4104"/>
        <v>0</v>
      </c>
      <c r="W1199" s="11">
        <f t="shared" si="4104"/>
        <v>0</v>
      </c>
      <c r="X1199" s="11">
        <f t="shared" si="4104"/>
        <v>0</v>
      </c>
      <c r="Y1199" s="11">
        <f t="shared" ref="U1199:AJ1200" si="4105">Y1200</f>
        <v>117</v>
      </c>
      <c r="Z1199" s="11">
        <f t="shared" si="4105"/>
        <v>0</v>
      </c>
      <c r="AA1199" s="11">
        <f t="shared" si="4105"/>
        <v>0</v>
      </c>
      <c r="AB1199" s="11">
        <f t="shared" si="4105"/>
        <v>0</v>
      </c>
      <c r="AC1199" s="11">
        <f t="shared" si="4105"/>
        <v>0</v>
      </c>
      <c r="AD1199" s="11">
        <f t="shared" si="4105"/>
        <v>0</v>
      </c>
      <c r="AE1199" s="11">
        <f t="shared" si="4105"/>
        <v>117</v>
      </c>
      <c r="AF1199" s="11">
        <f t="shared" si="4105"/>
        <v>0</v>
      </c>
      <c r="AG1199" s="11">
        <f t="shared" si="4105"/>
        <v>0</v>
      </c>
      <c r="AH1199" s="11">
        <f t="shared" si="4105"/>
        <v>0</v>
      </c>
      <c r="AI1199" s="11">
        <f t="shared" si="4105"/>
        <v>0</v>
      </c>
      <c r="AJ1199" s="11">
        <f t="shared" si="4105"/>
        <v>0</v>
      </c>
      <c r="AK1199" s="88">
        <f t="shared" ref="AG1199:AV1200" si="4106">AK1200</f>
        <v>117</v>
      </c>
      <c r="AL1199" s="88">
        <f t="shared" si="4106"/>
        <v>0</v>
      </c>
      <c r="AM1199" s="11">
        <f t="shared" si="4106"/>
        <v>0</v>
      </c>
      <c r="AN1199" s="11">
        <f t="shared" si="4106"/>
        <v>0</v>
      </c>
      <c r="AO1199" s="11">
        <f t="shared" si="4106"/>
        <v>0</v>
      </c>
      <c r="AP1199" s="11">
        <f t="shared" si="4106"/>
        <v>0</v>
      </c>
      <c r="AQ1199" s="11">
        <f t="shared" si="4106"/>
        <v>117</v>
      </c>
      <c r="AR1199" s="11">
        <f t="shared" si="4106"/>
        <v>0</v>
      </c>
      <c r="AS1199" s="11">
        <f t="shared" si="4106"/>
        <v>0</v>
      </c>
      <c r="AT1199" s="11">
        <f t="shared" si="4106"/>
        <v>0</v>
      </c>
      <c r="AU1199" s="11">
        <f t="shared" si="4106"/>
        <v>0</v>
      </c>
      <c r="AV1199" s="11">
        <f t="shared" si="4106"/>
        <v>0</v>
      </c>
      <c r="AW1199" s="11">
        <f t="shared" ref="AS1199:AX1200" si="4107">AW1200</f>
        <v>117</v>
      </c>
      <c r="AX1199" s="11">
        <f t="shared" si="4107"/>
        <v>0</v>
      </c>
    </row>
    <row r="1200" spans="1:50" hidden="1">
      <c r="A1200" s="50" t="s">
        <v>101</v>
      </c>
      <c r="B1200" s="31" t="s">
        <v>256</v>
      </c>
      <c r="C1200" s="31" t="s">
        <v>33</v>
      </c>
      <c r="D1200" s="31" t="s">
        <v>80</v>
      </c>
      <c r="E1200" s="31" t="s">
        <v>277</v>
      </c>
      <c r="F1200" s="31" t="s">
        <v>102</v>
      </c>
      <c r="G1200" s="11">
        <f>G1201</f>
        <v>117</v>
      </c>
      <c r="H1200" s="11">
        <f>H1201</f>
        <v>0</v>
      </c>
      <c r="I1200" s="11">
        <f t="shared" si="4104"/>
        <v>0</v>
      </c>
      <c r="J1200" s="11">
        <f t="shared" si="4104"/>
        <v>0</v>
      </c>
      <c r="K1200" s="11">
        <f t="shared" si="4104"/>
        <v>0</v>
      </c>
      <c r="L1200" s="11">
        <f t="shared" si="4104"/>
        <v>0</v>
      </c>
      <c r="M1200" s="11">
        <f t="shared" si="4104"/>
        <v>117</v>
      </c>
      <c r="N1200" s="11">
        <f t="shared" si="4104"/>
        <v>0</v>
      </c>
      <c r="O1200" s="11">
        <f t="shared" si="4104"/>
        <v>0</v>
      </c>
      <c r="P1200" s="11">
        <f t="shared" si="4104"/>
        <v>0</v>
      </c>
      <c r="Q1200" s="11">
        <f t="shared" si="4104"/>
        <v>0</v>
      </c>
      <c r="R1200" s="11">
        <f t="shared" si="4104"/>
        <v>0</v>
      </c>
      <c r="S1200" s="11">
        <f t="shared" si="4104"/>
        <v>117</v>
      </c>
      <c r="T1200" s="11">
        <f t="shared" si="4104"/>
        <v>0</v>
      </c>
      <c r="U1200" s="11">
        <f t="shared" si="4105"/>
        <v>0</v>
      </c>
      <c r="V1200" s="11">
        <f t="shared" si="4105"/>
        <v>0</v>
      </c>
      <c r="W1200" s="11">
        <f t="shared" si="4105"/>
        <v>0</v>
      </c>
      <c r="X1200" s="11">
        <f t="shared" si="4105"/>
        <v>0</v>
      </c>
      <c r="Y1200" s="11">
        <f t="shared" si="4105"/>
        <v>117</v>
      </c>
      <c r="Z1200" s="11">
        <f t="shared" si="4105"/>
        <v>0</v>
      </c>
      <c r="AA1200" s="11">
        <f t="shared" si="4105"/>
        <v>0</v>
      </c>
      <c r="AB1200" s="11">
        <f t="shared" si="4105"/>
        <v>0</v>
      </c>
      <c r="AC1200" s="11">
        <f t="shared" si="4105"/>
        <v>0</v>
      </c>
      <c r="AD1200" s="11">
        <f t="shared" si="4105"/>
        <v>0</v>
      </c>
      <c r="AE1200" s="11">
        <f t="shared" si="4105"/>
        <v>117</v>
      </c>
      <c r="AF1200" s="11">
        <f t="shared" si="4105"/>
        <v>0</v>
      </c>
      <c r="AG1200" s="11">
        <f t="shared" si="4106"/>
        <v>0</v>
      </c>
      <c r="AH1200" s="11">
        <f t="shared" si="4106"/>
        <v>0</v>
      </c>
      <c r="AI1200" s="11">
        <f t="shared" si="4106"/>
        <v>0</v>
      </c>
      <c r="AJ1200" s="11">
        <f t="shared" si="4106"/>
        <v>0</v>
      </c>
      <c r="AK1200" s="88">
        <f t="shared" si="4106"/>
        <v>117</v>
      </c>
      <c r="AL1200" s="88">
        <f t="shared" si="4106"/>
        <v>0</v>
      </c>
      <c r="AM1200" s="11">
        <f t="shared" si="4106"/>
        <v>0</v>
      </c>
      <c r="AN1200" s="11">
        <f t="shared" si="4106"/>
        <v>0</v>
      </c>
      <c r="AO1200" s="11">
        <f t="shared" si="4106"/>
        <v>0</v>
      </c>
      <c r="AP1200" s="11">
        <f t="shared" si="4106"/>
        <v>0</v>
      </c>
      <c r="AQ1200" s="11">
        <f t="shared" si="4106"/>
        <v>117</v>
      </c>
      <c r="AR1200" s="11">
        <f t="shared" si="4106"/>
        <v>0</v>
      </c>
      <c r="AS1200" s="11">
        <f t="shared" si="4107"/>
        <v>0</v>
      </c>
      <c r="AT1200" s="11">
        <f t="shared" si="4107"/>
        <v>0</v>
      </c>
      <c r="AU1200" s="11">
        <f t="shared" si="4107"/>
        <v>0</v>
      </c>
      <c r="AV1200" s="11">
        <f t="shared" si="4107"/>
        <v>0</v>
      </c>
      <c r="AW1200" s="11">
        <f t="shared" si="4107"/>
        <v>117</v>
      </c>
      <c r="AX1200" s="11">
        <f t="shared" si="4107"/>
        <v>0</v>
      </c>
    </row>
    <row r="1201" spans="1:50" hidden="1">
      <c r="A1201" s="50" t="s">
        <v>271</v>
      </c>
      <c r="B1201" s="31" t="s">
        <v>256</v>
      </c>
      <c r="C1201" s="31" t="s">
        <v>33</v>
      </c>
      <c r="D1201" s="31" t="s">
        <v>80</v>
      </c>
      <c r="E1201" s="31" t="s">
        <v>277</v>
      </c>
      <c r="F1201" s="63" t="s">
        <v>272</v>
      </c>
      <c r="G1201" s="9">
        <v>117</v>
      </c>
      <c r="H1201" s="9"/>
      <c r="I1201" s="9"/>
      <c r="J1201" s="9"/>
      <c r="K1201" s="9"/>
      <c r="L1201" s="9"/>
      <c r="M1201" s="9">
        <f t="shared" ref="M1201" si="4108">G1201+I1201+J1201+K1201+L1201</f>
        <v>117</v>
      </c>
      <c r="N1201" s="9">
        <f t="shared" ref="N1201" si="4109">H1201+L1201</f>
        <v>0</v>
      </c>
      <c r="O1201" s="9"/>
      <c r="P1201" s="9"/>
      <c r="Q1201" s="9"/>
      <c r="R1201" s="9"/>
      <c r="S1201" s="9">
        <f t="shared" ref="S1201" si="4110">M1201+O1201+P1201+Q1201+R1201</f>
        <v>117</v>
      </c>
      <c r="T1201" s="9">
        <f t="shared" ref="T1201" si="4111">N1201+R1201</f>
        <v>0</v>
      </c>
      <c r="U1201" s="9"/>
      <c r="V1201" s="9"/>
      <c r="W1201" s="9"/>
      <c r="X1201" s="9"/>
      <c r="Y1201" s="9">
        <f t="shared" ref="Y1201" si="4112">S1201+U1201+V1201+W1201+X1201</f>
        <v>117</v>
      </c>
      <c r="Z1201" s="9">
        <f t="shared" ref="Z1201" si="4113">T1201+X1201</f>
        <v>0</v>
      </c>
      <c r="AA1201" s="9"/>
      <c r="AB1201" s="9"/>
      <c r="AC1201" s="9"/>
      <c r="AD1201" s="9"/>
      <c r="AE1201" s="9">
        <f t="shared" ref="AE1201" si="4114">Y1201+AA1201+AB1201+AC1201+AD1201</f>
        <v>117</v>
      </c>
      <c r="AF1201" s="9">
        <f t="shared" ref="AF1201" si="4115">Z1201+AD1201</f>
        <v>0</v>
      </c>
      <c r="AG1201" s="9"/>
      <c r="AH1201" s="9"/>
      <c r="AI1201" s="9"/>
      <c r="AJ1201" s="9"/>
      <c r="AK1201" s="86">
        <f t="shared" ref="AK1201" si="4116">AE1201+AG1201+AH1201+AI1201+AJ1201</f>
        <v>117</v>
      </c>
      <c r="AL1201" s="86">
        <f t="shared" ref="AL1201" si="4117">AF1201+AJ1201</f>
        <v>0</v>
      </c>
      <c r="AM1201" s="9"/>
      <c r="AN1201" s="9"/>
      <c r="AO1201" s="9"/>
      <c r="AP1201" s="9"/>
      <c r="AQ1201" s="9">
        <f t="shared" ref="AQ1201" si="4118">AK1201+AM1201+AN1201+AO1201+AP1201</f>
        <v>117</v>
      </c>
      <c r="AR1201" s="9">
        <f t="shared" ref="AR1201" si="4119">AL1201+AP1201</f>
        <v>0</v>
      </c>
      <c r="AS1201" s="9"/>
      <c r="AT1201" s="9"/>
      <c r="AU1201" s="9"/>
      <c r="AV1201" s="9"/>
      <c r="AW1201" s="9">
        <f t="shared" ref="AW1201" si="4120">AQ1201+AS1201+AT1201+AU1201+AV1201</f>
        <v>117</v>
      </c>
      <c r="AX1201" s="9">
        <f t="shared" ref="AX1201" si="4121">AR1201+AV1201</f>
        <v>0</v>
      </c>
    </row>
    <row r="1202" spans="1:50" ht="50.4" hidden="1">
      <c r="A1202" s="29" t="s">
        <v>278</v>
      </c>
      <c r="B1202" s="31" t="s">
        <v>256</v>
      </c>
      <c r="C1202" s="31" t="s">
        <v>33</v>
      </c>
      <c r="D1202" s="31" t="s">
        <v>80</v>
      </c>
      <c r="E1202" s="31" t="s">
        <v>279</v>
      </c>
      <c r="F1202" s="31"/>
      <c r="G1202" s="11">
        <f>G1203</f>
        <v>2593</v>
      </c>
      <c r="H1202" s="11">
        <f>H1203</f>
        <v>0</v>
      </c>
      <c r="I1202" s="11">
        <f t="shared" ref="I1202:X1203" si="4122">I1203</f>
        <v>0</v>
      </c>
      <c r="J1202" s="11">
        <f t="shared" si="4122"/>
        <v>0</v>
      </c>
      <c r="K1202" s="11">
        <f t="shared" si="4122"/>
        <v>0</v>
      </c>
      <c r="L1202" s="11">
        <f t="shared" si="4122"/>
        <v>0</v>
      </c>
      <c r="M1202" s="11">
        <f t="shared" si="4122"/>
        <v>2593</v>
      </c>
      <c r="N1202" s="11">
        <f t="shared" si="4122"/>
        <v>0</v>
      </c>
      <c r="O1202" s="11">
        <f t="shared" si="4122"/>
        <v>0</v>
      </c>
      <c r="P1202" s="11">
        <f t="shared" si="4122"/>
        <v>0</v>
      </c>
      <c r="Q1202" s="11">
        <f t="shared" si="4122"/>
        <v>0</v>
      </c>
      <c r="R1202" s="11">
        <f t="shared" si="4122"/>
        <v>0</v>
      </c>
      <c r="S1202" s="11">
        <f t="shared" si="4122"/>
        <v>2593</v>
      </c>
      <c r="T1202" s="11">
        <f t="shared" si="4122"/>
        <v>0</v>
      </c>
      <c r="U1202" s="11">
        <f t="shared" si="4122"/>
        <v>0</v>
      </c>
      <c r="V1202" s="11">
        <f t="shared" si="4122"/>
        <v>0</v>
      </c>
      <c r="W1202" s="11">
        <f t="shared" si="4122"/>
        <v>0</v>
      </c>
      <c r="X1202" s="11">
        <f t="shared" si="4122"/>
        <v>0</v>
      </c>
      <c r="Y1202" s="11">
        <f t="shared" ref="U1202:AJ1203" si="4123">Y1203</f>
        <v>2593</v>
      </c>
      <c r="Z1202" s="11">
        <f t="shared" si="4123"/>
        <v>0</v>
      </c>
      <c r="AA1202" s="11">
        <f t="shared" si="4123"/>
        <v>-270</v>
      </c>
      <c r="AB1202" s="11">
        <f t="shared" si="4123"/>
        <v>0</v>
      </c>
      <c r="AC1202" s="11">
        <f t="shared" si="4123"/>
        <v>0</v>
      </c>
      <c r="AD1202" s="11">
        <f t="shared" si="4123"/>
        <v>0</v>
      </c>
      <c r="AE1202" s="11">
        <f t="shared" si="4123"/>
        <v>2323</v>
      </c>
      <c r="AF1202" s="11">
        <f t="shared" si="4123"/>
        <v>0</v>
      </c>
      <c r="AG1202" s="11">
        <f t="shared" si="4123"/>
        <v>0</v>
      </c>
      <c r="AH1202" s="11">
        <f t="shared" si="4123"/>
        <v>0</v>
      </c>
      <c r="AI1202" s="11">
        <f t="shared" si="4123"/>
        <v>0</v>
      </c>
      <c r="AJ1202" s="11">
        <f t="shared" si="4123"/>
        <v>0</v>
      </c>
      <c r="AK1202" s="88">
        <f t="shared" ref="AG1202:AV1203" si="4124">AK1203</f>
        <v>2323</v>
      </c>
      <c r="AL1202" s="88">
        <f t="shared" si="4124"/>
        <v>0</v>
      </c>
      <c r="AM1202" s="11">
        <f t="shared" si="4124"/>
        <v>-95</v>
      </c>
      <c r="AN1202" s="11">
        <f t="shared" si="4124"/>
        <v>0</v>
      </c>
      <c r="AO1202" s="11">
        <f t="shared" si="4124"/>
        <v>0</v>
      </c>
      <c r="AP1202" s="11">
        <f t="shared" si="4124"/>
        <v>0</v>
      </c>
      <c r="AQ1202" s="11">
        <f t="shared" si="4124"/>
        <v>2228</v>
      </c>
      <c r="AR1202" s="11">
        <f t="shared" si="4124"/>
        <v>0</v>
      </c>
      <c r="AS1202" s="11">
        <f t="shared" si="4124"/>
        <v>0</v>
      </c>
      <c r="AT1202" s="11">
        <f t="shared" si="4124"/>
        <v>0</v>
      </c>
      <c r="AU1202" s="11">
        <f t="shared" si="4124"/>
        <v>0</v>
      </c>
      <c r="AV1202" s="11">
        <f t="shared" si="4124"/>
        <v>0</v>
      </c>
      <c r="AW1202" s="11">
        <f t="shared" ref="AS1202:AX1203" si="4125">AW1203</f>
        <v>2228</v>
      </c>
      <c r="AX1202" s="11">
        <f t="shared" si="4125"/>
        <v>0</v>
      </c>
    </row>
    <row r="1203" spans="1:50" hidden="1">
      <c r="A1203" s="50" t="s">
        <v>101</v>
      </c>
      <c r="B1203" s="31" t="s">
        <v>256</v>
      </c>
      <c r="C1203" s="31" t="s">
        <v>33</v>
      </c>
      <c r="D1203" s="31" t="s">
        <v>80</v>
      </c>
      <c r="E1203" s="31" t="s">
        <v>279</v>
      </c>
      <c r="F1203" s="31" t="s">
        <v>102</v>
      </c>
      <c r="G1203" s="11">
        <f>G1204</f>
        <v>2593</v>
      </c>
      <c r="H1203" s="11">
        <f>H1204</f>
        <v>0</v>
      </c>
      <c r="I1203" s="11">
        <f t="shared" si="4122"/>
        <v>0</v>
      </c>
      <c r="J1203" s="11">
        <f t="shared" si="4122"/>
        <v>0</v>
      </c>
      <c r="K1203" s="11">
        <f t="shared" si="4122"/>
        <v>0</v>
      </c>
      <c r="L1203" s="11">
        <f t="shared" si="4122"/>
        <v>0</v>
      </c>
      <c r="M1203" s="11">
        <f t="shared" si="4122"/>
        <v>2593</v>
      </c>
      <c r="N1203" s="11">
        <f t="shared" si="4122"/>
        <v>0</v>
      </c>
      <c r="O1203" s="11">
        <f t="shared" si="4122"/>
        <v>0</v>
      </c>
      <c r="P1203" s="11">
        <f t="shared" si="4122"/>
        <v>0</v>
      </c>
      <c r="Q1203" s="11">
        <f t="shared" si="4122"/>
        <v>0</v>
      </c>
      <c r="R1203" s="11">
        <f t="shared" si="4122"/>
        <v>0</v>
      </c>
      <c r="S1203" s="11">
        <f t="shared" si="4122"/>
        <v>2593</v>
      </c>
      <c r="T1203" s="11">
        <f t="shared" si="4122"/>
        <v>0</v>
      </c>
      <c r="U1203" s="11">
        <f t="shared" si="4123"/>
        <v>0</v>
      </c>
      <c r="V1203" s="11">
        <f t="shared" si="4123"/>
        <v>0</v>
      </c>
      <c r="W1203" s="11">
        <f t="shared" si="4123"/>
        <v>0</v>
      </c>
      <c r="X1203" s="11">
        <f t="shared" si="4123"/>
        <v>0</v>
      </c>
      <c r="Y1203" s="11">
        <f t="shared" si="4123"/>
        <v>2593</v>
      </c>
      <c r="Z1203" s="11">
        <f t="shared" si="4123"/>
        <v>0</v>
      </c>
      <c r="AA1203" s="11">
        <f t="shared" si="4123"/>
        <v>-270</v>
      </c>
      <c r="AB1203" s="11">
        <f t="shared" si="4123"/>
        <v>0</v>
      </c>
      <c r="AC1203" s="11">
        <f t="shared" si="4123"/>
        <v>0</v>
      </c>
      <c r="AD1203" s="11">
        <f t="shared" si="4123"/>
        <v>0</v>
      </c>
      <c r="AE1203" s="11">
        <f t="shared" si="4123"/>
        <v>2323</v>
      </c>
      <c r="AF1203" s="11">
        <f t="shared" si="4123"/>
        <v>0</v>
      </c>
      <c r="AG1203" s="11">
        <f t="shared" si="4124"/>
        <v>0</v>
      </c>
      <c r="AH1203" s="11">
        <f t="shared" si="4124"/>
        <v>0</v>
      </c>
      <c r="AI1203" s="11">
        <f t="shared" si="4124"/>
        <v>0</v>
      </c>
      <c r="AJ1203" s="11">
        <f t="shared" si="4124"/>
        <v>0</v>
      </c>
      <c r="AK1203" s="88">
        <f t="shared" si="4124"/>
        <v>2323</v>
      </c>
      <c r="AL1203" s="88">
        <f t="shared" si="4124"/>
        <v>0</v>
      </c>
      <c r="AM1203" s="11">
        <f t="shared" si="4124"/>
        <v>-95</v>
      </c>
      <c r="AN1203" s="11">
        <f t="shared" si="4124"/>
        <v>0</v>
      </c>
      <c r="AO1203" s="11">
        <f t="shared" si="4124"/>
        <v>0</v>
      </c>
      <c r="AP1203" s="11">
        <f t="shared" si="4124"/>
        <v>0</v>
      </c>
      <c r="AQ1203" s="11">
        <f t="shared" si="4124"/>
        <v>2228</v>
      </c>
      <c r="AR1203" s="11">
        <f t="shared" si="4124"/>
        <v>0</v>
      </c>
      <c r="AS1203" s="11">
        <f t="shared" si="4125"/>
        <v>0</v>
      </c>
      <c r="AT1203" s="11">
        <f t="shared" si="4125"/>
        <v>0</v>
      </c>
      <c r="AU1203" s="11">
        <f t="shared" si="4125"/>
        <v>0</v>
      </c>
      <c r="AV1203" s="11">
        <f t="shared" si="4125"/>
        <v>0</v>
      </c>
      <c r="AW1203" s="11">
        <f t="shared" si="4125"/>
        <v>2228</v>
      </c>
      <c r="AX1203" s="11">
        <f t="shared" si="4125"/>
        <v>0</v>
      </c>
    </row>
    <row r="1204" spans="1:50" hidden="1">
      <c r="A1204" s="50" t="s">
        <v>271</v>
      </c>
      <c r="B1204" s="31" t="s">
        <v>256</v>
      </c>
      <c r="C1204" s="31" t="s">
        <v>33</v>
      </c>
      <c r="D1204" s="31" t="s">
        <v>80</v>
      </c>
      <c r="E1204" s="31" t="s">
        <v>279</v>
      </c>
      <c r="F1204" s="63" t="s">
        <v>272</v>
      </c>
      <c r="G1204" s="9">
        <v>2593</v>
      </c>
      <c r="H1204" s="9"/>
      <c r="I1204" s="9"/>
      <c r="J1204" s="9"/>
      <c r="K1204" s="9"/>
      <c r="L1204" s="9"/>
      <c r="M1204" s="9">
        <f t="shared" ref="M1204" si="4126">G1204+I1204+J1204+K1204+L1204</f>
        <v>2593</v>
      </c>
      <c r="N1204" s="9">
        <f t="shared" ref="N1204" si="4127">H1204+L1204</f>
        <v>0</v>
      </c>
      <c r="O1204" s="9"/>
      <c r="P1204" s="9"/>
      <c r="Q1204" s="9"/>
      <c r="R1204" s="9"/>
      <c r="S1204" s="9">
        <f t="shared" ref="S1204" si="4128">M1204+O1204+P1204+Q1204+R1204</f>
        <v>2593</v>
      </c>
      <c r="T1204" s="9">
        <f t="shared" ref="T1204" si="4129">N1204+R1204</f>
        <v>0</v>
      </c>
      <c r="U1204" s="9"/>
      <c r="V1204" s="9"/>
      <c r="W1204" s="9"/>
      <c r="X1204" s="9"/>
      <c r="Y1204" s="9">
        <f t="shared" ref="Y1204" si="4130">S1204+U1204+V1204+W1204+X1204</f>
        <v>2593</v>
      </c>
      <c r="Z1204" s="9">
        <f t="shared" ref="Z1204" si="4131">T1204+X1204</f>
        <v>0</v>
      </c>
      <c r="AA1204" s="9">
        <v>-270</v>
      </c>
      <c r="AB1204" s="9"/>
      <c r="AC1204" s="9"/>
      <c r="AD1204" s="9"/>
      <c r="AE1204" s="9">
        <f t="shared" ref="AE1204" si="4132">Y1204+AA1204+AB1204+AC1204+AD1204</f>
        <v>2323</v>
      </c>
      <c r="AF1204" s="9">
        <f t="shared" ref="AF1204" si="4133">Z1204+AD1204</f>
        <v>0</v>
      </c>
      <c r="AG1204" s="9"/>
      <c r="AH1204" s="9"/>
      <c r="AI1204" s="9"/>
      <c r="AJ1204" s="9"/>
      <c r="AK1204" s="86">
        <f t="shared" ref="AK1204" si="4134">AE1204+AG1204+AH1204+AI1204+AJ1204</f>
        <v>2323</v>
      </c>
      <c r="AL1204" s="86">
        <f t="shared" ref="AL1204" si="4135">AF1204+AJ1204</f>
        <v>0</v>
      </c>
      <c r="AM1204" s="9">
        <v>-95</v>
      </c>
      <c r="AN1204" s="9"/>
      <c r="AO1204" s="9"/>
      <c r="AP1204" s="9"/>
      <c r="AQ1204" s="9">
        <f t="shared" ref="AQ1204" si="4136">AK1204+AM1204+AN1204+AO1204+AP1204</f>
        <v>2228</v>
      </c>
      <c r="AR1204" s="9">
        <f t="shared" ref="AR1204" si="4137">AL1204+AP1204</f>
        <v>0</v>
      </c>
      <c r="AS1204" s="9"/>
      <c r="AT1204" s="9"/>
      <c r="AU1204" s="9"/>
      <c r="AV1204" s="9"/>
      <c r="AW1204" s="9">
        <f t="shared" ref="AW1204" si="4138">AQ1204+AS1204+AT1204+AU1204+AV1204</f>
        <v>2228</v>
      </c>
      <c r="AX1204" s="9">
        <f t="shared" ref="AX1204" si="4139">AR1204+AV1204</f>
        <v>0</v>
      </c>
    </row>
    <row r="1205" spans="1:50" ht="33.6" hidden="1">
      <c r="A1205" s="29" t="s">
        <v>280</v>
      </c>
      <c r="B1205" s="31" t="s">
        <v>256</v>
      </c>
      <c r="C1205" s="31" t="s">
        <v>33</v>
      </c>
      <c r="D1205" s="31" t="s">
        <v>80</v>
      </c>
      <c r="E1205" s="31" t="s">
        <v>281</v>
      </c>
      <c r="F1205" s="31"/>
      <c r="G1205" s="11">
        <f>G1206</f>
        <v>1217</v>
      </c>
      <c r="H1205" s="11">
        <f>H1206</f>
        <v>0</v>
      </c>
      <c r="I1205" s="11">
        <f t="shared" ref="I1205:X1206" si="4140">I1206</f>
        <v>0</v>
      </c>
      <c r="J1205" s="11">
        <f t="shared" si="4140"/>
        <v>0</v>
      </c>
      <c r="K1205" s="11">
        <f t="shared" si="4140"/>
        <v>0</v>
      </c>
      <c r="L1205" s="11">
        <f t="shared" si="4140"/>
        <v>0</v>
      </c>
      <c r="M1205" s="11">
        <f t="shared" si="4140"/>
        <v>1217</v>
      </c>
      <c r="N1205" s="11">
        <f t="shared" si="4140"/>
        <v>0</v>
      </c>
      <c r="O1205" s="11">
        <f t="shared" si="4140"/>
        <v>0</v>
      </c>
      <c r="P1205" s="11">
        <f t="shared" si="4140"/>
        <v>0</v>
      </c>
      <c r="Q1205" s="11">
        <f t="shared" si="4140"/>
        <v>0</v>
      </c>
      <c r="R1205" s="11">
        <f t="shared" si="4140"/>
        <v>0</v>
      </c>
      <c r="S1205" s="11">
        <f t="shared" si="4140"/>
        <v>1217</v>
      </c>
      <c r="T1205" s="11">
        <f t="shared" si="4140"/>
        <v>0</v>
      </c>
      <c r="U1205" s="11">
        <f t="shared" si="4140"/>
        <v>0</v>
      </c>
      <c r="V1205" s="11">
        <f t="shared" si="4140"/>
        <v>0</v>
      </c>
      <c r="W1205" s="11">
        <f t="shared" si="4140"/>
        <v>0</v>
      </c>
      <c r="X1205" s="11">
        <f t="shared" si="4140"/>
        <v>0</v>
      </c>
      <c r="Y1205" s="11">
        <f t="shared" ref="U1205:AJ1206" si="4141">Y1206</f>
        <v>1217</v>
      </c>
      <c r="Z1205" s="11">
        <f t="shared" si="4141"/>
        <v>0</v>
      </c>
      <c r="AA1205" s="11">
        <f t="shared" si="4141"/>
        <v>0</v>
      </c>
      <c r="AB1205" s="11">
        <f t="shared" si="4141"/>
        <v>0</v>
      </c>
      <c r="AC1205" s="11">
        <f t="shared" si="4141"/>
        <v>0</v>
      </c>
      <c r="AD1205" s="11">
        <f t="shared" si="4141"/>
        <v>0</v>
      </c>
      <c r="AE1205" s="11">
        <f t="shared" si="4141"/>
        <v>1217</v>
      </c>
      <c r="AF1205" s="11">
        <f t="shared" si="4141"/>
        <v>0</v>
      </c>
      <c r="AG1205" s="11">
        <f t="shared" si="4141"/>
        <v>0</v>
      </c>
      <c r="AH1205" s="11">
        <f t="shared" si="4141"/>
        <v>0</v>
      </c>
      <c r="AI1205" s="11">
        <f t="shared" si="4141"/>
        <v>0</v>
      </c>
      <c r="AJ1205" s="11">
        <f t="shared" si="4141"/>
        <v>0</v>
      </c>
      <c r="AK1205" s="88">
        <f t="shared" ref="AG1205:AV1206" si="4142">AK1206</f>
        <v>1217</v>
      </c>
      <c r="AL1205" s="88">
        <f t="shared" si="4142"/>
        <v>0</v>
      </c>
      <c r="AM1205" s="11">
        <f t="shared" si="4142"/>
        <v>0</v>
      </c>
      <c r="AN1205" s="11">
        <f t="shared" si="4142"/>
        <v>0</v>
      </c>
      <c r="AO1205" s="11">
        <f t="shared" si="4142"/>
        <v>0</v>
      </c>
      <c r="AP1205" s="11">
        <f t="shared" si="4142"/>
        <v>0</v>
      </c>
      <c r="AQ1205" s="11">
        <f t="shared" si="4142"/>
        <v>1217</v>
      </c>
      <c r="AR1205" s="11">
        <f t="shared" si="4142"/>
        <v>0</v>
      </c>
      <c r="AS1205" s="11">
        <f t="shared" si="4142"/>
        <v>0</v>
      </c>
      <c r="AT1205" s="11">
        <f t="shared" si="4142"/>
        <v>0</v>
      </c>
      <c r="AU1205" s="11">
        <f t="shared" si="4142"/>
        <v>0</v>
      </c>
      <c r="AV1205" s="11">
        <f t="shared" si="4142"/>
        <v>0</v>
      </c>
      <c r="AW1205" s="11">
        <f t="shared" ref="AS1205:AX1206" si="4143">AW1206</f>
        <v>1217</v>
      </c>
      <c r="AX1205" s="11">
        <f t="shared" si="4143"/>
        <v>0</v>
      </c>
    </row>
    <row r="1206" spans="1:50" hidden="1">
      <c r="A1206" s="50" t="s">
        <v>101</v>
      </c>
      <c r="B1206" s="31" t="s">
        <v>256</v>
      </c>
      <c r="C1206" s="31" t="s">
        <v>33</v>
      </c>
      <c r="D1206" s="31" t="s">
        <v>80</v>
      </c>
      <c r="E1206" s="31" t="s">
        <v>281</v>
      </c>
      <c r="F1206" s="31" t="s">
        <v>102</v>
      </c>
      <c r="G1206" s="11">
        <f>G1207</f>
        <v>1217</v>
      </c>
      <c r="H1206" s="11">
        <f>H1207</f>
        <v>0</v>
      </c>
      <c r="I1206" s="11">
        <f t="shared" si="4140"/>
        <v>0</v>
      </c>
      <c r="J1206" s="11">
        <f t="shared" si="4140"/>
        <v>0</v>
      </c>
      <c r="K1206" s="11">
        <f t="shared" si="4140"/>
        <v>0</v>
      </c>
      <c r="L1206" s="11">
        <f t="shared" si="4140"/>
        <v>0</v>
      </c>
      <c r="M1206" s="11">
        <f t="shared" si="4140"/>
        <v>1217</v>
      </c>
      <c r="N1206" s="11">
        <f t="shared" si="4140"/>
        <v>0</v>
      </c>
      <c r="O1206" s="11">
        <f t="shared" si="4140"/>
        <v>0</v>
      </c>
      <c r="P1206" s="11">
        <f t="shared" si="4140"/>
        <v>0</v>
      </c>
      <c r="Q1206" s="11">
        <f t="shared" si="4140"/>
        <v>0</v>
      </c>
      <c r="R1206" s="11">
        <f t="shared" si="4140"/>
        <v>0</v>
      </c>
      <c r="S1206" s="11">
        <f t="shared" si="4140"/>
        <v>1217</v>
      </c>
      <c r="T1206" s="11">
        <f t="shared" si="4140"/>
        <v>0</v>
      </c>
      <c r="U1206" s="11">
        <f t="shared" si="4141"/>
        <v>0</v>
      </c>
      <c r="V1206" s="11">
        <f t="shared" si="4141"/>
        <v>0</v>
      </c>
      <c r="W1206" s="11">
        <f t="shared" si="4141"/>
        <v>0</v>
      </c>
      <c r="X1206" s="11">
        <f t="shared" si="4141"/>
        <v>0</v>
      </c>
      <c r="Y1206" s="11">
        <f t="shared" si="4141"/>
        <v>1217</v>
      </c>
      <c r="Z1206" s="11">
        <f t="shared" si="4141"/>
        <v>0</v>
      </c>
      <c r="AA1206" s="11">
        <f t="shared" si="4141"/>
        <v>0</v>
      </c>
      <c r="AB1206" s="11">
        <f t="shared" si="4141"/>
        <v>0</v>
      </c>
      <c r="AC1206" s="11">
        <f t="shared" si="4141"/>
        <v>0</v>
      </c>
      <c r="AD1206" s="11">
        <f t="shared" si="4141"/>
        <v>0</v>
      </c>
      <c r="AE1206" s="11">
        <f t="shared" si="4141"/>
        <v>1217</v>
      </c>
      <c r="AF1206" s="11">
        <f t="shared" si="4141"/>
        <v>0</v>
      </c>
      <c r="AG1206" s="11">
        <f t="shared" si="4142"/>
        <v>0</v>
      </c>
      <c r="AH1206" s="11">
        <f t="shared" si="4142"/>
        <v>0</v>
      </c>
      <c r="AI1206" s="11">
        <f t="shared" si="4142"/>
        <v>0</v>
      </c>
      <c r="AJ1206" s="11">
        <f t="shared" si="4142"/>
        <v>0</v>
      </c>
      <c r="AK1206" s="88">
        <f t="shared" si="4142"/>
        <v>1217</v>
      </c>
      <c r="AL1206" s="88">
        <f t="shared" si="4142"/>
        <v>0</v>
      </c>
      <c r="AM1206" s="11">
        <f t="shared" si="4142"/>
        <v>0</v>
      </c>
      <c r="AN1206" s="11">
        <f t="shared" si="4142"/>
        <v>0</v>
      </c>
      <c r="AO1206" s="11">
        <f t="shared" si="4142"/>
        <v>0</v>
      </c>
      <c r="AP1206" s="11">
        <f t="shared" si="4142"/>
        <v>0</v>
      </c>
      <c r="AQ1206" s="11">
        <f t="shared" si="4142"/>
        <v>1217</v>
      </c>
      <c r="AR1206" s="11">
        <f t="shared" si="4142"/>
        <v>0</v>
      </c>
      <c r="AS1206" s="11">
        <f t="shared" si="4143"/>
        <v>0</v>
      </c>
      <c r="AT1206" s="11">
        <f t="shared" si="4143"/>
        <v>0</v>
      </c>
      <c r="AU1206" s="11">
        <f t="shared" si="4143"/>
        <v>0</v>
      </c>
      <c r="AV1206" s="11">
        <f t="shared" si="4143"/>
        <v>0</v>
      </c>
      <c r="AW1206" s="11">
        <f t="shared" si="4143"/>
        <v>1217</v>
      </c>
      <c r="AX1206" s="11">
        <f t="shared" si="4143"/>
        <v>0</v>
      </c>
    </row>
    <row r="1207" spans="1:50" hidden="1">
      <c r="A1207" s="50" t="s">
        <v>271</v>
      </c>
      <c r="B1207" s="31" t="s">
        <v>256</v>
      </c>
      <c r="C1207" s="31" t="s">
        <v>33</v>
      </c>
      <c r="D1207" s="31" t="s">
        <v>80</v>
      </c>
      <c r="E1207" s="31" t="s">
        <v>281</v>
      </c>
      <c r="F1207" s="63" t="s">
        <v>272</v>
      </c>
      <c r="G1207" s="9">
        <v>1217</v>
      </c>
      <c r="H1207" s="9"/>
      <c r="I1207" s="9"/>
      <c r="J1207" s="9"/>
      <c r="K1207" s="9"/>
      <c r="L1207" s="9"/>
      <c r="M1207" s="9">
        <f t="shared" ref="M1207" si="4144">G1207+I1207+J1207+K1207+L1207</f>
        <v>1217</v>
      </c>
      <c r="N1207" s="9">
        <f t="shared" ref="N1207" si="4145">H1207+L1207</f>
        <v>0</v>
      </c>
      <c r="O1207" s="9"/>
      <c r="P1207" s="9"/>
      <c r="Q1207" s="9"/>
      <c r="R1207" s="9"/>
      <c r="S1207" s="9">
        <f t="shared" ref="S1207" si="4146">M1207+O1207+P1207+Q1207+R1207</f>
        <v>1217</v>
      </c>
      <c r="T1207" s="9">
        <f t="shared" ref="T1207" si="4147">N1207+R1207</f>
        <v>0</v>
      </c>
      <c r="U1207" s="9"/>
      <c r="V1207" s="9"/>
      <c r="W1207" s="9"/>
      <c r="X1207" s="9"/>
      <c r="Y1207" s="9">
        <f t="shared" ref="Y1207" si="4148">S1207+U1207+V1207+W1207+X1207</f>
        <v>1217</v>
      </c>
      <c r="Z1207" s="9">
        <f t="shared" ref="Z1207" si="4149">T1207+X1207</f>
        <v>0</v>
      </c>
      <c r="AA1207" s="9"/>
      <c r="AB1207" s="9"/>
      <c r="AC1207" s="9"/>
      <c r="AD1207" s="9"/>
      <c r="AE1207" s="9">
        <f t="shared" ref="AE1207" si="4150">Y1207+AA1207+AB1207+AC1207+AD1207</f>
        <v>1217</v>
      </c>
      <c r="AF1207" s="9">
        <f t="shared" ref="AF1207" si="4151">Z1207+AD1207</f>
        <v>0</v>
      </c>
      <c r="AG1207" s="9"/>
      <c r="AH1207" s="9"/>
      <c r="AI1207" s="9"/>
      <c r="AJ1207" s="9"/>
      <c r="AK1207" s="86">
        <f t="shared" ref="AK1207" si="4152">AE1207+AG1207+AH1207+AI1207+AJ1207</f>
        <v>1217</v>
      </c>
      <c r="AL1207" s="86">
        <f t="shared" ref="AL1207" si="4153">AF1207+AJ1207</f>
        <v>0</v>
      </c>
      <c r="AM1207" s="9"/>
      <c r="AN1207" s="9"/>
      <c r="AO1207" s="9"/>
      <c r="AP1207" s="9"/>
      <c r="AQ1207" s="9">
        <f t="shared" ref="AQ1207" si="4154">AK1207+AM1207+AN1207+AO1207+AP1207</f>
        <v>1217</v>
      </c>
      <c r="AR1207" s="9">
        <f t="shared" ref="AR1207" si="4155">AL1207+AP1207</f>
        <v>0</v>
      </c>
      <c r="AS1207" s="9"/>
      <c r="AT1207" s="9"/>
      <c r="AU1207" s="9"/>
      <c r="AV1207" s="9"/>
      <c r="AW1207" s="9">
        <f t="shared" ref="AW1207" si="4156">AQ1207+AS1207+AT1207+AU1207+AV1207</f>
        <v>1217</v>
      </c>
      <c r="AX1207" s="9">
        <f t="shared" ref="AX1207" si="4157">AR1207+AV1207</f>
        <v>0</v>
      </c>
    </row>
    <row r="1208" spans="1:50" ht="33.6" hidden="1">
      <c r="A1208" s="29" t="s">
        <v>282</v>
      </c>
      <c r="B1208" s="31" t="s">
        <v>256</v>
      </c>
      <c r="C1208" s="31" t="s">
        <v>33</v>
      </c>
      <c r="D1208" s="31" t="s">
        <v>80</v>
      </c>
      <c r="E1208" s="31" t="s">
        <v>283</v>
      </c>
      <c r="F1208" s="31"/>
      <c r="G1208" s="11">
        <f>G1209</f>
        <v>99</v>
      </c>
      <c r="H1208" s="11">
        <f>H1209</f>
        <v>0</v>
      </c>
      <c r="I1208" s="11">
        <f t="shared" ref="I1208:X1209" si="4158">I1209</f>
        <v>0</v>
      </c>
      <c r="J1208" s="11">
        <f t="shared" si="4158"/>
        <v>0</v>
      </c>
      <c r="K1208" s="11">
        <f t="shared" si="4158"/>
        <v>0</v>
      </c>
      <c r="L1208" s="11">
        <f t="shared" si="4158"/>
        <v>0</v>
      </c>
      <c r="M1208" s="11">
        <f t="shared" si="4158"/>
        <v>99</v>
      </c>
      <c r="N1208" s="11">
        <f t="shared" si="4158"/>
        <v>0</v>
      </c>
      <c r="O1208" s="11">
        <f t="shared" si="4158"/>
        <v>0</v>
      </c>
      <c r="P1208" s="11">
        <f t="shared" si="4158"/>
        <v>0</v>
      </c>
      <c r="Q1208" s="11">
        <f t="shared" si="4158"/>
        <v>0</v>
      </c>
      <c r="R1208" s="11">
        <f t="shared" si="4158"/>
        <v>0</v>
      </c>
      <c r="S1208" s="11">
        <f t="shared" si="4158"/>
        <v>99</v>
      </c>
      <c r="T1208" s="11">
        <f t="shared" si="4158"/>
        <v>0</v>
      </c>
      <c r="U1208" s="11">
        <f t="shared" si="4158"/>
        <v>0</v>
      </c>
      <c r="V1208" s="11">
        <f t="shared" si="4158"/>
        <v>0</v>
      </c>
      <c r="W1208" s="11">
        <f t="shared" si="4158"/>
        <v>0</v>
      </c>
      <c r="X1208" s="11">
        <f t="shared" si="4158"/>
        <v>0</v>
      </c>
      <c r="Y1208" s="11">
        <f t="shared" ref="U1208:AJ1209" si="4159">Y1209</f>
        <v>99</v>
      </c>
      <c r="Z1208" s="11">
        <f t="shared" si="4159"/>
        <v>0</v>
      </c>
      <c r="AA1208" s="11">
        <f t="shared" si="4159"/>
        <v>0</v>
      </c>
      <c r="AB1208" s="11">
        <f t="shared" si="4159"/>
        <v>0</v>
      </c>
      <c r="AC1208" s="11">
        <f t="shared" si="4159"/>
        <v>0</v>
      </c>
      <c r="AD1208" s="11">
        <f t="shared" si="4159"/>
        <v>0</v>
      </c>
      <c r="AE1208" s="11">
        <f t="shared" si="4159"/>
        <v>99</v>
      </c>
      <c r="AF1208" s="11">
        <f t="shared" si="4159"/>
        <v>0</v>
      </c>
      <c r="AG1208" s="11">
        <f t="shared" si="4159"/>
        <v>0</v>
      </c>
      <c r="AH1208" s="11">
        <f t="shared" si="4159"/>
        <v>0</v>
      </c>
      <c r="AI1208" s="11">
        <f t="shared" si="4159"/>
        <v>0</v>
      </c>
      <c r="AJ1208" s="11">
        <f t="shared" si="4159"/>
        <v>0</v>
      </c>
      <c r="AK1208" s="88">
        <f t="shared" ref="AG1208:AV1209" si="4160">AK1209</f>
        <v>99</v>
      </c>
      <c r="AL1208" s="88">
        <f t="shared" si="4160"/>
        <v>0</v>
      </c>
      <c r="AM1208" s="11">
        <f t="shared" si="4160"/>
        <v>24</v>
      </c>
      <c r="AN1208" s="11">
        <f t="shared" si="4160"/>
        <v>0</v>
      </c>
      <c r="AO1208" s="11">
        <f t="shared" si="4160"/>
        <v>0</v>
      </c>
      <c r="AP1208" s="11">
        <f t="shared" si="4160"/>
        <v>0</v>
      </c>
      <c r="AQ1208" s="11">
        <f t="shared" si="4160"/>
        <v>123</v>
      </c>
      <c r="AR1208" s="11">
        <f t="shared" si="4160"/>
        <v>0</v>
      </c>
      <c r="AS1208" s="11">
        <f t="shared" si="4160"/>
        <v>0</v>
      </c>
      <c r="AT1208" s="11">
        <f t="shared" si="4160"/>
        <v>0</v>
      </c>
      <c r="AU1208" s="11">
        <f t="shared" si="4160"/>
        <v>0</v>
      </c>
      <c r="AV1208" s="11">
        <f t="shared" si="4160"/>
        <v>0</v>
      </c>
      <c r="AW1208" s="11">
        <f t="shared" ref="AS1208:AX1209" si="4161">AW1209</f>
        <v>123</v>
      </c>
      <c r="AX1208" s="11">
        <f t="shared" si="4161"/>
        <v>0</v>
      </c>
    </row>
    <row r="1209" spans="1:50" hidden="1">
      <c r="A1209" s="50" t="s">
        <v>101</v>
      </c>
      <c r="B1209" s="31" t="s">
        <v>256</v>
      </c>
      <c r="C1209" s="31" t="s">
        <v>33</v>
      </c>
      <c r="D1209" s="31" t="s">
        <v>80</v>
      </c>
      <c r="E1209" s="31" t="s">
        <v>283</v>
      </c>
      <c r="F1209" s="31" t="s">
        <v>102</v>
      </c>
      <c r="G1209" s="11">
        <f>G1210</f>
        <v>99</v>
      </c>
      <c r="H1209" s="11">
        <f>H1210</f>
        <v>0</v>
      </c>
      <c r="I1209" s="11">
        <f t="shared" si="4158"/>
        <v>0</v>
      </c>
      <c r="J1209" s="11">
        <f t="shared" si="4158"/>
        <v>0</v>
      </c>
      <c r="K1209" s="11">
        <f t="shared" si="4158"/>
        <v>0</v>
      </c>
      <c r="L1209" s="11">
        <f t="shared" si="4158"/>
        <v>0</v>
      </c>
      <c r="M1209" s="11">
        <f t="shared" si="4158"/>
        <v>99</v>
      </c>
      <c r="N1209" s="11">
        <f t="shared" si="4158"/>
        <v>0</v>
      </c>
      <c r="O1209" s="11">
        <f t="shared" si="4158"/>
        <v>0</v>
      </c>
      <c r="P1209" s="11">
        <f t="shared" si="4158"/>
        <v>0</v>
      </c>
      <c r="Q1209" s="11">
        <f t="shared" si="4158"/>
        <v>0</v>
      </c>
      <c r="R1209" s="11">
        <f t="shared" si="4158"/>
        <v>0</v>
      </c>
      <c r="S1209" s="11">
        <f t="shared" si="4158"/>
        <v>99</v>
      </c>
      <c r="T1209" s="11">
        <f t="shared" si="4158"/>
        <v>0</v>
      </c>
      <c r="U1209" s="11">
        <f t="shared" si="4159"/>
        <v>0</v>
      </c>
      <c r="V1209" s="11">
        <f t="shared" si="4159"/>
        <v>0</v>
      </c>
      <c r="W1209" s="11">
        <f t="shared" si="4159"/>
        <v>0</v>
      </c>
      <c r="X1209" s="11">
        <f t="shared" si="4159"/>
        <v>0</v>
      </c>
      <c r="Y1209" s="11">
        <f t="shared" si="4159"/>
        <v>99</v>
      </c>
      <c r="Z1209" s="11">
        <f t="shared" si="4159"/>
        <v>0</v>
      </c>
      <c r="AA1209" s="11">
        <f t="shared" si="4159"/>
        <v>0</v>
      </c>
      <c r="AB1209" s="11">
        <f t="shared" si="4159"/>
        <v>0</v>
      </c>
      <c r="AC1209" s="11">
        <f t="shared" si="4159"/>
        <v>0</v>
      </c>
      <c r="AD1209" s="11">
        <f t="shared" si="4159"/>
        <v>0</v>
      </c>
      <c r="AE1209" s="11">
        <f t="shared" si="4159"/>
        <v>99</v>
      </c>
      <c r="AF1209" s="11">
        <f t="shared" si="4159"/>
        <v>0</v>
      </c>
      <c r="AG1209" s="11">
        <f t="shared" si="4160"/>
        <v>0</v>
      </c>
      <c r="AH1209" s="11">
        <f t="shared" si="4160"/>
        <v>0</v>
      </c>
      <c r="AI1209" s="11">
        <f t="shared" si="4160"/>
        <v>0</v>
      </c>
      <c r="AJ1209" s="11">
        <f t="shared" si="4160"/>
        <v>0</v>
      </c>
      <c r="AK1209" s="88">
        <f t="shared" si="4160"/>
        <v>99</v>
      </c>
      <c r="AL1209" s="88">
        <f t="shared" si="4160"/>
        <v>0</v>
      </c>
      <c r="AM1209" s="11">
        <f t="shared" si="4160"/>
        <v>24</v>
      </c>
      <c r="AN1209" s="11">
        <f t="shared" si="4160"/>
        <v>0</v>
      </c>
      <c r="AO1209" s="11">
        <f t="shared" si="4160"/>
        <v>0</v>
      </c>
      <c r="AP1209" s="11">
        <f t="shared" si="4160"/>
        <v>0</v>
      </c>
      <c r="AQ1209" s="11">
        <f t="shared" si="4160"/>
        <v>123</v>
      </c>
      <c r="AR1209" s="11">
        <f t="shared" si="4160"/>
        <v>0</v>
      </c>
      <c r="AS1209" s="11">
        <f t="shared" si="4161"/>
        <v>0</v>
      </c>
      <c r="AT1209" s="11">
        <f t="shared" si="4161"/>
        <v>0</v>
      </c>
      <c r="AU1209" s="11">
        <f t="shared" si="4161"/>
        <v>0</v>
      </c>
      <c r="AV1209" s="11">
        <f t="shared" si="4161"/>
        <v>0</v>
      </c>
      <c r="AW1209" s="11">
        <f t="shared" si="4161"/>
        <v>123</v>
      </c>
      <c r="AX1209" s="11">
        <f t="shared" si="4161"/>
        <v>0</v>
      </c>
    </row>
    <row r="1210" spans="1:50" hidden="1">
      <c r="A1210" s="50" t="s">
        <v>271</v>
      </c>
      <c r="B1210" s="31" t="s">
        <v>256</v>
      </c>
      <c r="C1210" s="31" t="s">
        <v>33</v>
      </c>
      <c r="D1210" s="31" t="s">
        <v>80</v>
      </c>
      <c r="E1210" s="31" t="s">
        <v>283</v>
      </c>
      <c r="F1210" s="63" t="s">
        <v>272</v>
      </c>
      <c r="G1210" s="9">
        <v>99</v>
      </c>
      <c r="H1210" s="9"/>
      <c r="I1210" s="9"/>
      <c r="J1210" s="9"/>
      <c r="K1210" s="9"/>
      <c r="L1210" s="9"/>
      <c r="M1210" s="9">
        <f t="shared" ref="M1210" si="4162">G1210+I1210+J1210+K1210+L1210</f>
        <v>99</v>
      </c>
      <c r="N1210" s="9">
        <f t="shared" ref="N1210" si="4163">H1210+L1210</f>
        <v>0</v>
      </c>
      <c r="O1210" s="9"/>
      <c r="P1210" s="9"/>
      <c r="Q1210" s="9"/>
      <c r="R1210" s="9"/>
      <c r="S1210" s="9">
        <f t="shared" ref="S1210" si="4164">M1210+O1210+P1210+Q1210+R1210</f>
        <v>99</v>
      </c>
      <c r="T1210" s="9">
        <f t="shared" ref="T1210" si="4165">N1210+R1210</f>
        <v>0</v>
      </c>
      <c r="U1210" s="9"/>
      <c r="V1210" s="9"/>
      <c r="W1210" s="9"/>
      <c r="X1210" s="9"/>
      <c r="Y1210" s="9">
        <f t="shared" ref="Y1210" si="4166">S1210+U1210+V1210+W1210+X1210</f>
        <v>99</v>
      </c>
      <c r="Z1210" s="9">
        <f t="shared" ref="Z1210" si="4167">T1210+X1210</f>
        <v>0</v>
      </c>
      <c r="AA1210" s="9"/>
      <c r="AB1210" s="9"/>
      <c r="AC1210" s="9"/>
      <c r="AD1210" s="9"/>
      <c r="AE1210" s="9">
        <f t="shared" ref="AE1210" si="4168">Y1210+AA1210+AB1210+AC1210+AD1210</f>
        <v>99</v>
      </c>
      <c r="AF1210" s="9">
        <f t="shared" ref="AF1210" si="4169">Z1210+AD1210</f>
        <v>0</v>
      </c>
      <c r="AG1210" s="9"/>
      <c r="AH1210" s="9"/>
      <c r="AI1210" s="9"/>
      <c r="AJ1210" s="9"/>
      <c r="AK1210" s="86">
        <f t="shared" ref="AK1210" si="4170">AE1210+AG1210+AH1210+AI1210+AJ1210</f>
        <v>99</v>
      </c>
      <c r="AL1210" s="86">
        <f t="shared" ref="AL1210" si="4171">AF1210+AJ1210</f>
        <v>0</v>
      </c>
      <c r="AM1210" s="9">
        <v>24</v>
      </c>
      <c r="AN1210" s="9"/>
      <c r="AO1210" s="9"/>
      <c r="AP1210" s="9"/>
      <c r="AQ1210" s="9">
        <f t="shared" ref="AQ1210" si="4172">AK1210+AM1210+AN1210+AO1210+AP1210</f>
        <v>123</v>
      </c>
      <c r="AR1210" s="9">
        <f t="shared" ref="AR1210" si="4173">AL1210+AP1210</f>
        <v>0</v>
      </c>
      <c r="AS1210" s="9"/>
      <c r="AT1210" s="9"/>
      <c r="AU1210" s="9"/>
      <c r="AV1210" s="9"/>
      <c r="AW1210" s="9">
        <f t="shared" ref="AW1210" si="4174">AQ1210+AS1210+AT1210+AU1210+AV1210</f>
        <v>123</v>
      </c>
      <c r="AX1210" s="9">
        <f t="shared" ref="AX1210" si="4175">AR1210+AV1210</f>
        <v>0</v>
      </c>
    </row>
    <row r="1211" spans="1:50" ht="51.75" hidden="1" customHeight="1">
      <c r="A1211" s="29" t="s">
        <v>284</v>
      </c>
      <c r="B1211" s="31" t="s">
        <v>256</v>
      </c>
      <c r="C1211" s="31" t="s">
        <v>33</v>
      </c>
      <c r="D1211" s="31" t="s">
        <v>80</v>
      </c>
      <c r="E1211" s="31" t="s">
        <v>285</v>
      </c>
      <c r="F1211" s="31"/>
      <c r="G1211" s="11">
        <f>G1212</f>
        <v>500</v>
      </c>
      <c r="H1211" s="11">
        <f>H1212</f>
        <v>0</v>
      </c>
      <c r="I1211" s="11">
        <f t="shared" ref="I1211:X1212" si="4176">I1212</f>
        <v>0</v>
      </c>
      <c r="J1211" s="11">
        <f t="shared" si="4176"/>
        <v>0</v>
      </c>
      <c r="K1211" s="11">
        <f t="shared" si="4176"/>
        <v>0</v>
      </c>
      <c r="L1211" s="11">
        <f t="shared" si="4176"/>
        <v>0</v>
      </c>
      <c r="M1211" s="11">
        <f t="shared" si="4176"/>
        <v>500</v>
      </c>
      <c r="N1211" s="11">
        <f t="shared" si="4176"/>
        <v>0</v>
      </c>
      <c r="O1211" s="11">
        <f t="shared" si="4176"/>
        <v>0</v>
      </c>
      <c r="P1211" s="11">
        <f t="shared" si="4176"/>
        <v>0</v>
      </c>
      <c r="Q1211" s="11">
        <f t="shared" si="4176"/>
        <v>0</v>
      </c>
      <c r="R1211" s="11">
        <f t="shared" si="4176"/>
        <v>0</v>
      </c>
      <c r="S1211" s="11">
        <f t="shared" si="4176"/>
        <v>500</v>
      </c>
      <c r="T1211" s="11">
        <f t="shared" si="4176"/>
        <v>0</v>
      </c>
      <c r="U1211" s="11">
        <f t="shared" si="4176"/>
        <v>0</v>
      </c>
      <c r="V1211" s="11">
        <f t="shared" si="4176"/>
        <v>0</v>
      </c>
      <c r="W1211" s="11">
        <f t="shared" si="4176"/>
        <v>0</v>
      </c>
      <c r="X1211" s="11">
        <f t="shared" si="4176"/>
        <v>0</v>
      </c>
      <c r="Y1211" s="11">
        <f t="shared" ref="U1211:AJ1212" si="4177">Y1212</f>
        <v>500</v>
      </c>
      <c r="Z1211" s="11">
        <f t="shared" si="4177"/>
        <v>0</v>
      </c>
      <c r="AA1211" s="11">
        <f t="shared" si="4177"/>
        <v>0</v>
      </c>
      <c r="AB1211" s="11">
        <f t="shared" si="4177"/>
        <v>0</v>
      </c>
      <c r="AC1211" s="11">
        <f t="shared" si="4177"/>
        <v>0</v>
      </c>
      <c r="AD1211" s="11">
        <f t="shared" si="4177"/>
        <v>0</v>
      </c>
      <c r="AE1211" s="11">
        <f t="shared" si="4177"/>
        <v>500</v>
      </c>
      <c r="AF1211" s="11">
        <f t="shared" si="4177"/>
        <v>0</v>
      </c>
      <c r="AG1211" s="11">
        <f t="shared" si="4177"/>
        <v>0</v>
      </c>
      <c r="AH1211" s="11">
        <f t="shared" si="4177"/>
        <v>0</v>
      </c>
      <c r="AI1211" s="11">
        <f t="shared" si="4177"/>
        <v>0</v>
      </c>
      <c r="AJ1211" s="11">
        <f t="shared" si="4177"/>
        <v>0</v>
      </c>
      <c r="AK1211" s="88">
        <f t="shared" ref="AG1211:AV1212" si="4178">AK1212</f>
        <v>500</v>
      </c>
      <c r="AL1211" s="88">
        <f t="shared" si="4178"/>
        <v>0</v>
      </c>
      <c r="AM1211" s="11">
        <f t="shared" si="4178"/>
        <v>0</v>
      </c>
      <c r="AN1211" s="11">
        <f t="shared" si="4178"/>
        <v>0</v>
      </c>
      <c r="AO1211" s="11">
        <f t="shared" si="4178"/>
        <v>0</v>
      </c>
      <c r="AP1211" s="11">
        <f t="shared" si="4178"/>
        <v>0</v>
      </c>
      <c r="AQ1211" s="11">
        <f t="shared" si="4178"/>
        <v>500</v>
      </c>
      <c r="AR1211" s="11">
        <f t="shared" si="4178"/>
        <v>0</v>
      </c>
      <c r="AS1211" s="11">
        <f t="shared" si="4178"/>
        <v>0</v>
      </c>
      <c r="AT1211" s="11">
        <f t="shared" si="4178"/>
        <v>0</v>
      </c>
      <c r="AU1211" s="11">
        <f t="shared" si="4178"/>
        <v>0</v>
      </c>
      <c r="AV1211" s="11">
        <f t="shared" si="4178"/>
        <v>0</v>
      </c>
      <c r="AW1211" s="11">
        <f t="shared" ref="AS1211:AX1212" si="4179">AW1212</f>
        <v>500</v>
      </c>
      <c r="AX1211" s="11">
        <f t="shared" si="4179"/>
        <v>0</v>
      </c>
    </row>
    <row r="1212" spans="1:50" hidden="1">
      <c r="A1212" s="50" t="s">
        <v>101</v>
      </c>
      <c r="B1212" s="31" t="s">
        <v>256</v>
      </c>
      <c r="C1212" s="31" t="s">
        <v>33</v>
      </c>
      <c r="D1212" s="31" t="s">
        <v>80</v>
      </c>
      <c r="E1212" s="31" t="s">
        <v>285</v>
      </c>
      <c r="F1212" s="31" t="s">
        <v>102</v>
      </c>
      <c r="G1212" s="11">
        <f>G1213</f>
        <v>500</v>
      </c>
      <c r="H1212" s="11">
        <f>H1213</f>
        <v>0</v>
      </c>
      <c r="I1212" s="11">
        <f t="shared" si="4176"/>
        <v>0</v>
      </c>
      <c r="J1212" s="11">
        <f t="shared" si="4176"/>
        <v>0</v>
      </c>
      <c r="K1212" s="11">
        <f t="shared" si="4176"/>
        <v>0</v>
      </c>
      <c r="L1212" s="11">
        <f t="shared" si="4176"/>
        <v>0</v>
      </c>
      <c r="M1212" s="11">
        <f t="shared" si="4176"/>
        <v>500</v>
      </c>
      <c r="N1212" s="11">
        <f t="shared" si="4176"/>
        <v>0</v>
      </c>
      <c r="O1212" s="11">
        <f t="shared" si="4176"/>
        <v>0</v>
      </c>
      <c r="P1212" s="11">
        <f t="shared" si="4176"/>
        <v>0</v>
      </c>
      <c r="Q1212" s="11">
        <f t="shared" si="4176"/>
        <v>0</v>
      </c>
      <c r="R1212" s="11">
        <f t="shared" si="4176"/>
        <v>0</v>
      </c>
      <c r="S1212" s="11">
        <f t="shared" si="4176"/>
        <v>500</v>
      </c>
      <c r="T1212" s="11">
        <f t="shared" si="4176"/>
        <v>0</v>
      </c>
      <c r="U1212" s="11">
        <f t="shared" si="4177"/>
        <v>0</v>
      </c>
      <c r="V1212" s="11">
        <f t="shared" si="4177"/>
        <v>0</v>
      </c>
      <c r="W1212" s="11">
        <f t="shared" si="4177"/>
        <v>0</v>
      </c>
      <c r="X1212" s="11">
        <f t="shared" si="4177"/>
        <v>0</v>
      </c>
      <c r="Y1212" s="11">
        <f t="shared" si="4177"/>
        <v>500</v>
      </c>
      <c r="Z1212" s="11">
        <f t="shared" si="4177"/>
        <v>0</v>
      </c>
      <c r="AA1212" s="11">
        <f t="shared" si="4177"/>
        <v>0</v>
      </c>
      <c r="AB1212" s="11">
        <f t="shared" si="4177"/>
        <v>0</v>
      </c>
      <c r="AC1212" s="11">
        <f t="shared" si="4177"/>
        <v>0</v>
      </c>
      <c r="AD1212" s="11">
        <f t="shared" si="4177"/>
        <v>0</v>
      </c>
      <c r="AE1212" s="11">
        <f t="shared" si="4177"/>
        <v>500</v>
      </c>
      <c r="AF1212" s="11">
        <f t="shared" si="4177"/>
        <v>0</v>
      </c>
      <c r="AG1212" s="11">
        <f t="shared" si="4178"/>
        <v>0</v>
      </c>
      <c r="AH1212" s="11">
        <f t="shared" si="4178"/>
        <v>0</v>
      </c>
      <c r="AI1212" s="11">
        <f t="shared" si="4178"/>
        <v>0</v>
      </c>
      <c r="AJ1212" s="11">
        <f t="shared" si="4178"/>
        <v>0</v>
      </c>
      <c r="AK1212" s="88">
        <f t="shared" si="4178"/>
        <v>500</v>
      </c>
      <c r="AL1212" s="88">
        <f t="shared" si="4178"/>
        <v>0</v>
      </c>
      <c r="AM1212" s="11">
        <f t="shared" si="4178"/>
        <v>0</v>
      </c>
      <c r="AN1212" s="11">
        <f t="shared" si="4178"/>
        <v>0</v>
      </c>
      <c r="AO1212" s="11">
        <f t="shared" si="4178"/>
        <v>0</v>
      </c>
      <c r="AP1212" s="11">
        <f t="shared" si="4178"/>
        <v>0</v>
      </c>
      <c r="AQ1212" s="11">
        <f t="shared" si="4178"/>
        <v>500</v>
      </c>
      <c r="AR1212" s="11">
        <f t="shared" si="4178"/>
        <v>0</v>
      </c>
      <c r="AS1212" s="11">
        <f t="shared" si="4179"/>
        <v>0</v>
      </c>
      <c r="AT1212" s="11">
        <f t="shared" si="4179"/>
        <v>0</v>
      </c>
      <c r="AU1212" s="11">
        <f t="shared" si="4179"/>
        <v>0</v>
      </c>
      <c r="AV1212" s="11">
        <f t="shared" si="4179"/>
        <v>0</v>
      </c>
      <c r="AW1212" s="11">
        <f t="shared" si="4179"/>
        <v>500</v>
      </c>
      <c r="AX1212" s="11">
        <f t="shared" si="4179"/>
        <v>0</v>
      </c>
    </row>
    <row r="1213" spans="1:50" hidden="1">
      <c r="A1213" s="50" t="s">
        <v>271</v>
      </c>
      <c r="B1213" s="31" t="s">
        <v>256</v>
      </c>
      <c r="C1213" s="31" t="s">
        <v>33</v>
      </c>
      <c r="D1213" s="31" t="s">
        <v>80</v>
      </c>
      <c r="E1213" s="31" t="s">
        <v>285</v>
      </c>
      <c r="F1213" s="63" t="s">
        <v>272</v>
      </c>
      <c r="G1213" s="9">
        <v>500</v>
      </c>
      <c r="H1213" s="9"/>
      <c r="I1213" s="9"/>
      <c r="J1213" s="9"/>
      <c r="K1213" s="9"/>
      <c r="L1213" s="9"/>
      <c r="M1213" s="9">
        <f t="shared" ref="M1213" si="4180">G1213+I1213+J1213+K1213+L1213</f>
        <v>500</v>
      </c>
      <c r="N1213" s="9">
        <f t="shared" ref="N1213" si="4181">H1213+L1213</f>
        <v>0</v>
      </c>
      <c r="O1213" s="9"/>
      <c r="P1213" s="9"/>
      <c r="Q1213" s="9"/>
      <c r="R1213" s="9"/>
      <c r="S1213" s="9">
        <f t="shared" ref="S1213" si="4182">M1213+O1213+P1213+Q1213+R1213</f>
        <v>500</v>
      </c>
      <c r="T1213" s="9">
        <f t="shared" ref="T1213" si="4183">N1213+R1213</f>
        <v>0</v>
      </c>
      <c r="U1213" s="9"/>
      <c r="V1213" s="9"/>
      <c r="W1213" s="9"/>
      <c r="X1213" s="9"/>
      <c r="Y1213" s="9">
        <f t="shared" ref="Y1213" si="4184">S1213+U1213+V1213+W1213+X1213</f>
        <v>500</v>
      </c>
      <c r="Z1213" s="9">
        <f t="shared" ref="Z1213" si="4185">T1213+X1213</f>
        <v>0</v>
      </c>
      <c r="AA1213" s="9"/>
      <c r="AB1213" s="9"/>
      <c r="AC1213" s="9"/>
      <c r="AD1213" s="9"/>
      <c r="AE1213" s="9">
        <f t="shared" ref="AE1213" si="4186">Y1213+AA1213+AB1213+AC1213+AD1213</f>
        <v>500</v>
      </c>
      <c r="AF1213" s="9">
        <f t="shared" ref="AF1213" si="4187">Z1213+AD1213</f>
        <v>0</v>
      </c>
      <c r="AG1213" s="9"/>
      <c r="AH1213" s="9"/>
      <c r="AI1213" s="9"/>
      <c r="AJ1213" s="9"/>
      <c r="AK1213" s="86">
        <f t="shared" ref="AK1213" si="4188">AE1213+AG1213+AH1213+AI1213+AJ1213</f>
        <v>500</v>
      </c>
      <c r="AL1213" s="86">
        <f t="shared" ref="AL1213" si="4189">AF1213+AJ1213</f>
        <v>0</v>
      </c>
      <c r="AM1213" s="9"/>
      <c r="AN1213" s="9"/>
      <c r="AO1213" s="9"/>
      <c r="AP1213" s="9"/>
      <c r="AQ1213" s="9">
        <f t="shared" ref="AQ1213" si="4190">AK1213+AM1213+AN1213+AO1213+AP1213</f>
        <v>500</v>
      </c>
      <c r="AR1213" s="9">
        <f t="shared" ref="AR1213" si="4191">AL1213+AP1213</f>
        <v>0</v>
      </c>
      <c r="AS1213" s="9"/>
      <c r="AT1213" s="9"/>
      <c r="AU1213" s="9"/>
      <c r="AV1213" s="9"/>
      <c r="AW1213" s="9">
        <f t="shared" ref="AW1213" si="4192">AQ1213+AS1213+AT1213+AU1213+AV1213</f>
        <v>500</v>
      </c>
      <c r="AX1213" s="9">
        <f t="shared" ref="AX1213" si="4193">AR1213+AV1213</f>
        <v>0</v>
      </c>
    </row>
    <row r="1214" spans="1:50" ht="35.25" hidden="1" customHeight="1">
      <c r="A1214" s="29" t="s">
        <v>286</v>
      </c>
      <c r="B1214" s="31" t="s">
        <v>256</v>
      </c>
      <c r="C1214" s="31" t="s">
        <v>33</v>
      </c>
      <c r="D1214" s="31" t="s">
        <v>80</v>
      </c>
      <c r="E1214" s="31" t="s">
        <v>287</v>
      </c>
      <c r="F1214" s="31"/>
      <c r="G1214" s="11">
        <f>G1215</f>
        <v>3304</v>
      </c>
      <c r="H1214" s="11">
        <f>H1215</f>
        <v>0</v>
      </c>
      <c r="I1214" s="11">
        <f t="shared" ref="I1214:X1215" si="4194">I1215</f>
        <v>0</v>
      </c>
      <c r="J1214" s="11">
        <f t="shared" si="4194"/>
        <v>0</v>
      </c>
      <c r="K1214" s="11">
        <f t="shared" si="4194"/>
        <v>0</v>
      </c>
      <c r="L1214" s="11">
        <f t="shared" si="4194"/>
        <v>0</v>
      </c>
      <c r="M1214" s="11">
        <f t="shared" si="4194"/>
        <v>3304</v>
      </c>
      <c r="N1214" s="11">
        <f t="shared" si="4194"/>
        <v>0</v>
      </c>
      <c r="O1214" s="11">
        <f t="shared" si="4194"/>
        <v>0</v>
      </c>
      <c r="P1214" s="11">
        <f t="shared" si="4194"/>
        <v>0</v>
      </c>
      <c r="Q1214" s="11">
        <f t="shared" si="4194"/>
        <v>0</v>
      </c>
      <c r="R1214" s="11">
        <f t="shared" si="4194"/>
        <v>0</v>
      </c>
      <c r="S1214" s="11">
        <f t="shared" si="4194"/>
        <v>3304</v>
      </c>
      <c r="T1214" s="11">
        <f t="shared" si="4194"/>
        <v>0</v>
      </c>
      <c r="U1214" s="11">
        <f t="shared" si="4194"/>
        <v>0</v>
      </c>
      <c r="V1214" s="11">
        <f t="shared" si="4194"/>
        <v>0</v>
      </c>
      <c r="W1214" s="11">
        <f t="shared" si="4194"/>
        <v>0</v>
      </c>
      <c r="X1214" s="11">
        <f t="shared" si="4194"/>
        <v>0</v>
      </c>
      <c r="Y1214" s="11">
        <f t="shared" ref="U1214:AJ1215" si="4195">Y1215</f>
        <v>3304</v>
      </c>
      <c r="Z1214" s="11">
        <f t="shared" si="4195"/>
        <v>0</v>
      </c>
      <c r="AA1214" s="11">
        <f t="shared" si="4195"/>
        <v>0</v>
      </c>
      <c r="AB1214" s="11">
        <f t="shared" si="4195"/>
        <v>0</v>
      </c>
      <c r="AC1214" s="11">
        <f t="shared" si="4195"/>
        <v>0</v>
      </c>
      <c r="AD1214" s="11">
        <f t="shared" si="4195"/>
        <v>0</v>
      </c>
      <c r="AE1214" s="11">
        <f t="shared" si="4195"/>
        <v>3304</v>
      </c>
      <c r="AF1214" s="11">
        <f t="shared" si="4195"/>
        <v>0</v>
      </c>
      <c r="AG1214" s="11">
        <f t="shared" si="4195"/>
        <v>0</v>
      </c>
      <c r="AH1214" s="11">
        <f t="shared" si="4195"/>
        <v>0</v>
      </c>
      <c r="AI1214" s="11">
        <f t="shared" si="4195"/>
        <v>0</v>
      </c>
      <c r="AJ1214" s="11">
        <f t="shared" si="4195"/>
        <v>0</v>
      </c>
      <c r="AK1214" s="88">
        <f t="shared" ref="AG1214:AV1215" si="4196">AK1215</f>
        <v>3304</v>
      </c>
      <c r="AL1214" s="88">
        <f t="shared" si="4196"/>
        <v>0</v>
      </c>
      <c r="AM1214" s="11">
        <f t="shared" si="4196"/>
        <v>0</v>
      </c>
      <c r="AN1214" s="11">
        <f t="shared" si="4196"/>
        <v>0</v>
      </c>
      <c r="AO1214" s="11">
        <f t="shared" si="4196"/>
        <v>0</v>
      </c>
      <c r="AP1214" s="11">
        <f t="shared" si="4196"/>
        <v>0</v>
      </c>
      <c r="AQ1214" s="11">
        <f t="shared" si="4196"/>
        <v>3304</v>
      </c>
      <c r="AR1214" s="11">
        <f t="shared" si="4196"/>
        <v>0</v>
      </c>
      <c r="AS1214" s="11">
        <f t="shared" si="4196"/>
        <v>0</v>
      </c>
      <c r="AT1214" s="11">
        <f t="shared" si="4196"/>
        <v>0</v>
      </c>
      <c r="AU1214" s="11">
        <f t="shared" si="4196"/>
        <v>0</v>
      </c>
      <c r="AV1214" s="11">
        <f t="shared" si="4196"/>
        <v>0</v>
      </c>
      <c r="AW1214" s="11">
        <f t="shared" ref="AS1214:AX1215" si="4197">AW1215</f>
        <v>3304</v>
      </c>
      <c r="AX1214" s="11">
        <f t="shared" si="4197"/>
        <v>0</v>
      </c>
    </row>
    <row r="1215" spans="1:50" hidden="1">
      <c r="A1215" s="50" t="s">
        <v>101</v>
      </c>
      <c r="B1215" s="31" t="s">
        <v>256</v>
      </c>
      <c r="C1215" s="31" t="s">
        <v>33</v>
      </c>
      <c r="D1215" s="31" t="s">
        <v>80</v>
      </c>
      <c r="E1215" s="31" t="s">
        <v>287</v>
      </c>
      <c r="F1215" s="31" t="s">
        <v>102</v>
      </c>
      <c r="G1215" s="11">
        <f>G1216</f>
        <v>3304</v>
      </c>
      <c r="H1215" s="11">
        <f>H1216</f>
        <v>0</v>
      </c>
      <c r="I1215" s="11">
        <f t="shared" si="4194"/>
        <v>0</v>
      </c>
      <c r="J1215" s="11">
        <f t="shared" si="4194"/>
        <v>0</v>
      </c>
      <c r="K1215" s="11">
        <f t="shared" si="4194"/>
        <v>0</v>
      </c>
      <c r="L1215" s="11">
        <f t="shared" si="4194"/>
        <v>0</v>
      </c>
      <c r="M1215" s="11">
        <f t="shared" si="4194"/>
        <v>3304</v>
      </c>
      <c r="N1215" s="11">
        <f t="shared" si="4194"/>
        <v>0</v>
      </c>
      <c r="O1215" s="11">
        <f t="shared" si="4194"/>
        <v>0</v>
      </c>
      <c r="P1215" s="11">
        <f t="shared" si="4194"/>
        <v>0</v>
      </c>
      <c r="Q1215" s="11">
        <f t="shared" si="4194"/>
        <v>0</v>
      </c>
      <c r="R1215" s="11">
        <f t="shared" si="4194"/>
        <v>0</v>
      </c>
      <c r="S1215" s="11">
        <f t="shared" si="4194"/>
        <v>3304</v>
      </c>
      <c r="T1215" s="11">
        <f t="shared" si="4194"/>
        <v>0</v>
      </c>
      <c r="U1215" s="11">
        <f t="shared" si="4195"/>
        <v>0</v>
      </c>
      <c r="V1215" s="11">
        <f t="shared" si="4195"/>
        <v>0</v>
      </c>
      <c r="W1215" s="11">
        <f t="shared" si="4195"/>
        <v>0</v>
      </c>
      <c r="X1215" s="11">
        <f t="shared" si="4195"/>
        <v>0</v>
      </c>
      <c r="Y1215" s="11">
        <f t="shared" si="4195"/>
        <v>3304</v>
      </c>
      <c r="Z1215" s="11">
        <f t="shared" si="4195"/>
        <v>0</v>
      </c>
      <c r="AA1215" s="11">
        <f t="shared" si="4195"/>
        <v>0</v>
      </c>
      <c r="AB1215" s="11">
        <f t="shared" si="4195"/>
        <v>0</v>
      </c>
      <c r="AC1215" s="11">
        <f t="shared" si="4195"/>
        <v>0</v>
      </c>
      <c r="AD1215" s="11">
        <f t="shared" si="4195"/>
        <v>0</v>
      </c>
      <c r="AE1215" s="11">
        <f t="shared" si="4195"/>
        <v>3304</v>
      </c>
      <c r="AF1215" s="11">
        <f t="shared" si="4195"/>
        <v>0</v>
      </c>
      <c r="AG1215" s="11">
        <f t="shared" si="4196"/>
        <v>0</v>
      </c>
      <c r="AH1215" s="11">
        <f t="shared" si="4196"/>
        <v>0</v>
      </c>
      <c r="AI1215" s="11">
        <f t="shared" si="4196"/>
        <v>0</v>
      </c>
      <c r="AJ1215" s="11">
        <f t="shared" si="4196"/>
        <v>0</v>
      </c>
      <c r="AK1215" s="88">
        <f t="shared" si="4196"/>
        <v>3304</v>
      </c>
      <c r="AL1215" s="88">
        <f t="shared" si="4196"/>
        <v>0</v>
      </c>
      <c r="AM1215" s="11">
        <f t="shared" si="4196"/>
        <v>0</v>
      </c>
      <c r="AN1215" s="11">
        <f t="shared" si="4196"/>
        <v>0</v>
      </c>
      <c r="AO1215" s="11">
        <f t="shared" si="4196"/>
        <v>0</v>
      </c>
      <c r="AP1215" s="11">
        <f t="shared" si="4196"/>
        <v>0</v>
      </c>
      <c r="AQ1215" s="11">
        <f t="shared" si="4196"/>
        <v>3304</v>
      </c>
      <c r="AR1215" s="11">
        <f t="shared" si="4196"/>
        <v>0</v>
      </c>
      <c r="AS1215" s="11">
        <f t="shared" si="4197"/>
        <v>0</v>
      </c>
      <c r="AT1215" s="11">
        <f t="shared" si="4197"/>
        <v>0</v>
      </c>
      <c r="AU1215" s="11">
        <f t="shared" si="4197"/>
        <v>0</v>
      </c>
      <c r="AV1215" s="11">
        <f t="shared" si="4197"/>
        <v>0</v>
      </c>
      <c r="AW1215" s="11">
        <f t="shared" si="4197"/>
        <v>3304</v>
      </c>
      <c r="AX1215" s="11">
        <f t="shared" si="4197"/>
        <v>0</v>
      </c>
    </row>
    <row r="1216" spans="1:50" hidden="1">
      <c r="A1216" s="50" t="s">
        <v>271</v>
      </c>
      <c r="B1216" s="31" t="s">
        <v>256</v>
      </c>
      <c r="C1216" s="31" t="s">
        <v>33</v>
      </c>
      <c r="D1216" s="31" t="s">
        <v>80</v>
      </c>
      <c r="E1216" s="31" t="s">
        <v>287</v>
      </c>
      <c r="F1216" s="63" t="s">
        <v>272</v>
      </c>
      <c r="G1216" s="9">
        <v>3304</v>
      </c>
      <c r="H1216" s="9"/>
      <c r="I1216" s="9"/>
      <c r="J1216" s="9"/>
      <c r="K1216" s="9"/>
      <c r="L1216" s="9"/>
      <c r="M1216" s="9">
        <f t="shared" ref="M1216" si="4198">G1216+I1216+J1216+K1216+L1216</f>
        <v>3304</v>
      </c>
      <c r="N1216" s="9">
        <f t="shared" ref="N1216" si="4199">H1216+L1216</f>
        <v>0</v>
      </c>
      <c r="O1216" s="9"/>
      <c r="P1216" s="9"/>
      <c r="Q1216" s="9"/>
      <c r="R1216" s="9"/>
      <c r="S1216" s="9">
        <f t="shared" ref="S1216" si="4200">M1216+O1216+P1216+Q1216+R1216</f>
        <v>3304</v>
      </c>
      <c r="T1216" s="9">
        <f t="shared" ref="T1216" si="4201">N1216+R1216</f>
        <v>0</v>
      </c>
      <c r="U1216" s="9"/>
      <c r="V1216" s="9"/>
      <c r="W1216" s="9"/>
      <c r="X1216" s="9"/>
      <c r="Y1216" s="9">
        <f t="shared" ref="Y1216" si="4202">S1216+U1216+V1216+W1216+X1216</f>
        <v>3304</v>
      </c>
      <c r="Z1216" s="9">
        <f t="shared" ref="Z1216" si="4203">T1216+X1216</f>
        <v>0</v>
      </c>
      <c r="AA1216" s="9"/>
      <c r="AB1216" s="9"/>
      <c r="AC1216" s="9"/>
      <c r="AD1216" s="9"/>
      <c r="AE1216" s="9">
        <f t="shared" ref="AE1216" si="4204">Y1216+AA1216+AB1216+AC1216+AD1216</f>
        <v>3304</v>
      </c>
      <c r="AF1216" s="9">
        <f t="shared" ref="AF1216" si="4205">Z1216+AD1216</f>
        <v>0</v>
      </c>
      <c r="AG1216" s="9"/>
      <c r="AH1216" s="9"/>
      <c r="AI1216" s="9"/>
      <c r="AJ1216" s="9"/>
      <c r="AK1216" s="86">
        <f t="shared" ref="AK1216" si="4206">AE1216+AG1216+AH1216+AI1216+AJ1216</f>
        <v>3304</v>
      </c>
      <c r="AL1216" s="86">
        <f t="shared" ref="AL1216" si="4207">AF1216+AJ1216</f>
        <v>0</v>
      </c>
      <c r="AM1216" s="9"/>
      <c r="AN1216" s="9"/>
      <c r="AO1216" s="9"/>
      <c r="AP1216" s="9"/>
      <c r="AQ1216" s="9">
        <f t="shared" ref="AQ1216" si="4208">AK1216+AM1216+AN1216+AO1216+AP1216</f>
        <v>3304</v>
      </c>
      <c r="AR1216" s="9">
        <f t="shared" ref="AR1216" si="4209">AL1216+AP1216</f>
        <v>0</v>
      </c>
      <c r="AS1216" s="9"/>
      <c r="AT1216" s="9"/>
      <c r="AU1216" s="9"/>
      <c r="AV1216" s="9"/>
      <c r="AW1216" s="9">
        <f t="shared" ref="AW1216" si="4210">AQ1216+AS1216+AT1216+AU1216+AV1216</f>
        <v>3304</v>
      </c>
      <c r="AX1216" s="9">
        <f t="shared" ref="AX1216" si="4211">AR1216+AV1216</f>
        <v>0</v>
      </c>
    </row>
    <row r="1217" spans="1:50" ht="70.5" hidden="1" customHeight="1">
      <c r="A1217" s="29" t="s">
        <v>288</v>
      </c>
      <c r="B1217" s="31" t="s">
        <v>256</v>
      </c>
      <c r="C1217" s="31" t="s">
        <v>33</v>
      </c>
      <c r="D1217" s="31" t="s">
        <v>80</v>
      </c>
      <c r="E1217" s="31" t="s">
        <v>289</v>
      </c>
      <c r="F1217" s="31"/>
      <c r="G1217" s="11">
        <f>G1218</f>
        <v>378</v>
      </c>
      <c r="H1217" s="11">
        <f>H1218</f>
        <v>0</v>
      </c>
      <c r="I1217" s="11">
        <f t="shared" ref="I1217:X1218" si="4212">I1218</f>
        <v>0</v>
      </c>
      <c r="J1217" s="11">
        <f t="shared" si="4212"/>
        <v>0</v>
      </c>
      <c r="K1217" s="11">
        <f t="shared" si="4212"/>
        <v>0</v>
      </c>
      <c r="L1217" s="11">
        <f t="shared" si="4212"/>
        <v>0</v>
      </c>
      <c r="M1217" s="11">
        <f t="shared" si="4212"/>
        <v>378</v>
      </c>
      <c r="N1217" s="11">
        <f t="shared" si="4212"/>
        <v>0</v>
      </c>
      <c r="O1217" s="11">
        <f t="shared" si="4212"/>
        <v>0</v>
      </c>
      <c r="P1217" s="11">
        <f t="shared" si="4212"/>
        <v>0</v>
      </c>
      <c r="Q1217" s="11">
        <f t="shared" si="4212"/>
        <v>0</v>
      </c>
      <c r="R1217" s="11">
        <f t="shared" si="4212"/>
        <v>0</v>
      </c>
      <c r="S1217" s="11">
        <f t="shared" si="4212"/>
        <v>378</v>
      </c>
      <c r="T1217" s="11">
        <f t="shared" si="4212"/>
        <v>0</v>
      </c>
      <c r="U1217" s="11">
        <f t="shared" si="4212"/>
        <v>0</v>
      </c>
      <c r="V1217" s="11">
        <f t="shared" si="4212"/>
        <v>0</v>
      </c>
      <c r="W1217" s="11">
        <f t="shared" si="4212"/>
        <v>0</v>
      </c>
      <c r="X1217" s="11">
        <f t="shared" si="4212"/>
        <v>0</v>
      </c>
      <c r="Y1217" s="11">
        <f t="shared" ref="U1217:AJ1218" si="4213">Y1218</f>
        <v>378</v>
      </c>
      <c r="Z1217" s="11">
        <f t="shared" si="4213"/>
        <v>0</v>
      </c>
      <c r="AA1217" s="11">
        <f t="shared" si="4213"/>
        <v>0</v>
      </c>
      <c r="AB1217" s="11">
        <f t="shared" si="4213"/>
        <v>0</v>
      </c>
      <c r="AC1217" s="11">
        <f t="shared" si="4213"/>
        <v>0</v>
      </c>
      <c r="AD1217" s="11">
        <f t="shared" si="4213"/>
        <v>0</v>
      </c>
      <c r="AE1217" s="11">
        <f t="shared" si="4213"/>
        <v>378</v>
      </c>
      <c r="AF1217" s="11">
        <f t="shared" si="4213"/>
        <v>0</v>
      </c>
      <c r="AG1217" s="11">
        <f t="shared" si="4213"/>
        <v>0</v>
      </c>
      <c r="AH1217" s="11">
        <f t="shared" si="4213"/>
        <v>0</v>
      </c>
      <c r="AI1217" s="11">
        <f t="shared" si="4213"/>
        <v>0</v>
      </c>
      <c r="AJ1217" s="11">
        <f t="shared" si="4213"/>
        <v>0</v>
      </c>
      <c r="AK1217" s="88">
        <f t="shared" ref="AG1217:AV1218" si="4214">AK1218</f>
        <v>378</v>
      </c>
      <c r="AL1217" s="88">
        <f t="shared" si="4214"/>
        <v>0</v>
      </c>
      <c r="AM1217" s="11">
        <f t="shared" si="4214"/>
        <v>0</v>
      </c>
      <c r="AN1217" s="11">
        <f t="shared" si="4214"/>
        <v>0</v>
      </c>
      <c r="AO1217" s="11">
        <f t="shared" si="4214"/>
        <v>0</v>
      </c>
      <c r="AP1217" s="11">
        <f t="shared" si="4214"/>
        <v>0</v>
      </c>
      <c r="AQ1217" s="11">
        <f t="shared" si="4214"/>
        <v>378</v>
      </c>
      <c r="AR1217" s="11">
        <f t="shared" si="4214"/>
        <v>0</v>
      </c>
      <c r="AS1217" s="11">
        <f t="shared" si="4214"/>
        <v>0</v>
      </c>
      <c r="AT1217" s="11">
        <f t="shared" si="4214"/>
        <v>0</v>
      </c>
      <c r="AU1217" s="11">
        <f t="shared" si="4214"/>
        <v>0</v>
      </c>
      <c r="AV1217" s="11">
        <f t="shared" si="4214"/>
        <v>0</v>
      </c>
      <c r="AW1217" s="11">
        <f t="shared" ref="AS1217:AX1218" si="4215">AW1218</f>
        <v>378</v>
      </c>
      <c r="AX1217" s="11">
        <f t="shared" si="4215"/>
        <v>0</v>
      </c>
    </row>
    <row r="1218" spans="1:50" hidden="1">
      <c r="A1218" s="50" t="s">
        <v>101</v>
      </c>
      <c r="B1218" s="31" t="s">
        <v>256</v>
      </c>
      <c r="C1218" s="31" t="s">
        <v>33</v>
      </c>
      <c r="D1218" s="31" t="s">
        <v>80</v>
      </c>
      <c r="E1218" s="31" t="s">
        <v>289</v>
      </c>
      <c r="F1218" s="31" t="s">
        <v>102</v>
      </c>
      <c r="G1218" s="11">
        <f>G1219</f>
        <v>378</v>
      </c>
      <c r="H1218" s="11">
        <f>H1219</f>
        <v>0</v>
      </c>
      <c r="I1218" s="11">
        <f t="shared" si="4212"/>
        <v>0</v>
      </c>
      <c r="J1218" s="11">
        <f t="shared" si="4212"/>
        <v>0</v>
      </c>
      <c r="K1218" s="11">
        <f t="shared" si="4212"/>
        <v>0</v>
      </c>
      <c r="L1218" s="11">
        <f t="shared" si="4212"/>
        <v>0</v>
      </c>
      <c r="M1218" s="11">
        <f t="shared" si="4212"/>
        <v>378</v>
      </c>
      <c r="N1218" s="11">
        <f t="shared" si="4212"/>
        <v>0</v>
      </c>
      <c r="O1218" s="11">
        <f t="shared" si="4212"/>
        <v>0</v>
      </c>
      <c r="P1218" s="11">
        <f t="shared" si="4212"/>
        <v>0</v>
      </c>
      <c r="Q1218" s="11">
        <f t="shared" si="4212"/>
        <v>0</v>
      </c>
      <c r="R1218" s="11">
        <f t="shared" si="4212"/>
        <v>0</v>
      </c>
      <c r="S1218" s="11">
        <f t="shared" si="4212"/>
        <v>378</v>
      </c>
      <c r="T1218" s="11">
        <f t="shared" si="4212"/>
        <v>0</v>
      </c>
      <c r="U1218" s="11">
        <f t="shared" si="4213"/>
        <v>0</v>
      </c>
      <c r="V1218" s="11">
        <f t="shared" si="4213"/>
        <v>0</v>
      </c>
      <c r="W1218" s="11">
        <f t="shared" si="4213"/>
        <v>0</v>
      </c>
      <c r="X1218" s="11">
        <f t="shared" si="4213"/>
        <v>0</v>
      </c>
      <c r="Y1218" s="11">
        <f t="shared" si="4213"/>
        <v>378</v>
      </c>
      <c r="Z1218" s="11">
        <f t="shared" si="4213"/>
        <v>0</v>
      </c>
      <c r="AA1218" s="11">
        <f t="shared" si="4213"/>
        <v>0</v>
      </c>
      <c r="AB1218" s="11">
        <f t="shared" si="4213"/>
        <v>0</v>
      </c>
      <c r="AC1218" s="11">
        <f t="shared" si="4213"/>
        <v>0</v>
      </c>
      <c r="AD1218" s="11">
        <f t="shared" si="4213"/>
        <v>0</v>
      </c>
      <c r="AE1218" s="11">
        <f t="shared" si="4213"/>
        <v>378</v>
      </c>
      <c r="AF1218" s="11">
        <f t="shared" si="4213"/>
        <v>0</v>
      </c>
      <c r="AG1218" s="11">
        <f t="shared" si="4214"/>
        <v>0</v>
      </c>
      <c r="AH1218" s="11">
        <f t="shared" si="4214"/>
        <v>0</v>
      </c>
      <c r="AI1218" s="11">
        <f t="shared" si="4214"/>
        <v>0</v>
      </c>
      <c r="AJ1218" s="11">
        <f t="shared" si="4214"/>
        <v>0</v>
      </c>
      <c r="AK1218" s="88">
        <f t="shared" si="4214"/>
        <v>378</v>
      </c>
      <c r="AL1218" s="88">
        <f t="shared" si="4214"/>
        <v>0</v>
      </c>
      <c r="AM1218" s="11">
        <f t="shared" si="4214"/>
        <v>0</v>
      </c>
      <c r="AN1218" s="11">
        <f t="shared" si="4214"/>
        <v>0</v>
      </c>
      <c r="AO1218" s="11">
        <f t="shared" si="4214"/>
        <v>0</v>
      </c>
      <c r="AP1218" s="11">
        <f t="shared" si="4214"/>
        <v>0</v>
      </c>
      <c r="AQ1218" s="11">
        <f t="shared" si="4214"/>
        <v>378</v>
      </c>
      <c r="AR1218" s="11">
        <f t="shared" si="4214"/>
        <v>0</v>
      </c>
      <c r="AS1218" s="11">
        <f t="shared" si="4215"/>
        <v>0</v>
      </c>
      <c r="AT1218" s="11">
        <f t="shared" si="4215"/>
        <v>0</v>
      </c>
      <c r="AU1218" s="11">
        <f t="shared" si="4215"/>
        <v>0</v>
      </c>
      <c r="AV1218" s="11">
        <f t="shared" si="4215"/>
        <v>0</v>
      </c>
      <c r="AW1218" s="11">
        <f t="shared" si="4215"/>
        <v>378</v>
      </c>
      <c r="AX1218" s="11">
        <f t="shared" si="4215"/>
        <v>0</v>
      </c>
    </row>
    <row r="1219" spans="1:50" hidden="1">
      <c r="A1219" s="50" t="s">
        <v>271</v>
      </c>
      <c r="B1219" s="31" t="s">
        <v>256</v>
      </c>
      <c r="C1219" s="31" t="s">
        <v>33</v>
      </c>
      <c r="D1219" s="31" t="s">
        <v>80</v>
      </c>
      <c r="E1219" s="31" t="s">
        <v>289</v>
      </c>
      <c r="F1219" s="63" t="s">
        <v>272</v>
      </c>
      <c r="G1219" s="9">
        <v>378</v>
      </c>
      <c r="H1219" s="9"/>
      <c r="I1219" s="9"/>
      <c r="J1219" s="9"/>
      <c r="K1219" s="9"/>
      <c r="L1219" s="9"/>
      <c r="M1219" s="9">
        <f t="shared" ref="M1219" si="4216">G1219+I1219+J1219+K1219+L1219</f>
        <v>378</v>
      </c>
      <c r="N1219" s="9">
        <f t="shared" ref="N1219" si="4217">H1219+L1219</f>
        <v>0</v>
      </c>
      <c r="O1219" s="9"/>
      <c r="P1219" s="9"/>
      <c r="Q1219" s="9"/>
      <c r="R1219" s="9"/>
      <c r="S1219" s="9">
        <f t="shared" ref="S1219" si="4218">M1219+O1219+P1219+Q1219+R1219</f>
        <v>378</v>
      </c>
      <c r="T1219" s="9">
        <f t="shared" ref="T1219" si="4219">N1219+R1219</f>
        <v>0</v>
      </c>
      <c r="U1219" s="9"/>
      <c r="V1219" s="9"/>
      <c r="W1219" s="9"/>
      <c r="X1219" s="9"/>
      <c r="Y1219" s="9">
        <f t="shared" ref="Y1219" si="4220">S1219+U1219+V1219+W1219+X1219</f>
        <v>378</v>
      </c>
      <c r="Z1219" s="9">
        <f t="shared" ref="Z1219" si="4221">T1219+X1219</f>
        <v>0</v>
      </c>
      <c r="AA1219" s="9"/>
      <c r="AB1219" s="9"/>
      <c r="AC1219" s="9"/>
      <c r="AD1219" s="9"/>
      <c r="AE1219" s="9">
        <f t="shared" ref="AE1219" si="4222">Y1219+AA1219+AB1219+AC1219+AD1219</f>
        <v>378</v>
      </c>
      <c r="AF1219" s="9">
        <f t="shared" ref="AF1219" si="4223">Z1219+AD1219</f>
        <v>0</v>
      </c>
      <c r="AG1219" s="9"/>
      <c r="AH1219" s="9"/>
      <c r="AI1219" s="9"/>
      <c r="AJ1219" s="9"/>
      <c r="AK1219" s="86">
        <f t="shared" ref="AK1219" si="4224">AE1219+AG1219+AH1219+AI1219+AJ1219</f>
        <v>378</v>
      </c>
      <c r="AL1219" s="86">
        <f t="shared" ref="AL1219" si="4225">AF1219+AJ1219</f>
        <v>0</v>
      </c>
      <c r="AM1219" s="9"/>
      <c r="AN1219" s="9"/>
      <c r="AO1219" s="9"/>
      <c r="AP1219" s="9"/>
      <c r="AQ1219" s="9">
        <f t="shared" ref="AQ1219" si="4226">AK1219+AM1219+AN1219+AO1219+AP1219</f>
        <v>378</v>
      </c>
      <c r="AR1219" s="9">
        <f t="shared" ref="AR1219" si="4227">AL1219+AP1219</f>
        <v>0</v>
      </c>
      <c r="AS1219" s="9"/>
      <c r="AT1219" s="9"/>
      <c r="AU1219" s="9"/>
      <c r="AV1219" s="9"/>
      <c r="AW1219" s="9">
        <f t="shared" ref="AW1219" si="4228">AQ1219+AS1219+AT1219+AU1219+AV1219</f>
        <v>378</v>
      </c>
      <c r="AX1219" s="9">
        <f t="shared" ref="AX1219" si="4229">AR1219+AV1219</f>
        <v>0</v>
      </c>
    </row>
    <row r="1220" spans="1:50" ht="39.75" hidden="1" customHeight="1">
      <c r="A1220" s="29" t="s">
        <v>290</v>
      </c>
      <c r="B1220" s="31" t="s">
        <v>256</v>
      </c>
      <c r="C1220" s="31" t="s">
        <v>33</v>
      </c>
      <c r="D1220" s="31" t="s">
        <v>80</v>
      </c>
      <c r="E1220" s="31" t="s">
        <v>291</v>
      </c>
      <c r="F1220" s="31"/>
      <c r="G1220" s="11">
        <f>G1221</f>
        <v>100</v>
      </c>
      <c r="H1220" s="11">
        <f>H1221</f>
        <v>0</v>
      </c>
      <c r="I1220" s="11">
        <f t="shared" ref="I1220:X1221" si="4230">I1221</f>
        <v>0</v>
      </c>
      <c r="J1220" s="11">
        <f t="shared" si="4230"/>
        <v>0</v>
      </c>
      <c r="K1220" s="11">
        <f t="shared" si="4230"/>
        <v>0</v>
      </c>
      <c r="L1220" s="11">
        <f t="shared" si="4230"/>
        <v>0</v>
      </c>
      <c r="M1220" s="11">
        <f t="shared" si="4230"/>
        <v>100</v>
      </c>
      <c r="N1220" s="11">
        <f t="shared" si="4230"/>
        <v>0</v>
      </c>
      <c r="O1220" s="11">
        <f t="shared" si="4230"/>
        <v>0</v>
      </c>
      <c r="P1220" s="11">
        <f t="shared" si="4230"/>
        <v>0</v>
      </c>
      <c r="Q1220" s="11">
        <f t="shared" si="4230"/>
        <v>0</v>
      </c>
      <c r="R1220" s="11">
        <f t="shared" si="4230"/>
        <v>0</v>
      </c>
      <c r="S1220" s="11">
        <f t="shared" si="4230"/>
        <v>100</v>
      </c>
      <c r="T1220" s="11">
        <f t="shared" si="4230"/>
        <v>0</v>
      </c>
      <c r="U1220" s="11">
        <f t="shared" si="4230"/>
        <v>0</v>
      </c>
      <c r="V1220" s="11">
        <f t="shared" si="4230"/>
        <v>0</v>
      </c>
      <c r="W1220" s="11">
        <f t="shared" si="4230"/>
        <v>0</v>
      </c>
      <c r="X1220" s="11">
        <f t="shared" si="4230"/>
        <v>0</v>
      </c>
      <c r="Y1220" s="11">
        <f t="shared" ref="U1220:AJ1221" si="4231">Y1221</f>
        <v>100</v>
      </c>
      <c r="Z1220" s="11">
        <f t="shared" si="4231"/>
        <v>0</v>
      </c>
      <c r="AA1220" s="11">
        <f t="shared" si="4231"/>
        <v>0</v>
      </c>
      <c r="AB1220" s="11">
        <f t="shared" si="4231"/>
        <v>0</v>
      </c>
      <c r="AC1220" s="11">
        <f t="shared" si="4231"/>
        <v>0</v>
      </c>
      <c r="AD1220" s="11">
        <f t="shared" si="4231"/>
        <v>0</v>
      </c>
      <c r="AE1220" s="11">
        <f t="shared" si="4231"/>
        <v>100</v>
      </c>
      <c r="AF1220" s="11">
        <f t="shared" si="4231"/>
        <v>0</v>
      </c>
      <c r="AG1220" s="11">
        <f t="shared" si="4231"/>
        <v>0</v>
      </c>
      <c r="AH1220" s="11">
        <f t="shared" si="4231"/>
        <v>0</v>
      </c>
      <c r="AI1220" s="11">
        <f t="shared" si="4231"/>
        <v>0</v>
      </c>
      <c r="AJ1220" s="11">
        <f t="shared" si="4231"/>
        <v>0</v>
      </c>
      <c r="AK1220" s="88">
        <f t="shared" ref="AG1220:AV1221" si="4232">AK1221</f>
        <v>100</v>
      </c>
      <c r="AL1220" s="88">
        <f t="shared" si="4232"/>
        <v>0</v>
      </c>
      <c r="AM1220" s="11">
        <f t="shared" si="4232"/>
        <v>0</v>
      </c>
      <c r="AN1220" s="11">
        <f t="shared" si="4232"/>
        <v>0</v>
      </c>
      <c r="AO1220" s="11">
        <f t="shared" si="4232"/>
        <v>0</v>
      </c>
      <c r="AP1220" s="11">
        <f t="shared" si="4232"/>
        <v>0</v>
      </c>
      <c r="AQ1220" s="11">
        <f t="shared" si="4232"/>
        <v>100</v>
      </c>
      <c r="AR1220" s="11">
        <f t="shared" si="4232"/>
        <v>0</v>
      </c>
      <c r="AS1220" s="11">
        <f t="shared" si="4232"/>
        <v>0</v>
      </c>
      <c r="AT1220" s="11">
        <f t="shared" si="4232"/>
        <v>0</v>
      </c>
      <c r="AU1220" s="11">
        <f t="shared" si="4232"/>
        <v>0</v>
      </c>
      <c r="AV1220" s="11">
        <f t="shared" si="4232"/>
        <v>0</v>
      </c>
      <c r="AW1220" s="11">
        <f t="shared" ref="AS1220:AX1221" si="4233">AW1221</f>
        <v>100</v>
      </c>
      <c r="AX1220" s="11">
        <f t="shared" si="4233"/>
        <v>0</v>
      </c>
    </row>
    <row r="1221" spans="1:50" hidden="1">
      <c r="A1221" s="50" t="s">
        <v>101</v>
      </c>
      <c r="B1221" s="31" t="s">
        <v>256</v>
      </c>
      <c r="C1221" s="31" t="s">
        <v>33</v>
      </c>
      <c r="D1221" s="31" t="s">
        <v>80</v>
      </c>
      <c r="E1221" s="31" t="s">
        <v>291</v>
      </c>
      <c r="F1221" s="31" t="s">
        <v>102</v>
      </c>
      <c r="G1221" s="11">
        <f>G1222</f>
        <v>100</v>
      </c>
      <c r="H1221" s="11">
        <f>H1222</f>
        <v>0</v>
      </c>
      <c r="I1221" s="11">
        <f t="shared" si="4230"/>
        <v>0</v>
      </c>
      <c r="J1221" s="11">
        <f t="shared" si="4230"/>
        <v>0</v>
      </c>
      <c r="K1221" s="11">
        <f t="shared" si="4230"/>
        <v>0</v>
      </c>
      <c r="L1221" s="11">
        <f t="shared" si="4230"/>
        <v>0</v>
      </c>
      <c r="M1221" s="11">
        <f t="shared" si="4230"/>
        <v>100</v>
      </c>
      <c r="N1221" s="11">
        <f t="shared" si="4230"/>
        <v>0</v>
      </c>
      <c r="O1221" s="11">
        <f t="shared" si="4230"/>
        <v>0</v>
      </c>
      <c r="P1221" s="11">
        <f t="shared" si="4230"/>
        <v>0</v>
      </c>
      <c r="Q1221" s="11">
        <f t="shared" si="4230"/>
        <v>0</v>
      </c>
      <c r="R1221" s="11">
        <f t="shared" si="4230"/>
        <v>0</v>
      </c>
      <c r="S1221" s="11">
        <f t="shared" si="4230"/>
        <v>100</v>
      </c>
      <c r="T1221" s="11">
        <f t="shared" si="4230"/>
        <v>0</v>
      </c>
      <c r="U1221" s="11">
        <f t="shared" si="4231"/>
        <v>0</v>
      </c>
      <c r="V1221" s="11">
        <f t="shared" si="4231"/>
        <v>0</v>
      </c>
      <c r="W1221" s="11">
        <f t="shared" si="4231"/>
        <v>0</v>
      </c>
      <c r="X1221" s="11">
        <f t="shared" si="4231"/>
        <v>0</v>
      </c>
      <c r="Y1221" s="11">
        <f t="shared" si="4231"/>
        <v>100</v>
      </c>
      <c r="Z1221" s="11">
        <f t="shared" si="4231"/>
        <v>0</v>
      </c>
      <c r="AA1221" s="11">
        <f t="shared" si="4231"/>
        <v>0</v>
      </c>
      <c r="AB1221" s="11">
        <f t="shared" si="4231"/>
        <v>0</v>
      </c>
      <c r="AC1221" s="11">
        <f t="shared" si="4231"/>
        <v>0</v>
      </c>
      <c r="AD1221" s="11">
        <f t="shared" si="4231"/>
        <v>0</v>
      </c>
      <c r="AE1221" s="11">
        <f t="shared" si="4231"/>
        <v>100</v>
      </c>
      <c r="AF1221" s="11">
        <f t="shared" si="4231"/>
        <v>0</v>
      </c>
      <c r="AG1221" s="11">
        <f t="shared" si="4232"/>
        <v>0</v>
      </c>
      <c r="AH1221" s="11">
        <f t="shared" si="4232"/>
        <v>0</v>
      </c>
      <c r="AI1221" s="11">
        <f t="shared" si="4232"/>
        <v>0</v>
      </c>
      <c r="AJ1221" s="11">
        <f t="shared" si="4232"/>
        <v>0</v>
      </c>
      <c r="AK1221" s="88">
        <f t="shared" si="4232"/>
        <v>100</v>
      </c>
      <c r="AL1221" s="88">
        <f t="shared" si="4232"/>
        <v>0</v>
      </c>
      <c r="AM1221" s="11">
        <f t="shared" si="4232"/>
        <v>0</v>
      </c>
      <c r="AN1221" s="11">
        <f t="shared" si="4232"/>
        <v>0</v>
      </c>
      <c r="AO1221" s="11">
        <f t="shared" si="4232"/>
        <v>0</v>
      </c>
      <c r="AP1221" s="11">
        <f t="shared" si="4232"/>
        <v>0</v>
      </c>
      <c r="AQ1221" s="11">
        <f t="shared" si="4232"/>
        <v>100</v>
      </c>
      <c r="AR1221" s="11">
        <f t="shared" si="4232"/>
        <v>0</v>
      </c>
      <c r="AS1221" s="11">
        <f t="shared" si="4233"/>
        <v>0</v>
      </c>
      <c r="AT1221" s="11">
        <f t="shared" si="4233"/>
        <v>0</v>
      </c>
      <c r="AU1221" s="11">
        <f t="shared" si="4233"/>
        <v>0</v>
      </c>
      <c r="AV1221" s="11">
        <f t="shared" si="4233"/>
        <v>0</v>
      </c>
      <c r="AW1221" s="11">
        <f t="shared" si="4233"/>
        <v>100</v>
      </c>
      <c r="AX1221" s="11">
        <f t="shared" si="4233"/>
        <v>0</v>
      </c>
    </row>
    <row r="1222" spans="1:50" hidden="1">
      <c r="A1222" s="50" t="s">
        <v>271</v>
      </c>
      <c r="B1222" s="31" t="s">
        <v>256</v>
      </c>
      <c r="C1222" s="31" t="s">
        <v>33</v>
      </c>
      <c r="D1222" s="31" t="s">
        <v>80</v>
      </c>
      <c r="E1222" s="31" t="s">
        <v>291</v>
      </c>
      <c r="F1222" s="63" t="s">
        <v>272</v>
      </c>
      <c r="G1222" s="9">
        <v>100</v>
      </c>
      <c r="H1222" s="9"/>
      <c r="I1222" s="9"/>
      <c r="J1222" s="9"/>
      <c r="K1222" s="9"/>
      <c r="L1222" s="9"/>
      <c r="M1222" s="9">
        <f t="shared" ref="M1222" si="4234">G1222+I1222+J1222+K1222+L1222</f>
        <v>100</v>
      </c>
      <c r="N1222" s="9">
        <f t="shared" ref="N1222" si="4235">H1222+L1222</f>
        <v>0</v>
      </c>
      <c r="O1222" s="9"/>
      <c r="P1222" s="9"/>
      <c r="Q1222" s="9"/>
      <c r="R1222" s="9"/>
      <c r="S1222" s="9">
        <f t="shared" ref="S1222" si="4236">M1222+O1222+P1222+Q1222+R1222</f>
        <v>100</v>
      </c>
      <c r="T1222" s="9">
        <f t="shared" ref="T1222" si="4237">N1222+R1222</f>
        <v>0</v>
      </c>
      <c r="U1222" s="9"/>
      <c r="V1222" s="9"/>
      <c r="W1222" s="9"/>
      <c r="X1222" s="9"/>
      <c r="Y1222" s="9">
        <f t="shared" ref="Y1222" si="4238">S1222+U1222+V1222+W1222+X1222</f>
        <v>100</v>
      </c>
      <c r="Z1222" s="9">
        <f t="shared" ref="Z1222" si="4239">T1222+X1222</f>
        <v>0</v>
      </c>
      <c r="AA1222" s="9"/>
      <c r="AB1222" s="9"/>
      <c r="AC1222" s="9"/>
      <c r="AD1222" s="9"/>
      <c r="AE1222" s="9">
        <f t="shared" ref="AE1222" si="4240">Y1222+AA1222+AB1222+AC1222+AD1222</f>
        <v>100</v>
      </c>
      <c r="AF1222" s="9">
        <f t="shared" ref="AF1222" si="4241">Z1222+AD1222</f>
        <v>0</v>
      </c>
      <c r="AG1222" s="9"/>
      <c r="AH1222" s="9"/>
      <c r="AI1222" s="9"/>
      <c r="AJ1222" s="9"/>
      <c r="AK1222" s="86">
        <f t="shared" ref="AK1222" si="4242">AE1222+AG1222+AH1222+AI1222+AJ1222</f>
        <v>100</v>
      </c>
      <c r="AL1222" s="86">
        <f t="shared" ref="AL1222" si="4243">AF1222+AJ1222</f>
        <v>0</v>
      </c>
      <c r="AM1222" s="9"/>
      <c r="AN1222" s="9"/>
      <c r="AO1222" s="9"/>
      <c r="AP1222" s="9"/>
      <c r="AQ1222" s="9">
        <f t="shared" ref="AQ1222" si="4244">AK1222+AM1222+AN1222+AO1222+AP1222</f>
        <v>100</v>
      </c>
      <c r="AR1222" s="9">
        <f t="shared" ref="AR1222" si="4245">AL1222+AP1222</f>
        <v>0</v>
      </c>
      <c r="AS1222" s="9"/>
      <c r="AT1222" s="9"/>
      <c r="AU1222" s="9"/>
      <c r="AV1222" s="9"/>
      <c r="AW1222" s="9">
        <f t="shared" ref="AW1222" si="4246">AQ1222+AS1222+AT1222+AU1222+AV1222</f>
        <v>100</v>
      </c>
      <c r="AX1222" s="9">
        <f t="shared" ref="AX1222" si="4247">AR1222+AV1222</f>
        <v>0</v>
      </c>
    </row>
    <row r="1223" spans="1:50" ht="141" hidden="1" customHeight="1">
      <c r="A1223" s="29" t="s">
        <v>292</v>
      </c>
      <c r="B1223" s="31" t="s">
        <v>256</v>
      </c>
      <c r="C1223" s="31" t="s">
        <v>33</v>
      </c>
      <c r="D1223" s="31" t="s">
        <v>80</v>
      </c>
      <c r="E1223" s="31" t="s">
        <v>293</v>
      </c>
      <c r="F1223" s="31"/>
      <c r="G1223" s="11">
        <f>G1224</f>
        <v>100</v>
      </c>
      <c r="H1223" s="11">
        <f>H1224</f>
        <v>0</v>
      </c>
      <c r="I1223" s="11">
        <f t="shared" ref="I1223:X1224" si="4248">I1224</f>
        <v>0</v>
      </c>
      <c r="J1223" s="11">
        <f t="shared" si="4248"/>
        <v>0</v>
      </c>
      <c r="K1223" s="11">
        <f t="shared" si="4248"/>
        <v>0</v>
      </c>
      <c r="L1223" s="11">
        <f t="shared" si="4248"/>
        <v>0</v>
      </c>
      <c r="M1223" s="11">
        <f t="shared" si="4248"/>
        <v>100</v>
      </c>
      <c r="N1223" s="11">
        <f t="shared" si="4248"/>
        <v>0</v>
      </c>
      <c r="O1223" s="11">
        <f t="shared" si="4248"/>
        <v>0</v>
      </c>
      <c r="P1223" s="11">
        <f t="shared" si="4248"/>
        <v>0</v>
      </c>
      <c r="Q1223" s="11">
        <f t="shared" si="4248"/>
        <v>0</v>
      </c>
      <c r="R1223" s="11">
        <f t="shared" si="4248"/>
        <v>0</v>
      </c>
      <c r="S1223" s="11">
        <f t="shared" si="4248"/>
        <v>100</v>
      </c>
      <c r="T1223" s="11">
        <f t="shared" si="4248"/>
        <v>0</v>
      </c>
      <c r="U1223" s="11">
        <f t="shared" si="4248"/>
        <v>0</v>
      </c>
      <c r="V1223" s="11">
        <f t="shared" si="4248"/>
        <v>0</v>
      </c>
      <c r="W1223" s="11">
        <f t="shared" si="4248"/>
        <v>0</v>
      </c>
      <c r="X1223" s="11">
        <f t="shared" si="4248"/>
        <v>0</v>
      </c>
      <c r="Y1223" s="11">
        <f t="shared" ref="U1223:AJ1224" si="4249">Y1224</f>
        <v>100</v>
      </c>
      <c r="Z1223" s="11">
        <f t="shared" si="4249"/>
        <v>0</v>
      </c>
      <c r="AA1223" s="11">
        <f t="shared" si="4249"/>
        <v>0</v>
      </c>
      <c r="AB1223" s="11">
        <f t="shared" si="4249"/>
        <v>0</v>
      </c>
      <c r="AC1223" s="11">
        <f t="shared" si="4249"/>
        <v>0</v>
      </c>
      <c r="AD1223" s="11">
        <f t="shared" si="4249"/>
        <v>0</v>
      </c>
      <c r="AE1223" s="11">
        <f t="shared" si="4249"/>
        <v>100</v>
      </c>
      <c r="AF1223" s="11">
        <f t="shared" si="4249"/>
        <v>0</v>
      </c>
      <c r="AG1223" s="11">
        <f t="shared" si="4249"/>
        <v>0</v>
      </c>
      <c r="AH1223" s="11">
        <f t="shared" si="4249"/>
        <v>0</v>
      </c>
      <c r="AI1223" s="11">
        <f t="shared" si="4249"/>
        <v>0</v>
      </c>
      <c r="AJ1223" s="11">
        <f t="shared" si="4249"/>
        <v>0</v>
      </c>
      <c r="AK1223" s="88">
        <f t="shared" ref="AG1223:AV1224" si="4250">AK1224</f>
        <v>100</v>
      </c>
      <c r="AL1223" s="88">
        <f t="shared" si="4250"/>
        <v>0</v>
      </c>
      <c r="AM1223" s="11">
        <f t="shared" si="4250"/>
        <v>0</v>
      </c>
      <c r="AN1223" s="11">
        <f t="shared" si="4250"/>
        <v>0</v>
      </c>
      <c r="AO1223" s="11">
        <f t="shared" si="4250"/>
        <v>0</v>
      </c>
      <c r="AP1223" s="11">
        <f t="shared" si="4250"/>
        <v>0</v>
      </c>
      <c r="AQ1223" s="11">
        <f t="shared" si="4250"/>
        <v>100</v>
      </c>
      <c r="AR1223" s="11">
        <f t="shared" si="4250"/>
        <v>0</v>
      </c>
      <c r="AS1223" s="11">
        <f t="shared" si="4250"/>
        <v>0</v>
      </c>
      <c r="AT1223" s="11">
        <f t="shared" si="4250"/>
        <v>0</v>
      </c>
      <c r="AU1223" s="11">
        <f t="shared" si="4250"/>
        <v>0</v>
      </c>
      <c r="AV1223" s="11">
        <f t="shared" si="4250"/>
        <v>0</v>
      </c>
      <c r="AW1223" s="11">
        <f t="shared" ref="AS1223:AX1224" si="4251">AW1224</f>
        <v>100</v>
      </c>
      <c r="AX1223" s="11">
        <f t="shared" si="4251"/>
        <v>0</v>
      </c>
    </row>
    <row r="1224" spans="1:50" hidden="1">
      <c r="A1224" s="50" t="s">
        <v>101</v>
      </c>
      <c r="B1224" s="31" t="s">
        <v>256</v>
      </c>
      <c r="C1224" s="31" t="s">
        <v>33</v>
      </c>
      <c r="D1224" s="31" t="s">
        <v>80</v>
      </c>
      <c r="E1224" s="31" t="s">
        <v>293</v>
      </c>
      <c r="F1224" s="31" t="s">
        <v>102</v>
      </c>
      <c r="G1224" s="11">
        <f>G1225</f>
        <v>100</v>
      </c>
      <c r="H1224" s="11">
        <f>H1225</f>
        <v>0</v>
      </c>
      <c r="I1224" s="11">
        <f t="shared" si="4248"/>
        <v>0</v>
      </c>
      <c r="J1224" s="11">
        <f t="shared" si="4248"/>
        <v>0</v>
      </c>
      <c r="K1224" s="11">
        <f t="shared" si="4248"/>
        <v>0</v>
      </c>
      <c r="L1224" s="11">
        <f t="shared" si="4248"/>
        <v>0</v>
      </c>
      <c r="M1224" s="11">
        <f t="shared" si="4248"/>
        <v>100</v>
      </c>
      <c r="N1224" s="11">
        <f t="shared" si="4248"/>
        <v>0</v>
      </c>
      <c r="O1224" s="11">
        <f t="shared" si="4248"/>
        <v>0</v>
      </c>
      <c r="P1224" s="11">
        <f t="shared" si="4248"/>
        <v>0</v>
      </c>
      <c r="Q1224" s="11">
        <f t="shared" si="4248"/>
        <v>0</v>
      </c>
      <c r="R1224" s="11">
        <f t="shared" si="4248"/>
        <v>0</v>
      </c>
      <c r="S1224" s="11">
        <f t="shared" si="4248"/>
        <v>100</v>
      </c>
      <c r="T1224" s="11">
        <f t="shared" si="4248"/>
        <v>0</v>
      </c>
      <c r="U1224" s="11">
        <f t="shared" si="4249"/>
        <v>0</v>
      </c>
      <c r="V1224" s="11">
        <f t="shared" si="4249"/>
        <v>0</v>
      </c>
      <c r="W1224" s="11">
        <f t="shared" si="4249"/>
        <v>0</v>
      </c>
      <c r="X1224" s="11">
        <f t="shared" si="4249"/>
        <v>0</v>
      </c>
      <c r="Y1224" s="11">
        <f t="shared" si="4249"/>
        <v>100</v>
      </c>
      <c r="Z1224" s="11">
        <f t="shared" si="4249"/>
        <v>0</v>
      </c>
      <c r="AA1224" s="11">
        <f t="shared" si="4249"/>
        <v>0</v>
      </c>
      <c r="AB1224" s="11">
        <f t="shared" si="4249"/>
        <v>0</v>
      </c>
      <c r="AC1224" s="11">
        <f t="shared" si="4249"/>
        <v>0</v>
      </c>
      <c r="AD1224" s="11">
        <f t="shared" si="4249"/>
        <v>0</v>
      </c>
      <c r="AE1224" s="11">
        <f t="shared" si="4249"/>
        <v>100</v>
      </c>
      <c r="AF1224" s="11">
        <f t="shared" si="4249"/>
        <v>0</v>
      </c>
      <c r="AG1224" s="11">
        <f t="shared" si="4250"/>
        <v>0</v>
      </c>
      <c r="AH1224" s="11">
        <f t="shared" si="4250"/>
        <v>0</v>
      </c>
      <c r="AI1224" s="11">
        <f t="shared" si="4250"/>
        <v>0</v>
      </c>
      <c r="AJ1224" s="11">
        <f t="shared" si="4250"/>
        <v>0</v>
      </c>
      <c r="AK1224" s="88">
        <f t="shared" si="4250"/>
        <v>100</v>
      </c>
      <c r="AL1224" s="88">
        <f t="shared" si="4250"/>
        <v>0</v>
      </c>
      <c r="AM1224" s="11">
        <f t="shared" si="4250"/>
        <v>0</v>
      </c>
      <c r="AN1224" s="11">
        <f t="shared" si="4250"/>
        <v>0</v>
      </c>
      <c r="AO1224" s="11">
        <f t="shared" si="4250"/>
        <v>0</v>
      </c>
      <c r="AP1224" s="11">
        <f t="shared" si="4250"/>
        <v>0</v>
      </c>
      <c r="AQ1224" s="11">
        <f t="shared" si="4250"/>
        <v>100</v>
      </c>
      <c r="AR1224" s="11">
        <f t="shared" si="4250"/>
        <v>0</v>
      </c>
      <c r="AS1224" s="11">
        <f t="shared" si="4251"/>
        <v>0</v>
      </c>
      <c r="AT1224" s="11">
        <f t="shared" si="4251"/>
        <v>0</v>
      </c>
      <c r="AU1224" s="11">
        <f t="shared" si="4251"/>
        <v>0</v>
      </c>
      <c r="AV1224" s="11">
        <f t="shared" si="4251"/>
        <v>0</v>
      </c>
      <c r="AW1224" s="11">
        <f t="shared" si="4251"/>
        <v>100</v>
      </c>
      <c r="AX1224" s="11">
        <f t="shared" si="4251"/>
        <v>0</v>
      </c>
    </row>
    <row r="1225" spans="1:50" hidden="1">
      <c r="A1225" s="50" t="s">
        <v>271</v>
      </c>
      <c r="B1225" s="31" t="s">
        <v>256</v>
      </c>
      <c r="C1225" s="31" t="s">
        <v>33</v>
      </c>
      <c r="D1225" s="31" t="s">
        <v>80</v>
      </c>
      <c r="E1225" s="31" t="s">
        <v>293</v>
      </c>
      <c r="F1225" s="63" t="s">
        <v>272</v>
      </c>
      <c r="G1225" s="9">
        <v>100</v>
      </c>
      <c r="H1225" s="9"/>
      <c r="I1225" s="9"/>
      <c r="J1225" s="9"/>
      <c r="K1225" s="9"/>
      <c r="L1225" s="9"/>
      <c r="M1225" s="9">
        <f t="shared" ref="M1225" si="4252">G1225+I1225+J1225+K1225+L1225</f>
        <v>100</v>
      </c>
      <c r="N1225" s="9">
        <f t="shared" ref="N1225" si="4253">H1225+L1225</f>
        <v>0</v>
      </c>
      <c r="O1225" s="9"/>
      <c r="P1225" s="9"/>
      <c r="Q1225" s="9"/>
      <c r="R1225" s="9"/>
      <c r="S1225" s="9">
        <f t="shared" ref="S1225" si="4254">M1225+O1225+P1225+Q1225+R1225</f>
        <v>100</v>
      </c>
      <c r="T1225" s="9">
        <f t="shared" ref="T1225" si="4255">N1225+R1225</f>
        <v>0</v>
      </c>
      <c r="U1225" s="9"/>
      <c r="V1225" s="9"/>
      <c r="W1225" s="9"/>
      <c r="X1225" s="9"/>
      <c r="Y1225" s="9">
        <f t="shared" ref="Y1225" si="4256">S1225+U1225+V1225+W1225+X1225</f>
        <v>100</v>
      </c>
      <c r="Z1225" s="9">
        <f t="shared" ref="Z1225" si="4257">T1225+X1225</f>
        <v>0</v>
      </c>
      <c r="AA1225" s="9"/>
      <c r="AB1225" s="9"/>
      <c r="AC1225" s="9"/>
      <c r="AD1225" s="9"/>
      <c r="AE1225" s="9">
        <f t="shared" ref="AE1225" si="4258">Y1225+AA1225+AB1225+AC1225+AD1225</f>
        <v>100</v>
      </c>
      <c r="AF1225" s="9">
        <f t="shared" ref="AF1225" si="4259">Z1225+AD1225</f>
        <v>0</v>
      </c>
      <c r="AG1225" s="9"/>
      <c r="AH1225" s="9"/>
      <c r="AI1225" s="9"/>
      <c r="AJ1225" s="9"/>
      <c r="AK1225" s="86">
        <f t="shared" ref="AK1225" si="4260">AE1225+AG1225+AH1225+AI1225+AJ1225</f>
        <v>100</v>
      </c>
      <c r="AL1225" s="86">
        <f t="shared" ref="AL1225" si="4261">AF1225+AJ1225</f>
        <v>0</v>
      </c>
      <c r="AM1225" s="9"/>
      <c r="AN1225" s="9"/>
      <c r="AO1225" s="9"/>
      <c r="AP1225" s="9"/>
      <c r="AQ1225" s="9">
        <f t="shared" ref="AQ1225" si="4262">AK1225+AM1225+AN1225+AO1225+AP1225</f>
        <v>100</v>
      </c>
      <c r="AR1225" s="9">
        <f t="shared" ref="AR1225" si="4263">AL1225+AP1225</f>
        <v>0</v>
      </c>
      <c r="AS1225" s="9"/>
      <c r="AT1225" s="9"/>
      <c r="AU1225" s="9"/>
      <c r="AV1225" s="9"/>
      <c r="AW1225" s="9">
        <f t="shared" ref="AW1225" si="4264">AQ1225+AS1225+AT1225+AU1225+AV1225</f>
        <v>100</v>
      </c>
      <c r="AX1225" s="9">
        <f t="shared" ref="AX1225" si="4265">AR1225+AV1225</f>
        <v>0</v>
      </c>
    </row>
    <row r="1226" spans="1:50" ht="90.75" hidden="1" customHeight="1">
      <c r="A1226" s="29" t="s">
        <v>294</v>
      </c>
      <c r="B1226" s="31" t="s">
        <v>256</v>
      </c>
      <c r="C1226" s="31" t="s">
        <v>33</v>
      </c>
      <c r="D1226" s="31" t="s">
        <v>80</v>
      </c>
      <c r="E1226" s="31" t="s">
        <v>295</v>
      </c>
      <c r="F1226" s="31"/>
      <c r="G1226" s="11">
        <f>G1227</f>
        <v>50</v>
      </c>
      <c r="H1226" s="11">
        <f>H1227</f>
        <v>0</v>
      </c>
      <c r="I1226" s="11">
        <f t="shared" ref="I1226:X1227" si="4266">I1227</f>
        <v>0</v>
      </c>
      <c r="J1226" s="11">
        <f t="shared" si="4266"/>
        <v>0</v>
      </c>
      <c r="K1226" s="11">
        <f t="shared" si="4266"/>
        <v>0</v>
      </c>
      <c r="L1226" s="11">
        <f t="shared" si="4266"/>
        <v>0</v>
      </c>
      <c r="M1226" s="11">
        <f t="shared" si="4266"/>
        <v>50</v>
      </c>
      <c r="N1226" s="11">
        <f t="shared" si="4266"/>
        <v>0</v>
      </c>
      <c r="O1226" s="11">
        <f t="shared" si="4266"/>
        <v>0</v>
      </c>
      <c r="P1226" s="11">
        <f t="shared" si="4266"/>
        <v>0</v>
      </c>
      <c r="Q1226" s="11">
        <f t="shared" si="4266"/>
        <v>0</v>
      </c>
      <c r="R1226" s="11">
        <f t="shared" si="4266"/>
        <v>0</v>
      </c>
      <c r="S1226" s="11">
        <f t="shared" si="4266"/>
        <v>50</v>
      </c>
      <c r="T1226" s="11">
        <f t="shared" si="4266"/>
        <v>0</v>
      </c>
      <c r="U1226" s="11">
        <f t="shared" si="4266"/>
        <v>0</v>
      </c>
      <c r="V1226" s="11">
        <f t="shared" si="4266"/>
        <v>0</v>
      </c>
      <c r="W1226" s="11">
        <f t="shared" si="4266"/>
        <v>0</v>
      </c>
      <c r="X1226" s="11">
        <f t="shared" si="4266"/>
        <v>0</v>
      </c>
      <c r="Y1226" s="11">
        <f t="shared" ref="U1226:AJ1227" si="4267">Y1227</f>
        <v>50</v>
      </c>
      <c r="Z1226" s="11">
        <f t="shared" si="4267"/>
        <v>0</v>
      </c>
      <c r="AA1226" s="11">
        <f t="shared" si="4267"/>
        <v>0</v>
      </c>
      <c r="AB1226" s="11">
        <f t="shared" si="4267"/>
        <v>0</v>
      </c>
      <c r="AC1226" s="11">
        <f t="shared" si="4267"/>
        <v>0</v>
      </c>
      <c r="AD1226" s="11">
        <f t="shared" si="4267"/>
        <v>0</v>
      </c>
      <c r="AE1226" s="11">
        <f t="shared" si="4267"/>
        <v>50</v>
      </c>
      <c r="AF1226" s="11">
        <f t="shared" si="4267"/>
        <v>0</v>
      </c>
      <c r="AG1226" s="11">
        <f t="shared" si="4267"/>
        <v>0</v>
      </c>
      <c r="AH1226" s="11">
        <f t="shared" si="4267"/>
        <v>0</v>
      </c>
      <c r="AI1226" s="11">
        <f t="shared" si="4267"/>
        <v>0</v>
      </c>
      <c r="AJ1226" s="11">
        <f t="shared" si="4267"/>
        <v>0</v>
      </c>
      <c r="AK1226" s="88">
        <f t="shared" ref="AG1226:AV1227" si="4268">AK1227</f>
        <v>50</v>
      </c>
      <c r="AL1226" s="88">
        <f t="shared" si="4268"/>
        <v>0</v>
      </c>
      <c r="AM1226" s="11">
        <f t="shared" si="4268"/>
        <v>0</v>
      </c>
      <c r="AN1226" s="11">
        <f t="shared" si="4268"/>
        <v>0</v>
      </c>
      <c r="AO1226" s="11">
        <f t="shared" si="4268"/>
        <v>0</v>
      </c>
      <c r="AP1226" s="11">
        <f t="shared" si="4268"/>
        <v>0</v>
      </c>
      <c r="AQ1226" s="11">
        <f t="shared" si="4268"/>
        <v>50</v>
      </c>
      <c r="AR1226" s="11">
        <f t="shared" si="4268"/>
        <v>0</v>
      </c>
      <c r="AS1226" s="11">
        <f t="shared" si="4268"/>
        <v>0</v>
      </c>
      <c r="AT1226" s="11">
        <f t="shared" si="4268"/>
        <v>0</v>
      </c>
      <c r="AU1226" s="11">
        <f t="shared" si="4268"/>
        <v>0</v>
      </c>
      <c r="AV1226" s="11">
        <f t="shared" si="4268"/>
        <v>0</v>
      </c>
      <c r="AW1226" s="11">
        <f t="shared" ref="AS1226:AX1227" si="4269">AW1227</f>
        <v>50</v>
      </c>
      <c r="AX1226" s="11">
        <f t="shared" si="4269"/>
        <v>0</v>
      </c>
    </row>
    <row r="1227" spans="1:50" hidden="1">
      <c r="A1227" s="50" t="s">
        <v>101</v>
      </c>
      <c r="B1227" s="31" t="s">
        <v>256</v>
      </c>
      <c r="C1227" s="31" t="s">
        <v>33</v>
      </c>
      <c r="D1227" s="31" t="s">
        <v>80</v>
      </c>
      <c r="E1227" s="31" t="s">
        <v>295</v>
      </c>
      <c r="F1227" s="31" t="s">
        <v>102</v>
      </c>
      <c r="G1227" s="11">
        <f>G1228</f>
        <v>50</v>
      </c>
      <c r="H1227" s="11">
        <f>H1228</f>
        <v>0</v>
      </c>
      <c r="I1227" s="11">
        <f t="shared" si="4266"/>
        <v>0</v>
      </c>
      <c r="J1227" s="11">
        <f t="shared" si="4266"/>
        <v>0</v>
      </c>
      <c r="K1227" s="11">
        <f t="shared" si="4266"/>
        <v>0</v>
      </c>
      <c r="L1227" s="11">
        <f t="shared" si="4266"/>
        <v>0</v>
      </c>
      <c r="M1227" s="11">
        <f t="shared" si="4266"/>
        <v>50</v>
      </c>
      <c r="N1227" s="11">
        <f t="shared" si="4266"/>
        <v>0</v>
      </c>
      <c r="O1227" s="11">
        <f t="shared" si="4266"/>
        <v>0</v>
      </c>
      <c r="P1227" s="11">
        <f t="shared" si="4266"/>
        <v>0</v>
      </c>
      <c r="Q1227" s="11">
        <f t="shared" si="4266"/>
        <v>0</v>
      </c>
      <c r="R1227" s="11">
        <f t="shared" si="4266"/>
        <v>0</v>
      </c>
      <c r="S1227" s="11">
        <f t="shared" si="4266"/>
        <v>50</v>
      </c>
      <c r="T1227" s="11">
        <f t="shared" si="4266"/>
        <v>0</v>
      </c>
      <c r="U1227" s="11">
        <f t="shared" si="4267"/>
        <v>0</v>
      </c>
      <c r="V1227" s="11">
        <f t="shared" si="4267"/>
        <v>0</v>
      </c>
      <c r="W1227" s="11">
        <f t="shared" si="4267"/>
        <v>0</v>
      </c>
      <c r="X1227" s="11">
        <f t="shared" si="4267"/>
        <v>0</v>
      </c>
      <c r="Y1227" s="11">
        <f t="shared" si="4267"/>
        <v>50</v>
      </c>
      <c r="Z1227" s="11">
        <f t="shared" si="4267"/>
        <v>0</v>
      </c>
      <c r="AA1227" s="11">
        <f t="shared" si="4267"/>
        <v>0</v>
      </c>
      <c r="AB1227" s="11">
        <f t="shared" si="4267"/>
        <v>0</v>
      </c>
      <c r="AC1227" s="11">
        <f t="shared" si="4267"/>
        <v>0</v>
      </c>
      <c r="AD1227" s="11">
        <f t="shared" si="4267"/>
        <v>0</v>
      </c>
      <c r="AE1227" s="11">
        <f t="shared" si="4267"/>
        <v>50</v>
      </c>
      <c r="AF1227" s="11">
        <f t="shared" si="4267"/>
        <v>0</v>
      </c>
      <c r="AG1227" s="11">
        <f t="shared" si="4268"/>
        <v>0</v>
      </c>
      <c r="AH1227" s="11">
        <f t="shared" si="4268"/>
        <v>0</v>
      </c>
      <c r="AI1227" s="11">
        <f t="shared" si="4268"/>
        <v>0</v>
      </c>
      <c r="AJ1227" s="11">
        <f t="shared" si="4268"/>
        <v>0</v>
      </c>
      <c r="AK1227" s="88">
        <f t="shared" si="4268"/>
        <v>50</v>
      </c>
      <c r="AL1227" s="88">
        <f t="shared" si="4268"/>
        <v>0</v>
      </c>
      <c r="AM1227" s="11">
        <f t="shared" si="4268"/>
        <v>0</v>
      </c>
      <c r="AN1227" s="11">
        <f t="shared" si="4268"/>
        <v>0</v>
      </c>
      <c r="AO1227" s="11">
        <f t="shared" si="4268"/>
        <v>0</v>
      </c>
      <c r="AP1227" s="11">
        <f t="shared" si="4268"/>
        <v>0</v>
      </c>
      <c r="AQ1227" s="11">
        <f t="shared" si="4268"/>
        <v>50</v>
      </c>
      <c r="AR1227" s="11">
        <f t="shared" si="4268"/>
        <v>0</v>
      </c>
      <c r="AS1227" s="11">
        <f t="shared" si="4269"/>
        <v>0</v>
      </c>
      <c r="AT1227" s="11">
        <f t="shared" si="4269"/>
        <v>0</v>
      </c>
      <c r="AU1227" s="11">
        <f t="shared" si="4269"/>
        <v>0</v>
      </c>
      <c r="AV1227" s="11">
        <f t="shared" si="4269"/>
        <v>0</v>
      </c>
      <c r="AW1227" s="11">
        <f t="shared" si="4269"/>
        <v>50</v>
      </c>
      <c r="AX1227" s="11">
        <f t="shared" si="4269"/>
        <v>0</v>
      </c>
    </row>
    <row r="1228" spans="1:50" hidden="1">
      <c r="A1228" s="50" t="s">
        <v>271</v>
      </c>
      <c r="B1228" s="31" t="s">
        <v>256</v>
      </c>
      <c r="C1228" s="31" t="s">
        <v>33</v>
      </c>
      <c r="D1228" s="31" t="s">
        <v>80</v>
      </c>
      <c r="E1228" s="31" t="s">
        <v>295</v>
      </c>
      <c r="F1228" s="63" t="s">
        <v>272</v>
      </c>
      <c r="G1228" s="9">
        <v>50</v>
      </c>
      <c r="H1228" s="9"/>
      <c r="I1228" s="9"/>
      <c r="J1228" s="9"/>
      <c r="K1228" s="9"/>
      <c r="L1228" s="9"/>
      <c r="M1228" s="9">
        <f t="shared" ref="M1228" si="4270">G1228+I1228+J1228+K1228+L1228</f>
        <v>50</v>
      </c>
      <c r="N1228" s="9">
        <f t="shared" ref="N1228" si="4271">H1228+L1228</f>
        <v>0</v>
      </c>
      <c r="O1228" s="9"/>
      <c r="P1228" s="9"/>
      <c r="Q1228" s="9"/>
      <c r="R1228" s="9"/>
      <c r="S1228" s="9">
        <f t="shared" ref="S1228" si="4272">M1228+O1228+P1228+Q1228+R1228</f>
        <v>50</v>
      </c>
      <c r="T1228" s="9">
        <f t="shared" ref="T1228" si="4273">N1228+R1228</f>
        <v>0</v>
      </c>
      <c r="U1228" s="9"/>
      <c r="V1228" s="9"/>
      <c r="W1228" s="9"/>
      <c r="X1228" s="9"/>
      <c r="Y1228" s="9">
        <f t="shared" ref="Y1228" si="4274">S1228+U1228+V1228+W1228+X1228</f>
        <v>50</v>
      </c>
      <c r="Z1228" s="9">
        <f t="shared" ref="Z1228" si="4275">T1228+X1228</f>
        <v>0</v>
      </c>
      <c r="AA1228" s="9"/>
      <c r="AB1228" s="9"/>
      <c r="AC1228" s="9"/>
      <c r="AD1228" s="9"/>
      <c r="AE1228" s="9">
        <f t="shared" ref="AE1228" si="4276">Y1228+AA1228+AB1228+AC1228+AD1228</f>
        <v>50</v>
      </c>
      <c r="AF1228" s="9">
        <f t="shared" ref="AF1228" si="4277">Z1228+AD1228</f>
        <v>0</v>
      </c>
      <c r="AG1228" s="9"/>
      <c r="AH1228" s="9"/>
      <c r="AI1228" s="9"/>
      <c r="AJ1228" s="9"/>
      <c r="AK1228" s="86">
        <f t="shared" ref="AK1228" si="4278">AE1228+AG1228+AH1228+AI1228+AJ1228</f>
        <v>50</v>
      </c>
      <c r="AL1228" s="86">
        <f t="shared" ref="AL1228" si="4279">AF1228+AJ1228</f>
        <v>0</v>
      </c>
      <c r="AM1228" s="9"/>
      <c r="AN1228" s="9"/>
      <c r="AO1228" s="9"/>
      <c r="AP1228" s="9"/>
      <c r="AQ1228" s="9">
        <f t="shared" ref="AQ1228" si="4280">AK1228+AM1228+AN1228+AO1228+AP1228</f>
        <v>50</v>
      </c>
      <c r="AR1228" s="9">
        <f t="shared" ref="AR1228" si="4281">AL1228+AP1228</f>
        <v>0</v>
      </c>
      <c r="AS1228" s="9"/>
      <c r="AT1228" s="9"/>
      <c r="AU1228" s="9"/>
      <c r="AV1228" s="9"/>
      <c r="AW1228" s="9">
        <f t="shared" ref="AW1228" si="4282">AQ1228+AS1228+AT1228+AU1228+AV1228</f>
        <v>50</v>
      </c>
      <c r="AX1228" s="9">
        <f t="shared" ref="AX1228" si="4283">AR1228+AV1228</f>
        <v>0</v>
      </c>
    </row>
    <row r="1229" spans="1:50" ht="73.5" hidden="1" customHeight="1">
      <c r="A1229" s="52" t="s">
        <v>296</v>
      </c>
      <c r="B1229" s="31" t="s">
        <v>256</v>
      </c>
      <c r="C1229" s="31" t="s">
        <v>33</v>
      </c>
      <c r="D1229" s="31" t="s">
        <v>80</v>
      </c>
      <c r="E1229" s="31" t="s">
        <v>297</v>
      </c>
      <c r="F1229" s="31"/>
      <c r="G1229" s="11">
        <f>G1230</f>
        <v>360</v>
      </c>
      <c r="H1229" s="11">
        <f>H1230</f>
        <v>0</v>
      </c>
      <c r="I1229" s="11">
        <f t="shared" ref="I1229:X1230" si="4284">I1230</f>
        <v>0</v>
      </c>
      <c r="J1229" s="11">
        <f t="shared" si="4284"/>
        <v>0</v>
      </c>
      <c r="K1229" s="11">
        <f t="shared" si="4284"/>
        <v>0</v>
      </c>
      <c r="L1229" s="11">
        <f t="shared" si="4284"/>
        <v>0</v>
      </c>
      <c r="M1229" s="11">
        <f t="shared" si="4284"/>
        <v>360</v>
      </c>
      <c r="N1229" s="11">
        <f t="shared" si="4284"/>
        <v>0</v>
      </c>
      <c r="O1229" s="11">
        <f t="shared" si="4284"/>
        <v>0</v>
      </c>
      <c r="P1229" s="11">
        <f t="shared" si="4284"/>
        <v>0</v>
      </c>
      <c r="Q1229" s="11">
        <f t="shared" si="4284"/>
        <v>0</v>
      </c>
      <c r="R1229" s="11">
        <f t="shared" si="4284"/>
        <v>0</v>
      </c>
      <c r="S1229" s="11">
        <f t="shared" si="4284"/>
        <v>360</v>
      </c>
      <c r="T1229" s="11">
        <f t="shared" si="4284"/>
        <v>0</v>
      </c>
      <c r="U1229" s="11">
        <f t="shared" si="4284"/>
        <v>0</v>
      </c>
      <c r="V1229" s="11">
        <f t="shared" si="4284"/>
        <v>0</v>
      </c>
      <c r="W1229" s="11">
        <f t="shared" si="4284"/>
        <v>0</v>
      </c>
      <c r="X1229" s="11">
        <f t="shared" si="4284"/>
        <v>0</v>
      </c>
      <c r="Y1229" s="11">
        <f t="shared" ref="U1229:AJ1230" si="4285">Y1230</f>
        <v>360</v>
      </c>
      <c r="Z1229" s="11">
        <f t="shared" si="4285"/>
        <v>0</v>
      </c>
      <c r="AA1229" s="11">
        <f t="shared" si="4285"/>
        <v>0</v>
      </c>
      <c r="AB1229" s="11">
        <f t="shared" si="4285"/>
        <v>0</v>
      </c>
      <c r="AC1229" s="11">
        <f t="shared" si="4285"/>
        <v>0</v>
      </c>
      <c r="AD1229" s="11">
        <f t="shared" si="4285"/>
        <v>0</v>
      </c>
      <c r="AE1229" s="11">
        <f t="shared" si="4285"/>
        <v>360</v>
      </c>
      <c r="AF1229" s="11">
        <f t="shared" si="4285"/>
        <v>0</v>
      </c>
      <c r="AG1229" s="11">
        <f t="shared" si="4285"/>
        <v>0</v>
      </c>
      <c r="AH1229" s="11">
        <f t="shared" si="4285"/>
        <v>0</v>
      </c>
      <c r="AI1229" s="11">
        <f t="shared" si="4285"/>
        <v>0</v>
      </c>
      <c r="AJ1229" s="11">
        <f t="shared" si="4285"/>
        <v>0</v>
      </c>
      <c r="AK1229" s="88">
        <f t="shared" ref="AG1229:AV1230" si="4286">AK1230</f>
        <v>360</v>
      </c>
      <c r="AL1229" s="88">
        <f t="shared" si="4286"/>
        <v>0</v>
      </c>
      <c r="AM1229" s="11">
        <f t="shared" si="4286"/>
        <v>0</v>
      </c>
      <c r="AN1229" s="11">
        <f t="shared" si="4286"/>
        <v>0</v>
      </c>
      <c r="AO1229" s="11">
        <f t="shared" si="4286"/>
        <v>0</v>
      </c>
      <c r="AP1229" s="11">
        <f t="shared" si="4286"/>
        <v>0</v>
      </c>
      <c r="AQ1229" s="11">
        <f t="shared" si="4286"/>
        <v>360</v>
      </c>
      <c r="AR1229" s="11">
        <f t="shared" si="4286"/>
        <v>0</v>
      </c>
      <c r="AS1229" s="11">
        <f t="shared" si="4286"/>
        <v>0</v>
      </c>
      <c r="AT1229" s="11">
        <f t="shared" si="4286"/>
        <v>0</v>
      </c>
      <c r="AU1229" s="11">
        <f t="shared" si="4286"/>
        <v>0</v>
      </c>
      <c r="AV1229" s="11">
        <f t="shared" si="4286"/>
        <v>0</v>
      </c>
      <c r="AW1229" s="11">
        <f t="shared" ref="AS1229:AX1230" si="4287">AW1230</f>
        <v>360</v>
      </c>
      <c r="AX1229" s="11">
        <f t="shared" si="4287"/>
        <v>0</v>
      </c>
    </row>
    <row r="1230" spans="1:50" hidden="1">
      <c r="A1230" s="50" t="s">
        <v>101</v>
      </c>
      <c r="B1230" s="31" t="s">
        <v>256</v>
      </c>
      <c r="C1230" s="31" t="s">
        <v>33</v>
      </c>
      <c r="D1230" s="31" t="s">
        <v>80</v>
      </c>
      <c r="E1230" s="31" t="s">
        <v>297</v>
      </c>
      <c r="F1230" s="31" t="s">
        <v>102</v>
      </c>
      <c r="G1230" s="11">
        <f>G1231</f>
        <v>360</v>
      </c>
      <c r="H1230" s="11">
        <f>H1231</f>
        <v>0</v>
      </c>
      <c r="I1230" s="11">
        <f t="shared" si="4284"/>
        <v>0</v>
      </c>
      <c r="J1230" s="11">
        <f t="shared" si="4284"/>
        <v>0</v>
      </c>
      <c r="K1230" s="11">
        <f t="shared" si="4284"/>
        <v>0</v>
      </c>
      <c r="L1230" s="11">
        <f t="shared" si="4284"/>
        <v>0</v>
      </c>
      <c r="M1230" s="11">
        <f t="shared" si="4284"/>
        <v>360</v>
      </c>
      <c r="N1230" s="11">
        <f t="shared" si="4284"/>
        <v>0</v>
      </c>
      <c r="O1230" s="11">
        <f t="shared" si="4284"/>
        <v>0</v>
      </c>
      <c r="P1230" s="11">
        <f t="shared" si="4284"/>
        <v>0</v>
      </c>
      <c r="Q1230" s="11">
        <f t="shared" si="4284"/>
        <v>0</v>
      </c>
      <c r="R1230" s="11">
        <f t="shared" si="4284"/>
        <v>0</v>
      </c>
      <c r="S1230" s="11">
        <f t="shared" si="4284"/>
        <v>360</v>
      </c>
      <c r="T1230" s="11">
        <f t="shared" si="4284"/>
        <v>0</v>
      </c>
      <c r="U1230" s="11">
        <f t="shared" si="4285"/>
        <v>0</v>
      </c>
      <c r="V1230" s="11">
        <f t="shared" si="4285"/>
        <v>0</v>
      </c>
      <c r="W1230" s="11">
        <f t="shared" si="4285"/>
        <v>0</v>
      </c>
      <c r="X1230" s="11">
        <f t="shared" si="4285"/>
        <v>0</v>
      </c>
      <c r="Y1230" s="11">
        <f t="shared" si="4285"/>
        <v>360</v>
      </c>
      <c r="Z1230" s="11">
        <f t="shared" si="4285"/>
        <v>0</v>
      </c>
      <c r="AA1230" s="11">
        <f t="shared" si="4285"/>
        <v>0</v>
      </c>
      <c r="AB1230" s="11">
        <f t="shared" si="4285"/>
        <v>0</v>
      </c>
      <c r="AC1230" s="11">
        <f t="shared" si="4285"/>
        <v>0</v>
      </c>
      <c r="AD1230" s="11">
        <f t="shared" si="4285"/>
        <v>0</v>
      </c>
      <c r="AE1230" s="11">
        <f t="shared" si="4285"/>
        <v>360</v>
      </c>
      <c r="AF1230" s="11">
        <f t="shared" si="4285"/>
        <v>0</v>
      </c>
      <c r="AG1230" s="11">
        <f t="shared" si="4286"/>
        <v>0</v>
      </c>
      <c r="AH1230" s="11">
        <f t="shared" si="4286"/>
        <v>0</v>
      </c>
      <c r="AI1230" s="11">
        <f t="shared" si="4286"/>
        <v>0</v>
      </c>
      <c r="AJ1230" s="11">
        <f t="shared" si="4286"/>
        <v>0</v>
      </c>
      <c r="AK1230" s="88">
        <f t="shared" si="4286"/>
        <v>360</v>
      </c>
      <c r="AL1230" s="88">
        <f t="shared" si="4286"/>
        <v>0</v>
      </c>
      <c r="AM1230" s="11">
        <f t="shared" si="4286"/>
        <v>0</v>
      </c>
      <c r="AN1230" s="11">
        <f t="shared" si="4286"/>
        <v>0</v>
      </c>
      <c r="AO1230" s="11">
        <f t="shared" si="4286"/>
        <v>0</v>
      </c>
      <c r="AP1230" s="11">
        <f t="shared" si="4286"/>
        <v>0</v>
      </c>
      <c r="AQ1230" s="11">
        <f t="shared" si="4286"/>
        <v>360</v>
      </c>
      <c r="AR1230" s="11">
        <f t="shared" si="4286"/>
        <v>0</v>
      </c>
      <c r="AS1230" s="11">
        <f t="shared" si="4287"/>
        <v>0</v>
      </c>
      <c r="AT1230" s="11">
        <f t="shared" si="4287"/>
        <v>0</v>
      </c>
      <c r="AU1230" s="11">
        <f t="shared" si="4287"/>
        <v>0</v>
      </c>
      <c r="AV1230" s="11">
        <f t="shared" si="4287"/>
        <v>0</v>
      </c>
      <c r="AW1230" s="11">
        <f t="shared" si="4287"/>
        <v>360</v>
      </c>
      <c r="AX1230" s="11">
        <f t="shared" si="4287"/>
        <v>0</v>
      </c>
    </row>
    <row r="1231" spans="1:50" hidden="1">
      <c r="A1231" s="50" t="s">
        <v>271</v>
      </c>
      <c r="B1231" s="31" t="s">
        <v>256</v>
      </c>
      <c r="C1231" s="31" t="s">
        <v>33</v>
      </c>
      <c r="D1231" s="31" t="s">
        <v>80</v>
      </c>
      <c r="E1231" s="31" t="s">
        <v>297</v>
      </c>
      <c r="F1231" s="63" t="s">
        <v>272</v>
      </c>
      <c r="G1231" s="9">
        <v>360</v>
      </c>
      <c r="H1231" s="9"/>
      <c r="I1231" s="9"/>
      <c r="J1231" s="9"/>
      <c r="K1231" s="9"/>
      <c r="L1231" s="9"/>
      <c r="M1231" s="9">
        <f t="shared" ref="M1231" si="4288">G1231+I1231+J1231+K1231+L1231</f>
        <v>360</v>
      </c>
      <c r="N1231" s="9">
        <f t="shared" ref="N1231" si="4289">H1231+L1231</f>
        <v>0</v>
      </c>
      <c r="O1231" s="9"/>
      <c r="P1231" s="9"/>
      <c r="Q1231" s="9"/>
      <c r="R1231" s="9"/>
      <c r="S1231" s="9">
        <f t="shared" ref="S1231" si="4290">M1231+O1231+P1231+Q1231+R1231</f>
        <v>360</v>
      </c>
      <c r="T1231" s="9">
        <f t="shared" ref="T1231" si="4291">N1231+R1231</f>
        <v>0</v>
      </c>
      <c r="U1231" s="9"/>
      <c r="V1231" s="9"/>
      <c r="W1231" s="9"/>
      <c r="X1231" s="9"/>
      <c r="Y1231" s="9">
        <f t="shared" ref="Y1231" si="4292">S1231+U1231+V1231+W1231+X1231</f>
        <v>360</v>
      </c>
      <c r="Z1231" s="9">
        <f t="shared" ref="Z1231" si="4293">T1231+X1231</f>
        <v>0</v>
      </c>
      <c r="AA1231" s="9"/>
      <c r="AB1231" s="9"/>
      <c r="AC1231" s="9"/>
      <c r="AD1231" s="9"/>
      <c r="AE1231" s="9">
        <f t="shared" ref="AE1231" si="4294">Y1231+AA1231+AB1231+AC1231+AD1231</f>
        <v>360</v>
      </c>
      <c r="AF1231" s="9">
        <f t="shared" ref="AF1231" si="4295">Z1231+AD1231</f>
        <v>0</v>
      </c>
      <c r="AG1231" s="9"/>
      <c r="AH1231" s="9"/>
      <c r="AI1231" s="9"/>
      <c r="AJ1231" s="9"/>
      <c r="AK1231" s="86">
        <f t="shared" ref="AK1231" si="4296">AE1231+AG1231+AH1231+AI1231+AJ1231</f>
        <v>360</v>
      </c>
      <c r="AL1231" s="86">
        <f t="shared" ref="AL1231" si="4297">AF1231+AJ1231</f>
        <v>0</v>
      </c>
      <c r="AM1231" s="9"/>
      <c r="AN1231" s="9"/>
      <c r="AO1231" s="9"/>
      <c r="AP1231" s="9"/>
      <c r="AQ1231" s="9">
        <f t="shared" ref="AQ1231" si="4298">AK1231+AM1231+AN1231+AO1231+AP1231</f>
        <v>360</v>
      </c>
      <c r="AR1231" s="9">
        <f t="shared" ref="AR1231" si="4299">AL1231+AP1231</f>
        <v>0</v>
      </c>
      <c r="AS1231" s="9"/>
      <c r="AT1231" s="9"/>
      <c r="AU1231" s="9"/>
      <c r="AV1231" s="9"/>
      <c r="AW1231" s="9">
        <f t="shared" ref="AW1231" si="4300">AQ1231+AS1231+AT1231+AU1231+AV1231</f>
        <v>360</v>
      </c>
      <c r="AX1231" s="9">
        <f t="shared" ref="AX1231" si="4301">AR1231+AV1231</f>
        <v>0</v>
      </c>
    </row>
    <row r="1232" spans="1:50" ht="69" hidden="1" customHeight="1">
      <c r="A1232" s="50" t="s">
        <v>317</v>
      </c>
      <c r="B1232" s="31" t="s">
        <v>256</v>
      </c>
      <c r="C1232" s="31" t="s">
        <v>33</v>
      </c>
      <c r="D1232" s="31" t="s">
        <v>80</v>
      </c>
      <c r="E1232" s="31" t="s">
        <v>393</v>
      </c>
      <c r="F1232" s="63"/>
      <c r="G1232" s="9">
        <f>G1233</f>
        <v>90</v>
      </c>
      <c r="H1232" s="9">
        <f>H1233</f>
        <v>0</v>
      </c>
      <c r="I1232" s="9">
        <f t="shared" ref="I1232:X1233" si="4302">I1233</f>
        <v>0</v>
      </c>
      <c r="J1232" s="9">
        <f t="shared" si="4302"/>
        <v>0</v>
      </c>
      <c r="K1232" s="9">
        <f t="shared" si="4302"/>
        <v>0</v>
      </c>
      <c r="L1232" s="9">
        <f t="shared" si="4302"/>
        <v>0</v>
      </c>
      <c r="M1232" s="9">
        <f t="shared" si="4302"/>
        <v>90</v>
      </c>
      <c r="N1232" s="9">
        <f t="shared" si="4302"/>
        <v>0</v>
      </c>
      <c r="O1232" s="9">
        <f t="shared" si="4302"/>
        <v>0</v>
      </c>
      <c r="P1232" s="9">
        <f t="shared" si="4302"/>
        <v>0</v>
      </c>
      <c r="Q1232" s="9">
        <f t="shared" si="4302"/>
        <v>0</v>
      </c>
      <c r="R1232" s="9">
        <f t="shared" si="4302"/>
        <v>0</v>
      </c>
      <c r="S1232" s="9">
        <f t="shared" si="4302"/>
        <v>90</v>
      </c>
      <c r="T1232" s="9">
        <f t="shared" si="4302"/>
        <v>0</v>
      </c>
      <c r="U1232" s="9">
        <f t="shared" si="4302"/>
        <v>0</v>
      </c>
      <c r="V1232" s="9">
        <f t="shared" si="4302"/>
        <v>0</v>
      </c>
      <c r="W1232" s="9">
        <f t="shared" si="4302"/>
        <v>0</v>
      </c>
      <c r="X1232" s="9">
        <f t="shared" si="4302"/>
        <v>0</v>
      </c>
      <c r="Y1232" s="9">
        <f t="shared" ref="U1232:AJ1233" si="4303">Y1233</f>
        <v>90</v>
      </c>
      <c r="Z1232" s="9">
        <f t="shared" si="4303"/>
        <v>0</v>
      </c>
      <c r="AA1232" s="9">
        <f t="shared" si="4303"/>
        <v>0</v>
      </c>
      <c r="AB1232" s="9">
        <f t="shared" si="4303"/>
        <v>0</v>
      </c>
      <c r="AC1232" s="9">
        <f t="shared" si="4303"/>
        <v>0</v>
      </c>
      <c r="AD1232" s="9">
        <f t="shared" si="4303"/>
        <v>0</v>
      </c>
      <c r="AE1232" s="9">
        <f t="shared" si="4303"/>
        <v>90</v>
      </c>
      <c r="AF1232" s="9">
        <f t="shared" si="4303"/>
        <v>0</v>
      </c>
      <c r="AG1232" s="9">
        <f t="shared" si="4303"/>
        <v>0</v>
      </c>
      <c r="AH1232" s="9">
        <f t="shared" si="4303"/>
        <v>0</v>
      </c>
      <c r="AI1232" s="9">
        <f t="shared" si="4303"/>
        <v>0</v>
      </c>
      <c r="AJ1232" s="9">
        <f t="shared" si="4303"/>
        <v>0</v>
      </c>
      <c r="AK1232" s="86">
        <f t="shared" ref="AG1232:AV1233" si="4304">AK1233</f>
        <v>90</v>
      </c>
      <c r="AL1232" s="86">
        <f t="shared" si="4304"/>
        <v>0</v>
      </c>
      <c r="AM1232" s="9">
        <f t="shared" si="4304"/>
        <v>0</v>
      </c>
      <c r="AN1232" s="9">
        <f t="shared" si="4304"/>
        <v>0</v>
      </c>
      <c r="AO1232" s="9">
        <f t="shared" si="4304"/>
        <v>0</v>
      </c>
      <c r="AP1232" s="9">
        <f t="shared" si="4304"/>
        <v>0</v>
      </c>
      <c r="AQ1232" s="9">
        <f t="shared" si="4304"/>
        <v>90</v>
      </c>
      <c r="AR1232" s="9">
        <f t="shared" si="4304"/>
        <v>0</v>
      </c>
      <c r="AS1232" s="9">
        <f t="shared" si="4304"/>
        <v>0</v>
      </c>
      <c r="AT1232" s="9">
        <f t="shared" si="4304"/>
        <v>0</v>
      </c>
      <c r="AU1232" s="9">
        <f t="shared" si="4304"/>
        <v>0</v>
      </c>
      <c r="AV1232" s="9">
        <f t="shared" si="4304"/>
        <v>0</v>
      </c>
      <c r="AW1232" s="9">
        <f t="shared" ref="AS1232:AX1233" si="4305">AW1233</f>
        <v>90</v>
      </c>
      <c r="AX1232" s="9">
        <f t="shared" si="4305"/>
        <v>0</v>
      </c>
    </row>
    <row r="1233" spans="1:50" hidden="1">
      <c r="A1233" s="50" t="s">
        <v>101</v>
      </c>
      <c r="B1233" s="31" t="s">
        <v>256</v>
      </c>
      <c r="C1233" s="31" t="s">
        <v>33</v>
      </c>
      <c r="D1233" s="31" t="s">
        <v>80</v>
      </c>
      <c r="E1233" s="31" t="s">
        <v>393</v>
      </c>
      <c r="F1233" s="63" t="s">
        <v>318</v>
      </c>
      <c r="G1233" s="9">
        <f>G1234</f>
        <v>90</v>
      </c>
      <c r="H1233" s="9">
        <f>H1234</f>
        <v>0</v>
      </c>
      <c r="I1233" s="9">
        <f t="shared" si="4302"/>
        <v>0</v>
      </c>
      <c r="J1233" s="9">
        <f t="shared" si="4302"/>
        <v>0</v>
      </c>
      <c r="K1233" s="9">
        <f t="shared" si="4302"/>
        <v>0</v>
      </c>
      <c r="L1233" s="9">
        <f t="shared" si="4302"/>
        <v>0</v>
      </c>
      <c r="M1233" s="9">
        <f t="shared" si="4302"/>
        <v>90</v>
      </c>
      <c r="N1233" s="9">
        <f t="shared" si="4302"/>
        <v>0</v>
      </c>
      <c r="O1233" s="9">
        <f t="shared" si="4302"/>
        <v>0</v>
      </c>
      <c r="P1233" s="9">
        <f t="shared" si="4302"/>
        <v>0</v>
      </c>
      <c r="Q1233" s="9">
        <f t="shared" si="4302"/>
        <v>0</v>
      </c>
      <c r="R1233" s="9">
        <f t="shared" si="4302"/>
        <v>0</v>
      </c>
      <c r="S1233" s="9">
        <f t="shared" si="4302"/>
        <v>90</v>
      </c>
      <c r="T1233" s="9">
        <f t="shared" si="4302"/>
        <v>0</v>
      </c>
      <c r="U1233" s="9">
        <f t="shared" si="4303"/>
        <v>0</v>
      </c>
      <c r="V1233" s="9">
        <f t="shared" si="4303"/>
        <v>0</v>
      </c>
      <c r="W1233" s="9">
        <f t="shared" si="4303"/>
        <v>0</v>
      </c>
      <c r="X1233" s="9">
        <f t="shared" si="4303"/>
        <v>0</v>
      </c>
      <c r="Y1233" s="9">
        <f t="shared" si="4303"/>
        <v>90</v>
      </c>
      <c r="Z1233" s="9">
        <f t="shared" si="4303"/>
        <v>0</v>
      </c>
      <c r="AA1233" s="9">
        <f t="shared" si="4303"/>
        <v>0</v>
      </c>
      <c r="AB1233" s="9">
        <f t="shared" si="4303"/>
        <v>0</v>
      </c>
      <c r="AC1233" s="9">
        <f t="shared" si="4303"/>
        <v>0</v>
      </c>
      <c r="AD1233" s="9">
        <f t="shared" si="4303"/>
        <v>0</v>
      </c>
      <c r="AE1233" s="9">
        <f t="shared" si="4303"/>
        <v>90</v>
      </c>
      <c r="AF1233" s="9">
        <f t="shared" si="4303"/>
        <v>0</v>
      </c>
      <c r="AG1233" s="9">
        <f t="shared" si="4304"/>
        <v>0</v>
      </c>
      <c r="AH1233" s="9">
        <f t="shared" si="4304"/>
        <v>0</v>
      </c>
      <c r="AI1233" s="9">
        <f t="shared" si="4304"/>
        <v>0</v>
      </c>
      <c r="AJ1233" s="9">
        <f t="shared" si="4304"/>
        <v>0</v>
      </c>
      <c r="AK1233" s="86">
        <f t="shared" si="4304"/>
        <v>90</v>
      </c>
      <c r="AL1233" s="86">
        <f t="shared" si="4304"/>
        <v>0</v>
      </c>
      <c r="AM1233" s="9">
        <f t="shared" si="4304"/>
        <v>0</v>
      </c>
      <c r="AN1233" s="9">
        <f t="shared" si="4304"/>
        <v>0</v>
      </c>
      <c r="AO1233" s="9">
        <f t="shared" si="4304"/>
        <v>0</v>
      </c>
      <c r="AP1233" s="9">
        <f t="shared" si="4304"/>
        <v>0</v>
      </c>
      <c r="AQ1233" s="9">
        <f t="shared" si="4304"/>
        <v>90</v>
      </c>
      <c r="AR1233" s="9">
        <f t="shared" si="4304"/>
        <v>0</v>
      </c>
      <c r="AS1233" s="9">
        <f t="shared" si="4305"/>
        <v>0</v>
      </c>
      <c r="AT1233" s="9">
        <f t="shared" si="4305"/>
        <v>0</v>
      </c>
      <c r="AU1233" s="9">
        <f t="shared" si="4305"/>
        <v>0</v>
      </c>
      <c r="AV1233" s="9">
        <f t="shared" si="4305"/>
        <v>0</v>
      </c>
      <c r="AW1233" s="9">
        <f t="shared" si="4305"/>
        <v>90</v>
      </c>
      <c r="AX1233" s="9">
        <f t="shared" si="4305"/>
        <v>0</v>
      </c>
    </row>
    <row r="1234" spans="1:50" hidden="1">
      <c r="A1234" s="50" t="s">
        <v>271</v>
      </c>
      <c r="B1234" s="31" t="s">
        <v>256</v>
      </c>
      <c r="C1234" s="31" t="s">
        <v>33</v>
      </c>
      <c r="D1234" s="31" t="s">
        <v>80</v>
      </c>
      <c r="E1234" s="31" t="s">
        <v>393</v>
      </c>
      <c r="F1234" s="63" t="s">
        <v>272</v>
      </c>
      <c r="G1234" s="9">
        <v>90</v>
      </c>
      <c r="H1234" s="9"/>
      <c r="I1234" s="9"/>
      <c r="J1234" s="9"/>
      <c r="K1234" s="9"/>
      <c r="L1234" s="9"/>
      <c r="M1234" s="9">
        <f t="shared" ref="M1234" si="4306">G1234+I1234+J1234+K1234+L1234</f>
        <v>90</v>
      </c>
      <c r="N1234" s="9">
        <f t="shared" ref="N1234" si="4307">H1234+L1234</f>
        <v>0</v>
      </c>
      <c r="O1234" s="9"/>
      <c r="P1234" s="9"/>
      <c r="Q1234" s="9"/>
      <c r="R1234" s="9"/>
      <c r="S1234" s="9">
        <f t="shared" ref="S1234" si="4308">M1234+O1234+P1234+Q1234+R1234</f>
        <v>90</v>
      </c>
      <c r="T1234" s="9">
        <f t="shared" ref="T1234" si="4309">N1234+R1234</f>
        <v>0</v>
      </c>
      <c r="U1234" s="9"/>
      <c r="V1234" s="9"/>
      <c r="W1234" s="9"/>
      <c r="X1234" s="9"/>
      <c r="Y1234" s="9">
        <f t="shared" ref="Y1234" si="4310">S1234+U1234+V1234+W1234+X1234</f>
        <v>90</v>
      </c>
      <c r="Z1234" s="9">
        <f t="shared" ref="Z1234" si="4311">T1234+X1234</f>
        <v>0</v>
      </c>
      <c r="AA1234" s="9"/>
      <c r="AB1234" s="9"/>
      <c r="AC1234" s="9"/>
      <c r="AD1234" s="9"/>
      <c r="AE1234" s="9">
        <f t="shared" ref="AE1234" si="4312">Y1234+AA1234+AB1234+AC1234+AD1234</f>
        <v>90</v>
      </c>
      <c r="AF1234" s="9">
        <f t="shared" ref="AF1234" si="4313">Z1234+AD1234</f>
        <v>0</v>
      </c>
      <c r="AG1234" s="9"/>
      <c r="AH1234" s="9"/>
      <c r="AI1234" s="9"/>
      <c r="AJ1234" s="9"/>
      <c r="AK1234" s="86">
        <f t="shared" ref="AK1234" si="4314">AE1234+AG1234+AH1234+AI1234+AJ1234</f>
        <v>90</v>
      </c>
      <c r="AL1234" s="86">
        <f t="shared" ref="AL1234" si="4315">AF1234+AJ1234</f>
        <v>0</v>
      </c>
      <c r="AM1234" s="9"/>
      <c r="AN1234" s="9"/>
      <c r="AO1234" s="9"/>
      <c r="AP1234" s="9"/>
      <c r="AQ1234" s="9">
        <f t="shared" ref="AQ1234" si="4316">AK1234+AM1234+AN1234+AO1234+AP1234</f>
        <v>90</v>
      </c>
      <c r="AR1234" s="9">
        <f t="shared" ref="AR1234" si="4317">AL1234+AP1234</f>
        <v>0</v>
      </c>
      <c r="AS1234" s="9"/>
      <c r="AT1234" s="9"/>
      <c r="AU1234" s="9"/>
      <c r="AV1234" s="9"/>
      <c r="AW1234" s="9">
        <f t="shared" ref="AW1234" si="4318">AQ1234+AS1234+AT1234+AU1234+AV1234</f>
        <v>90</v>
      </c>
      <c r="AX1234" s="9">
        <f t="shared" ref="AX1234" si="4319">AR1234+AV1234</f>
        <v>0</v>
      </c>
    </row>
    <row r="1235" spans="1:50" ht="19.5" hidden="1" customHeight="1">
      <c r="A1235" s="29" t="s">
        <v>298</v>
      </c>
      <c r="B1235" s="31" t="s">
        <v>256</v>
      </c>
      <c r="C1235" s="31" t="s">
        <v>33</v>
      </c>
      <c r="D1235" s="31" t="s">
        <v>80</v>
      </c>
      <c r="E1235" s="31" t="s">
        <v>299</v>
      </c>
      <c r="F1235" s="31"/>
      <c r="G1235" s="11">
        <f>G1236</f>
        <v>1834</v>
      </c>
      <c r="H1235" s="11">
        <f>H1236</f>
        <v>0</v>
      </c>
      <c r="I1235" s="11">
        <f t="shared" ref="I1235:X1236" si="4320">I1236</f>
        <v>0</v>
      </c>
      <c r="J1235" s="11">
        <f t="shared" si="4320"/>
        <v>0</v>
      </c>
      <c r="K1235" s="11">
        <f t="shared" si="4320"/>
        <v>0</v>
      </c>
      <c r="L1235" s="11">
        <f t="shared" si="4320"/>
        <v>0</v>
      </c>
      <c r="M1235" s="11">
        <f t="shared" si="4320"/>
        <v>1834</v>
      </c>
      <c r="N1235" s="11">
        <f t="shared" si="4320"/>
        <v>0</v>
      </c>
      <c r="O1235" s="11">
        <f t="shared" si="4320"/>
        <v>0</v>
      </c>
      <c r="P1235" s="11">
        <f t="shared" si="4320"/>
        <v>0</v>
      </c>
      <c r="Q1235" s="11">
        <f t="shared" si="4320"/>
        <v>0</v>
      </c>
      <c r="R1235" s="11">
        <f t="shared" si="4320"/>
        <v>0</v>
      </c>
      <c r="S1235" s="11">
        <f t="shared" si="4320"/>
        <v>1834</v>
      </c>
      <c r="T1235" s="11">
        <f t="shared" si="4320"/>
        <v>0</v>
      </c>
      <c r="U1235" s="11">
        <f t="shared" si="4320"/>
        <v>0</v>
      </c>
      <c r="V1235" s="11">
        <f t="shared" si="4320"/>
        <v>0</v>
      </c>
      <c r="W1235" s="11">
        <f t="shared" si="4320"/>
        <v>0</v>
      </c>
      <c r="X1235" s="11">
        <f t="shared" si="4320"/>
        <v>0</v>
      </c>
      <c r="Y1235" s="11">
        <f t="shared" ref="U1235:AJ1236" si="4321">Y1236</f>
        <v>1834</v>
      </c>
      <c r="Z1235" s="11">
        <f t="shared" si="4321"/>
        <v>0</v>
      </c>
      <c r="AA1235" s="11">
        <f t="shared" si="4321"/>
        <v>0</v>
      </c>
      <c r="AB1235" s="11">
        <f t="shared" si="4321"/>
        <v>0</v>
      </c>
      <c r="AC1235" s="11">
        <f t="shared" si="4321"/>
        <v>0</v>
      </c>
      <c r="AD1235" s="11">
        <f t="shared" si="4321"/>
        <v>0</v>
      </c>
      <c r="AE1235" s="11">
        <f t="shared" si="4321"/>
        <v>1834</v>
      </c>
      <c r="AF1235" s="11">
        <f t="shared" si="4321"/>
        <v>0</v>
      </c>
      <c r="AG1235" s="11">
        <f t="shared" si="4321"/>
        <v>0</v>
      </c>
      <c r="AH1235" s="11">
        <f t="shared" si="4321"/>
        <v>0</v>
      </c>
      <c r="AI1235" s="11">
        <f t="shared" si="4321"/>
        <v>0</v>
      </c>
      <c r="AJ1235" s="11">
        <f t="shared" si="4321"/>
        <v>0</v>
      </c>
      <c r="AK1235" s="88">
        <f t="shared" ref="AG1235:AV1236" si="4322">AK1236</f>
        <v>1834</v>
      </c>
      <c r="AL1235" s="88">
        <f t="shared" si="4322"/>
        <v>0</v>
      </c>
      <c r="AM1235" s="11">
        <f t="shared" si="4322"/>
        <v>0</v>
      </c>
      <c r="AN1235" s="11">
        <f t="shared" si="4322"/>
        <v>0</v>
      </c>
      <c r="AO1235" s="11">
        <f t="shared" si="4322"/>
        <v>0</v>
      </c>
      <c r="AP1235" s="11">
        <f t="shared" si="4322"/>
        <v>0</v>
      </c>
      <c r="AQ1235" s="11">
        <f t="shared" si="4322"/>
        <v>1834</v>
      </c>
      <c r="AR1235" s="11">
        <f t="shared" si="4322"/>
        <v>0</v>
      </c>
      <c r="AS1235" s="11">
        <f t="shared" si="4322"/>
        <v>0</v>
      </c>
      <c r="AT1235" s="11">
        <f t="shared" si="4322"/>
        <v>0</v>
      </c>
      <c r="AU1235" s="11">
        <f t="shared" si="4322"/>
        <v>0</v>
      </c>
      <c r="AV1235" s="11">
        <f t="shared" si="4322"/>
        <v>0</v>
      </c>
      <c r="AW1235" s="11">
        <f t="shared" ref="AS1235:AX1236" si="4323">AW1236</f>
        <v>1834</v>
      </c>
      <c r="AX1235" s="11">
        <f t="shared" si="4323"/>
        <v>0</v>
      </c>
    </row>
    <row r="1236" spans="1:50" hidden="1">
      <c r="A1236" s="50" t="s">
        <v>101</v>
      </c>
      <c r="B1236" s="31" t="s">
        <v>256</v>
      </c>
      <c r="C1236" s="31" t="s">
        <v>33</v>
      </c>
      <c r="D1236" s="31" t="s">
        <v>80</v>
      </c>
      <c r="E1236" s="31" t="s">
        <v>299</v>
      </c>
      <c r="F1236" s="31" t="s">
        <v>102</v>
      </c>
      <c r="G1236" s="11">
        <f>G1237</f>
        <v>1834</v>
      </c>
      <c r="H1236" s="11">
        <f>H1237</f>
        <v>0</v>
      </c>
      <c r="I1236" s="11">
        <f t="shared" si="4320"/>
        <v>0</v>
      </c>
      <c r="J1236" s="11">
        <f t="shared" si="4320"/>
        <v>0</v>
      </c>
      <c r="K1236" s="11">
        <f t="shared" si="4320"/>
        <v>0</v>
      </c>
      <c r="L1236" s="11">
        <f t="shared" si="4320"/>
        <v>0</v>
      </c>
      <c r="M1236" s="11">
        <f t="shared" si="4320"/>
        <v>1834</v>
      </c>
      <c r="N1236" s="11">
        <f t="shared" si="4320"/>
        <v>0</v>
      </c>
      <c r="O1236" s="11">
        <f t="shared" si="4320"/>
        <v>0</v>
      </c>
      <c r="P1236" s="11">
        <f t="shared" si="4320"/>
        <v>0</v>
      </c>
      <c r="Q1236" s="11">
        <f t="shared" si="4320"/>
        <v>0</v>
      </c>
      <c r="R1236" s="11">
        <f t="shared" si="4320"/>
        <v>0</v>
      </c>
      <c r="S1236" s="11">
        <f t="shared" si="4320"/>
        <v>1834</v>
      </c>
      <c r="T1236" s="11">
        <f t="shared" si="4320"/>
        <v>0</v>
      </c>
      <c r="U1236" s="11">
        <f t="shared" si="4321"/>
        <v>0</v>
      </c>
      <c r="V1236" s="11">
        <f t="shared" si="4321"/>
        <v>0</v>
      </c>
      <c r="W1236" s="11">
        <f t="shared" si="4321"/>
        <v>0</v>
      </c>
      <c r="X1236" s="11">
        <f t="shared" si="4321"/>
        <v>0</v>
      </c>
      <c r="Y1236" s="11">
        <f t="shared" si="4321"/>
        <v>1834</v>
      </c>
      <c r="Z1236" s="11">
        <f t="shared" si="4321"/>
        <v>0</v>
      </c>
      <c r="AA1236" s="11">
        <f t="shared" si="4321"/>
        <v>0</v>
      </c>
      <c r="AB1236" s="11">
        <f t="shared" si="4321"/>
        <v>0</v>
      </c>
      <c r="AC1236" s="11">
        <f t="shared" si="4321"/>
        <v>0</v>
      </c>
      <c r="AD1236" s="11">
        <f t="shared" si="4321"/>
        <v>0</v>
      </c>
      <c r="AE1236" s="11">
        <f t="shared" si="4321"/>
        <v>1834</v>
      </c>
      <c r="AF1236" s="11">
        <f t="shared" si="4321"/>
        <v>0</v>
      </c>
      <c r="AG1236" s="11">
        <f t="shared" si="4322"/>
        <v>0</v>
      </c>
      <c r="AH1236" s="11">
        <f t="shared" si="4322"/>
        <v>0</v>
      </c>
      <c r="AI1236" s="11">
        <f t="shared" si="4322"/>
        <v>0</v>
      </c>
      <c r="AJ1236" s="11">
        <f t="shared" si="4322"/>
        <v>0</v>
      </c>
      <c r="AK1236" s="88">
        <f t="shared" si="4322"/>
        <v>1834</v>
      </c>
      <c r="AL1236" s="88">
        <f t="shared" si="4322"/>
        <v>0</v>
      </c>
      <c r="AM1236" s="11">
        <f t="shared" si="4322"/>
        <v>0</v>
      </c>
      <c r="AN1236" s="11">
        <f t="shared" si="4322"/>
        <v>0</v>
      </c>
      <c r="AO1236" s="11">
        <f t="shared" si="4322"/>
        <v>0</v>
      </c>
      <c r="AP1236" s="11">
        <f t="shared" si="4322"/>
        <v>0</v>
      </c>
      <c r="AQ1236" s="11">
        <f t="shared" si="4322"/>
        <v>1834</v>
      </c>
      <c r="AR1236" s="11">
        <f t="shared" si="4322"/>
        <v>0</v>
      </c>
      <c r="AS1236" s="11">
        <f t="shared" si="4323"/>
        <v>0</v>
      </c>
      <c r="AT1236" s="11">
        <f t="shared" si="4323"/>
        <v>0</v>
      </c>
      <c r="AU1236" s="11">
        <f t="shared" si="4323"/>
        <v>0</v>
      </c>
      <c r="AV1236" s="11">
        <f t="shared" si="4323"/>
        <v>0</v>
      </c>
      <c r="AW1236" s="11">
        <f t="shared" si="4323"/>
        <v>1834</v>
      </c>
      <c r="AX1236" s="11">
        <f t="shared" si="4323"/>
        <v>0</v>
      </c>
    </row>
    <row r="1237" spans="1:50" hidden="1">
      <c r="A1237" s="50" t="s">
        <v>271</v>
      </c>
      <c r="B1237" s="31" t="s">
        <v>256</v>
      </c>
      <c r="C1237" s="31" t="s">
        <v>33</v>
      </c>
      <c r="D1237" s="31" t="s">
        <v>80</v>
      </c>
      <c r="E1237" s="31" t="s">
        <v>299</v>
      </c>
      <c r="F1237" s="63" t="s">
        <v>272</v>
      </c>
      <c r="G1237" s="9">
        <v>1834</v>
      </c>
      <c r="H1237" s="9"/>
      <c r="I1237" s="9"/>
      <c r="J1237" s="9"/>
      <c r="K1237" s="9"/>
      <c r="L1237" s="9"/>
      <c r="M1237" s="9">
        <f t="shared" ref="M1237" si="4324">G1237+I1237+J1237+K1237+L1237</f>
        <v>1834</v>
      </c>
      <c r="N1237" s="9">
        <f t="shared" ref="N1237" si="4325">H1237+L1237</f>
        <v>0</v>
      </c>
      <c r="O1237" s="9"/>
      <c r="P1237" s="9"/>
      <c r="Q1237" s="9"/>
      <c r="R1237" s="9"/>
      <c r="S1237" s="9">
        <f t="shared" ref="S1237" si="4326">M1237+O1237+P1237+Q1237+R1237</f>
        <v>1834</v>
      </c>
      <c r="T1237" s="9">
        <f t="shared" ref="T1237" si="4327">N1237+R1237</f>
        <v>0</v>
      </c>
      <c r="U1237" s="9"/>
      <c r="V1237" s="9"/>
      <c r="W1237" s="9"/>
      <c r="X1237" s="9"/>
      <c r="Y1237" s="9">
        <f t="shared" ref="Y1237" si="4328">S1237+U1237+V1237+W1237+X1237</f>
        <v>1834</v>
      </c>
      <c r="Z1237" s="9">
        <f t="shared" ref="Z1237" si="4329">T1237+X1237</f>
        <v>0</v>
      </c>
      <c r="AA1237" s="9"/>
      <c r="AB1237" s="9"/>
      <c r="AC1237" s="9"/>
      <c r="AD1237" s="9"/>
      <c r="AE1237" s="9">
        <f t="shared" ref="AE1237" si="4330">Y1237+AA1237+AB1237+AC1237+AD1237</f>
        <v>1834</v>
      </c>
      <c r="AF1237" s="9">
        <f t="shared" ref="AF1237" si="4331">Z1237+AD1237</f>
        <v>0</v>
      </c>
      <c r="AG1237" s="9"/>
      <c r="AH1237" s="9"/>
      <c r="AI1237" s="9"/>
      <c r="AJ1237" s="9"/>
      <c r="AK1237" s="86">
        <f t="shared" ref="AK1237" si="4332">AE1237+AG1237+AH1237+AI1237+AJ1237</f>
        <v>1834</v>
      </c>
      <c r="AL1237" s="86">
        <f t="shared" ref="AL1237" si="4333">AF1237+AJ1237</f>
        <v>0</v>
      </c>
      <c r="AM1237" s="9"/>
      <c r="AN1237" s="9"/>
      <c r="AO1237" s="9"/>
      <c r="AP1237" s="9"/>
      <c r="AQ1237" s="9">
        <f t="shared" ref="AQ1237" si="4334">AK1237+AM1237+AN1237+AO1237+AP1237</f>
        <v>1834</v>
      </c>
      <c r="AR1237" s="9">
        <f t="shared" ref="AR1237" si="4335">AL1237+AP1237</f>
        <v>0</v>
      </c>
      <c r="AS1237" s="9"/>
      <c r="AT1237" s="9"/>
      <c r="AU1237" s="9"/>
      <c r="AV1237" s="9"/>
      <c r="AW1237" s="9">
        <f t="shared" ref="AW1237" si="4336">AQ1237+AS1237+AT1237+AU1237+AV1237</f>
        <v>1834</v>
      </c>
      <c r="AX1237" s="9">
        <f t="shared" ref="AX1237" si="4337">AR1237+AV1237</f>
        <v>0</v>
      </c>
    </row>
    <row r="1238" spans="1:50" ht="52.5" hidden="1" customHeight="1">
      <c r="A1238" s="52" t="s">
        <v>555</v>
      </c>
      <c r="B1238" s="31" t="s">
        <v>256</v>
      </c>
      <c r="C1238" s="31" t="s">
        <v>33</v>
      </c>
      <c r="D1238" s="31" t="s">
        <v>80</v>
      </c>
      <c r="E1238" s="31" t="s">
        <v>300</v>
      </c>
      <c r="F1238" s="31"/>
      <c r="G1238" s="11">
        <f>G1239</f>
        <v>90</v>
      </c>
      <c r="H1238" s="11">
        <f>H1239</f>
        <v>0</v>
      </c>
      <c r="I1238" s="11">
        <f t="shared" ref="I1238:X1239" si="4338">I1239</f>
        <v>0</v>
      </c>
      <c r="J1238" s="11">
        <f t="shared" si="4338"/>
        <v>0</v>
      </c>
      <c r="K1238" s="11">
        <f t="shared" si="4338"/>
        <v>0</v>
      </c>
      <c r="L1238" s="11">
        <f t="shared" si="4338"/>
        <v>0</v>
      </c>
      <c r="M1238" s="11">
        <f t="shared" si="4338"/>
        <v>90</v>
      </c>
      <c r="N1238" s="11">
        <f t="shared" si="4338"/>
        <v>0</v>
      </c>
      <c r="O1238" s="11">
        <f t="shared" si="4338"/>
        <v>0</v>
      </c>
      <c r="P1238" s="11">
        <f t="shared" si="4338"/>
        <v>0</v>
      </c>
      <c r="Q1238" s="11">
        <f t="shared" si="4338"/>
        <v>0</v>
      </c>
      <c r="R1238" s="11">
        <f t="shared" si="4338"/>
        <v>0</v>
      </c>
      <c r="S1238" s="11">
        <f t="shared" si="4338"/>
        <v>90</v>
      </c>
      <c r="T1238" s="11">
        <f t="shared" si="4338"/>
        <v>0</v>
      </c>
      <c r="U1238" s="11">
        <f t="shared" si="4338"/>
        <v>0</v>
      </c>
      <c r="V1238" s="11">
        <f t="shared" si="4338"/>
        <v>0</v>
      </c>
      <c r="W1238" s="11">
        <f t="shared" si="4338"/>
        <v>0</v>
      </c>
      <c r="X1238" s="11">
        <f t="shared" si="4338"/>
        <v>0</v>
      </c>
      <c r="Y1238" s="11">
        <f t="shared" ref="U1238:AJ1239" si="4339">Y1239</f>
        <v>90</v>
      </c>
      <c r="Z1238" s="11">
        <f t="shared" si="4339"/>
        <v>0</v>
      </c>
      <c r="AA1238" s="11">
        <f t="shared" si="4339"/>
        <v>270</v>
      </c>
      <c r="AB1238" s="11">
        <f t="shared" si="4339"/>
        <v>0</v>
      </c>
      <c r="AC1238" s="11">
        <f t="shared" si="4339"/>
        <v>0</v>
      </c>
      <c r="AD1238" s="11">
        <f t="shared" si="4339"/>
        <v>0</v>
      </c>
      <c r="AE1238" s="11">
        <f t="shared" si="4339"/>
        <v>360</v>
      </c>
      <c r="AF1238" s="11">
        <f t="shared" si="4339"/>
        <v>0</v>
      </c>
      <c r="AG1238" s="11">
        <f t="shared" si="4339"/>
        <v>0</v>
      </c>
      <c r="AH1238" s="11">
        <f t="shared" si="4339"/>
        <v>0</v>
      </c>
      <c r="AI1238" s="11">
        <f t="shared" si="4339"/>
        <v>0</v>
      </c>
      <c r="AJ1238" s="11">
        <f t="shared" si="4339"/>
        <v>0</v>
      </c>
      <c r="AK1238" s="88">
        <f t="shared" ref="AG1238:AV1239" si="4340">AK1239</f>
        <v>360</v>
      </c>
      <c r="AL1238" s="88">
        <f t="shared" si="4340"/>
        <v>0</v>
      </c>
      <c r="AM1238" s="11">
        <f t="shared" si="4340"/>
        <v>0</v>
      </c>
      <c r="AN1238" s="11">
        <f t="shared" si="4340"/>
        <v>0</v>
      </c>
      <c r="AO1238" s="11">
        <f t="shared" si="4340"/>
        <v>0</v>
      </c>
      <c r="AP1238" s="11">
        <f t="shared" si="4340"/>
        <v>0</v>
      </c>
      <c r="AQ1238" s="11">
        <f t="shared" si="4340"/>
        <v>360</v>
      </c>
      <c r="AR1238" s="11">
        <f t="shared" si="4340"/>
        <v>0</v>
      </c>
      <c r="AS1238" s="11">
        <f t="shared" si="4340"/>
        <v>0</v>
      </c>
      <c r="AT1238" s="11">
        <f t="shared" si="4340"/>
        <v>0</v>
      </c>
      <c r="AU1238" s="11">
        <f t="shared" si="4340"/>
        <v>0</v>
      </c>
      <c r="AV1238" s="11">
        <f t="shared" si="4340"/>
        <v>0</v>
      </c>
      <c r="AW1238" s="11">
        <f t="shared" ref="AS1238:AX1239" si="4341">AW1239</f>
        <v>360</v>
      </c>
      <c r="AX1238" s="11">
        <f t="shared" si="4341"/>
        <v>0</v>
      </c>
    </row>
    <row r="1239" spans="1:50" hidden="1">
      <c r="A1239" s="50" t="s">
        <v>101</v>
      </c>
      <c r="B1239" s="31" t="s">
        <v>256</v>
      </c>
      <c r="C1239" s="31" t="s">
        <v>33</v>
      </c>
      <c r="D1239" s="31" t="s">
        <v>80</v>
      </c>
      <c r="E1239" s="31" t="s">
        <v>300</v>
      </c>
      <c r="F1239" s="31" t="s">
        <v>102</v>
      </c>
      <c r="G1239" s="11">
        <f>G1240</f>
        <v>90</v>
      </c>
      <c r="H1239" s="11">
        <f>H1240</f>
        <v>0</v>
      </c>
      <c r="I1239" s="11">
        <f t="shared" si="4338"/>
        <v>0</v>
      </c>
      <c r="J1239" s="11">
        <f t="shared" si="4338"/>
        <v>0</v>
      </c>
      <c r="K1239" s="11">
        <f t="shared" si="4338"/>
        <v>0</v>
      </c>
      <c r="L1239" s="11">
        <f t="shared" si="4338"/>
        <v>0</v>
      </c>
      <c r="M1239" s="11">
        <f t="shared" si="4338"/>
        <v>90</v>
      </c>
      <c r="N1239" s="11">
        <f t="shared" si="4338"/>
        <v>0</v>
      </c>
      <c r="O1239" s="11">
        <f t="shared" si="4338"/>
        <v>0</v>
      </c>
      <c r="P1239" s="11">
        <f t="shared" si="4338"/>
        <v>0</v>
      </c>
      <c r="Q1239" s="11">
        <f t="shared" si="4338"/>
        <v>0</v>
      </c>
      <c r="R1239" s="11">
        <f t="shared" si="4338"/>
        <v>0</v>
      </c>
      <c r="S1239" s="11">
        <f t="shared" si="4338"/>
        <v>90</v>
      </c>
      <c r="T1239" s="11">
        <f t="shared" si="4338"/>
        <v>0</v>
      </c>
      <c r="U1239" s="11">
        <f t="shared" si="4339"/>
        <v>0</v>
      </c>
      <c r="V1239" s="11">
        <f t="shared" si="4339"/>
        <v>0</v>
      </c>
      <c r="W1239" s="11">
        <f t="shared" si="4339"/>
        <v>0</v>
      </c>
      <c r="X1239" s="11">
        <f t="shared" si="4339"/>
        <v>0</v>
      </c>
      <c r="Y1239" s="11">
        <f t="shared" si="4339"/>
        <v>90</v>
      </c>
      <c r="Z1239" s="11">
        <f t="shared" si="4339"/>
        <v>0</v>
      </c>
      <c r="AA1239" s="11">
        <f t="shared" si="4339"/>
        <v>270</v>
      </c>
      <c r="AB1239" s="11">
        <f t="shared" si="4339"/>
        <v>0</v>
      </c>
      <c r="AC1239" s="11">
        <f t="shared" si="4339"/>
        <v>0</v>
      </c>
      <c r="AD1239" s="11">
        <f t="shared" si="4339"/>
        <v>0</v>
      </c>
      <c r="AE1239" s="11">
        <f t="shared" si="4339"/>
        <v>360</v>
      </c>
      <c r="AF1239" s="11">
        <f t="shared" si="4339"/>
        <v>0</v>
      </c>
      <c r="AG1239" s="11">
        <f t="shared" si="4340"/>
        <v>0</v>
      </c>
      <c r="AH1239" s="11">
        <f t="shared" si="4340"/>
        <v>0</v>
      </c>
      <c r="AI1239" s="11">
        <f t="shared" si="4340"/>
        <v>0</v>
      </c>
      <c r="AJ1239" s="11">
        <f t="shared" si="4340"/>
        <v>0</v>
      </c>
      <c r="AK1239" s="88">
        <f t="shared" si="4340"/>
        <v>360</v>
      </c>
      <c r="AL1239" s="88">
        <f t="shared" si="4340"/>
        <v>0</v>
      </c>
      <c r="AM1239" s="11">
        <f t="shared" si="4340"/>
        <v>0</v>
      </c>
      <c r="AN1239" s="11">
        <f t="shared" si="4340"/>
        <v>0</v>
      </c>
      <c r="AO1239" s="11">
        <f t="shared" si="4340"/>
        <v>0</v>
      </c>
      <c r="AP1239" s="11">
        <f t="shared" si="4340"/>
        <v>0</v>
      </c>
      <c r="AQ1239" s="11">
        <f t="shared" si="4340"/>
        <v>360</v>
      </c>
      <c r="AR1239" s="11">
        <f t="shared" si="4340"/>
        <v>0</v>
      </c>
      <c r="AS1239" s="11">
        <f t="shared" si="4341"/>
        <v>0</v>
      </c>
      <c r="AT1239" s="11">
        <f t="shared" si="4341"/>
        <v>0</v>
      </c>
      <c r="AU1239" s="11">
        <f t="shared" si="4341"/>
        <v>0</v>
      </c>
      <c r="AV1239" s="11">
        <f t="shared" si="4341"/>
        <v>0</v>
      </c>
      <c r="AW1239" s="11">
        <f t="shared" si="4341"/>
        <v>360</v>
      </c>
      <c r="AX1239" s="11">
        <f t="shared" si="4341"/>
        <v>0</v>
      </c>
    </row>
    <row r="1240" spans="1:50" hidden="1">
      <c r="A1240" s="50" t="s">
        <v>271</v>
      </c>
      <c r="B1240" s="31" t="s">
        <v>256</v>
      </c>
      <c r="C1240" s="31" t="s">
        <v>33</v>
      </c>
      <c r="D1240" s="31" t="s">
        <v>80</v>
      </c>
      <c r="E1240" s="31" t="s">
        <v>300</v>
      </c>
      <c r="F1240" s="63" t="s">
        <v>272</v>
      </c>
      <c r="G1240" s="9">
        <v>90</v>
      </c>
      <c r="H1240" s="9"/>
      <c r="I1240" s="9"/>
      <c r="J1240" s="9"/>
      <c r="K1240" s="9"/>
      <c r="L1240" s="9"/>
      <c r="M1240" s="9">
        <f t="shared" ref="M1240" si="4342">G1240+I1240+J1240+K1240+L1240</f>
        <v>90</v>
      </c>
      <c r="N1240" s="9">
        <f t="shared" ref="N1240" si="4343">H1240+L1240</f>
        <v>0</v>
      </c>
      <c r="O1240" s="9"/>
      <c r="P1240" s="9"/>
      <c r="Q1240" s="9"/>
      <c r="R1240" s="9"/>
      <c r="S1240" s="9">
        <f t="shared" ref="S1240" si="4344">M1240+O1240+P1240+Q1240+R1240</f>
        <v>90</v>
      </c>
      <c r="T1240" s="9">
        <f t="shared" ref="T1240" si="4345">N1240+R1240</f>
        <v>0</v>
      </c>
      <c r="U1240" s="9"/>
      <c r="V1240" s="9"/>
      <c r="W1240" s="9"/>
      <c r="X1240" s="9"/>
      <c r="Y1240" s="9">
        <f t="shared" ref="Y1240" si="4346">S1240+U1240+V1240+W1240+X1240</f>
        <v>90</v>
      </c>
      <c r="Z1240" s="9">
        <f t="shared" ref="Z1240" si="4347">T1240+X1240</f>
        <v>0</v>
      </c>
      <c r="AA1240" s="9">
        <v>270</v>
      </c>
      <c r="AB1240" s="9"/>
      <c r="AC1240" s="9"/>
      <c r="AD1240" s="9"/>
      <c r="AE1240" s="9">
        <f t="shared" ref="AE1240" si="4348">Y1240+AA1240+AB1240+AC1240+AD1240</f>
        <v>360</v>
      </c>
      <c r="AF1240" s="9">
        <f t="shared" ref="AF1240" si="4349">Z1240+AD1240</f>
        <v>0</v>
      </c>
      <c r="AG1240" s="9"/>
      <c r="AH1240" s="9"/>
      <c r="AI1240" s="9"/>
      <c r="AJ1240" s="9"/>
      <c r="AK1240" s="86">
        <f t="shared" ref="AK1240" si="4350">AE1240+AG1240+AH1240+AI1240+AJ1240</f>
        <v>360</v>
      </c>
      <c r="AL1240" s="86">
        <f t="shared" ref="AL1240" si="4351">AF1240+AJ1240</f>
        <v>0</v>
      </c>
      <c r="AM1240" s="9"/>
      <c r="AN1240" s="9"/>
      <c r="AO1240" s="9"/>
      <c r="AP1240" s="9"/>
      <c r="AQ1240" s="9">
        <f t="shared" ref="AQ1240" si="4352">AK1240+AM1240+AN1240+AO1240+AP1240</f>
        <v>360</v>
      </c>
      <c r="AR1240" s="9">
        <f t="shared" ref="AR1240" si="4353">AL1240+AP1240</f>
        <v>0</v>
      </c>
      <c r="AS1240" s="9"/>
      <c r="AT1240" s="9"/>
      <c r="AU1240" s="9"/>
      <c r="AV1240" s="9"/>
      <c r="AW1240" s="9">
        <f t="shared" ref="AW1240" si="4354">AQ1240+AS1240+AT1240+AU1240+AV1240</f>
        <v>360</v>
      </c>
      <c r="AX1240" s="9">
        <f t="shared" ref="AX1240" si="4355">AR1240+AV1240</f>
        <v>0</v>
      </c>
    </row>
    <row r="1241" spans="1:50" ht="38.25" hidden="1" customHeight="1">
      <c r="A1241" s="50" t="s">
        <v>301</v>
      </c>
      <c r="B1241" s="31" t="s">
        <v>256</v>
      </c>
      <c r="C1241" s="31" t="s">
        <v>33</v>
      </c>
      <c r="D1241" s="31" t="s">
        <v>80</v>
      </c>
      <c r="E1241" s="31" t="s">
        <v>302</v>
      </c>
      <c r="F1241" s="63"/>
      <c r="G1241" s="9">
        <f>G1242</f>
        <v>1000</v>
      </c>
      <c r="H1241" s="9">
        <f>H1242</f>
        <v>0</v>
      </c>
      <c r="I1241" s="9">
        <f t="shared" ref="I1241:X1242" si="4356">I1242</f>
        <v>0</v>
      </c>
      <c r="J1241" s="9">
        <f t="shared" si="4356"/>
        <v>0</v>
      </c>
      <c r="K1241" s="9">
        <f t="shared" si="4356"/>
        <v>0</v>
      </c>
      <c r="L1241" s="9">
        <f t="shared" si="4356"/>
        <v>0</v>
      </c>
      <c r="M1241" s="9">
        <f t="shared" si="4356"/>
        <v>1000</v>
      </c>
      <c r="N1241" s="9">
        <f t="shared" si="4356"/>
        <v>0</v>
      </c>
      <c r="O1241" s="9">
        <f t="shared" si="4356"/>
        <v>0</v>
      </c>
      <c r="P1241" s="9">
        <f t="shared" si="4356"/>
        <v>0</v>
      </c>
      <c r="Q1241" s="9">
        <f t="shared" si="4356"/>
        <v>0</v>
      </c>
      <c r="R1241" s="9">
        <f t="shared" si="4356"/>
        <v>0</v>
      </c>
      <c r="S1241" s="9">
        <f t="shared" si="4356"/>
        <v>1000</v>
      </c>
      <c r="T1241" s="9">
        <f t="shared" si="4356"/>
        <v>0</v>
      </c>
      <c r="U1241" s="9">
        <f t="shared" si="4356"/>
        <v>0</v>
      </c>
      <c r="V1241" s="9">
        <f t="shared" si="4356"/>
        <v>0</v>
      </c>
      <c r="W1241" s="9">
        <f t="shared" si="4356"/>
        <v>0</v>
      </c>
      <c r="X1241" s="9">
        <f t="shared" si="4356"/>
        <v>0</v>
      </c>
      <c r="Y1241" s="9">
        <f t="shared" ref="U1241:AJ1242" si="4357">Y1242</f>
        <v>1000</v>
      </c>
      <c r="Z1241" s="9">
        <f t="shared" si="4357"/>
        <v>0</v>
      </c>
      <c r="AA1241" s="9">
        <f t="shared" si="4357"/>
        <v>0</v>
      </c>
      <c r="AB1241" s="9">
        <f t="shared" si="4357"/>
        <v>0</v>
      </c>
      <c r="AC1241" s="9">
        <f t="shared" si="4357"/>
        <v>0</v>
      </c>
      <c r="AD1241" s="9">
        <f t="shared" si="4357"/>
        <v>0</v>
      </c>
      <c r="AE1241" s="9">
        <f t="shared" si="4357"/>
        <v>1000</v>
      </c>
      <c r="AF1241" s="9">
        <f t="shared" si="4357"/>
        <v>0</v>
      </c>
      <c r="AG1241" s="9">
        <f t="shared" si="4357"/>
        <v>0</v>
      </c>
      <c r="AH1241" s="9">
        <f t="shared" si="4357"/>
        <v>0</v>
      </c>
      <c r="AI1241" s="9">
        <f t="shared" si="4357"/>
        <v>0</v>
      </c>
      <c r="AJ1241" s="9">
        <f t="shared" si="4357"/>
        <v>0</v>
      </c>
      <c r="AK1241" s="86">
        <f t="shared" ref="AG1241:AV1242" si="4358">AK1242</f>
        <v>1000</v>
      </c>
      <c r="AL1241" s="86">
        <f t="shared" si="4358"/>
        <v>0</v>
      </c>
      <c r="AM1241" s="9">
        <f t="shared" si="4358"/>
        <v>0</v>
      </c>
      <c r="AN1241" s="9">
        <f t="shared" si="4358"/>
        <v>0</v>
      </c>
      <c r="AO1241" s="9">
        <f t="shared" si="4358"/>
        <v>0</v>
      </c>
      <c r="AP1241" s="9">
        <f t="shared" si="4358"/>
        <v>0</v>
      </c>
      <c r="AQ1241" s="9">
        <f t="shared" si="4358"/>
        <v>1000</v>
      </c>
      <c r="AR1241" s="9">
        <f t="shared" si="4358"/>
        <v>0</v>
      </c>
      <c r="AS1241" s="9">
        <f t="shared" si="4358"/>
        <v>0</v>
      </c>
      <c r="AT1241" s="9">
        <f t="shared" si="4358"/>
        <v>0</v>
      </c>
      <c r="AU1241" s="9">
        <f t="shared" si="4358"/>
        <v>0</v>
      </c>
      <c r="AV1241" s="9">
        <f t="shared" si="4358"/>
        <v>0</v>
      </c>
      <c r="AW1241" s="9">
        <f t="shared" ref="AS1241:AX1242" si="4359">AW1242</f>
        <v>1000</v>
      </c>
      <c r="AX1241" s="9">
        <f t="shared" si="4359"/>
        <v>0</v>
      </c>
    </row>
    <row r="1242" spans="1:50" hidden="1">
      <c r="A1242" s="50" t="s">
        <v>101</v>
      </c>
      <c r="B1242" s="31" t="s">
        <v>256</v>
      </c>
      <c r="C1242" s="31" t="s">
        <v>33</v>
      </c>
      <c r="D1242" s="31" t="s">
        <v>80</v>
      </c>
      <c r="E1242" s="31" t="s">
        <v>302</v>
      </c>
      <c r="F1242" s="63" t="s">
        <v>102</v>
      </c>
      <c r="G1242" s="9">
        <f>G1243</f>
        <v>1000</v>
      </c>
      <c r="H1242" s="9">
        <f>H1243</f>
        <v>0</v>
      </c>
      <c r="I1242" s="9">
        <f t="shared" si="4356"/>
        <v>0</v>
      </c>
      <c r="J1242" s="9">
        <f t="shared" si="4356"/>
        <v>0</v>
      </c>
      <c r="K1242" s="9">
        <f t="shared" si="4356"/>
        <v>0</v>
      </c>
      <c r="L1242" s="9">
        <f t="shared" si="4356"/>
        <v>0</v>
      </c>
      <c r="M1242" s="9">
        <f t="shared" si="4356"/>
        <v>1000</v>
      </c>
      <c r="N1242" s="9">
        <f t="shared" si="4356"/>
        <v>0</v>
      </c>
      <c r="O1242" s="9">
        <f t="shared" si="4356"/>
        <v>0</v>
      </c>
      <c r="P1242" s="9">
        <f t="shared" si="4356"/>
        <v>0</v>
      </c>
      <c r="Q1242" s="9">
        <f t="shared" si="4356"/>
        <v>0</v>
      </c>
      <c r="R1242" s="9">
        <f t="shared" si="4356"/>
        <v>0</v>
      </c>
      <c r="S1242" s="9">
        <f t="shared" si="4356"/>
        <v>1000</v>
      </c>
      <c r="T1242" s="9">
        <f t="shared" si="4356"/>
        <v>0</v>
      </c>
      <c r="U1242" s="9">
        <f t="shared" si="4357"/>
        <v>0</v>
      </c>
      <c r="V1242" s="9">
        <f t="shared" si="4357"/>
        <v>0</v>
      </c>
      <c r="W1242" s="9">
        <f t="shared" si="4357"/>
        <v>0</v>
      </c>
      <c r="X1242" s="9">
        <f t="shared" si="4357"/>
        <v>0</v>
      </c>
      <c r="Y1242" s="9">
        <f t="shared" si="4357"/>
        <v>1000</v>
      </c>
      <c r="Z1242" s="9">
        <f t="shared" si="4357"/>
        <v>0</v>
      </c>
      <c r="AA1242" s="9">
        <f t="shared" si="4357"/>
        <v>0</v>
      </c>
      <c r="AB1242" s="9">
        <f t="shared" si="4357"/>
        <v>0</v>
      </c>
      <c r="AC1242" s="9">
        <f t="shared" si="4357"/>
        <v>0</v>
      </c>
      <c r="AD1242" s="9">
        <f t="shared" si="4357"/>
        <v>0</v>
      </c>
      <c r="AE1242" s="9">
        <f t="shared" si="4357"/>
        <v>1000</v>
      </c>
      <c r="AF1242" s="9">
        <f t="shared" si="4357"/>
        <v>0</v>
      </c>
      <c r="AG1242" s="9">
        <f t="shared" si="4358"/>
        <v>0</v>
      </c>
      <c r="AH1242" s="9">
        <f t="shared" si="4358"/>
        <v>0</v>
      </c>
      <c r="AI1242" s="9">
        <f t="shared" si="4358"/>
        <v>0</v>
      </c>
      <c r="AJ1242" s="9">
        <f t="shared" si="4358"/>
        <v>0</v>
      </c>
      <c r="AK1242" s="86">
        <f t="shared" si="4358"/>
        <v>1000</v>
      </c>
      <c r="AL1242" s="86">
        <f t="shared" si="4358"/>
        <v>0</v>
      </c>
      <c r="AM1242" s="9">
        <f t="shared" si="4358"/>
        <v>0</v>
      </c>
      <c r="AN1242" s="9">
        <f t="shared" si="4358"/>
        <v>0</v>
      </c>
      <c r="AO1242" s="9">
        <f t="shared" si="4358"/>
        <v>0</v>
      </c>
      <c r="AP1242" s="9">
        <f t="shared" si="4358"/>
        <v>0</v>
      </c>
      <c r="AQ1242" s="9">
        <f t="shared" si="4358"/>
        <v>1000</v>
      </c>
      <c r="AR1242" s="9">
        <f t="shared" si="4358"/>
        <v>0</v>
      </c>
      <c r="AS1242" s="9">
        <f t="shared" si="4359"/>
        <v>0</v>
      </c>
      <c r="AT1242" s="9">
        <f t="shared" si="4359"/>
        <v>0</v>
      </c>
      <c r="AU1242" s="9">
        <f t="shared" si="4359"/>
        <v>0</v>
      </c>
      <c r="AV1242" s="9">
        <f t="shared" si="4359"/>
        <v>0</v>
      </c>
      <c r="AW1242" s="9">
        <f t="shared" si="4359"/>
        <v>1000</v>
      </c>
      <c r="AX1242" s="9">
        <f t="shared" si="4359"/>
        <v>0</v>
      </c>
    </row>
    <row r="1243" spans="1:50" hidden="1">
      <c r="A1243" s="50" t="s">
        <v>271</v>
      </c>
      <c r="B1243" s="31" t="s">
        <v>256</v>
      </c>
      <c r="C1243" s="31" t="s">
        <v>33</v>
      </c>
      <c r="D1243" s="31" t="s">
        <v>80</v>
      </c>
      <c r="E1243" s="31" t="s">
        <v>302</v>
      </c>
      <c r="F1243" s="63" t="s">
        <v>272</v>
      </c>
      <c r="G1243" s="9">
        <v>1000</v>
      </c>
      <c r="H1243" s="9"/>
      <c r="I1243" s="9"/>
      <c r="J1243" s="9"/>
      <c r="K1243" s="9"/>
      <c r="L1243" s="9"/>
      <c r="M1243" s="9">
        <f t="shared" ref="M1243" si="4360">G1243+I1243+J1243+K1243+L1243</f>
        <v>1000</v>
      </c>
      <c r="N1243" s="9">
        <f t="shared" ref="N1243" si="4361">H1243+L1243</f>
        <v>0</v>
      </c>
      <c r="O1243" s="9"/>
      <c r="P1243" s="9"/>
      <c r="Q1243" s="9"/>
      <c r="R1243" s="9"/>
      <c r="S1243" s="9">
        <f t="shared" ref="S1243" si="4362">M1243+O1243+P1243+Q1243+R1243</f>
        <v>1000</v>
      </c>
      <c r="T1243" s="9">
        <f t="shared" ref="T1243" si="4363">N1243+R1243</f>
        <v>0</v>
      </c>
      <c r="U1243" s="9"/>
      <c r="V1243" s="9"/>
      <c r="W1243" s="9"/>
      <c r="X1243" s="9"/>
      <c r="Y1243" s="9">
        <f t="shared" ref="Y1243" si="4364">S1243+U1243+V1243+W1243+X1243</f>
        <v>1000</v>
      </c>
      <c r="Z1243" s="9">
        <f t="shared" ref="Z1243" si="4365">T1243+X1243</f>
        <v>0</v>
      </c>
      <c r="AA1243" s="9"/>
      <c r="AB1243" s="9"/>
      <c r="AC1243" s="9"/>
      <c r="AD1243" s="9"/>
      <c r="AE1243" s="9">
        <f t="shared" ref="AE1243" si="4366">Y1243+AA1243+AB1243+AC1243+AD1243</f>
        <v>1000</v>
      </c>
      <c r="AF1243" s="9">
        <f t="shared" ref="AF1243" si="4367">Z1243+AD1243</f>
        <v>0</v>
      </c>
      <c r="AG1243" s="9"/>
      <c r="AH1243" s="9"/>
      <c r="AI1243" s="9"/>
      <c r="AJ1243" s="9"/>
      <c r="AK1243" s="86">
        <f t="shared" ref="AK1243" si="4368">AE1243+AG1243+AH1243+AI1243+AJ1243</f>
        <v>1000</v>
      </c>
      <c r="AL1243" s="86">
        <f t="shared" ref="AL1243" si="4369">AF1243+AJ1243</f>
        <v>0</v>
      </c>
      <c r="AM1243" s="9"/>
      <c r="AN1243" s="9"/>
      <c r="AO1243" s="9"/>
      <c r="AP1243" s="9"/>
      <c r="AQ1243" s="9">
        <f t="shared" ref="AQ1243" si="4370">AK1243+AM1243+AN1243+AO1243+AP1243</f>
        <v>1000</v>
      </c>
      <c r="AR1243" s="9">
        <f t="shared" ref="AR1243" si="4371">AL1243+AP1243</f>
        <v>0</v>
      </c>
      <c r="AS1243" s="9"/>
      <c r="AT1243" s="9"/>
      <c r="AU1243" s="9"/>
      <c r="AV1243" s="9"/>
      <c r="AW1243" s="9">
        <f t="shared" ref="AW1243" si="4372">AQ1243+AS1243+AT1243+AU1243+AV1243</f>
        <v>1000</v>
      </c>
      <c r="AX1243" s="9">
        <f t="shared" ref="AX1243" si="4373">AR1243+AV1243</f>
        <v>0</v>
      </c>
    </row>
    <row r="1244" spans="1:50" ht="87" hidden="1" customHeight="1">
      <c r="A1244" s="29" t="s">
        <v>303</v>
      </c>
      <c r="B1244" s="31" t="s">
        <v>256</v>
      </c>
      <c r="C1244" s="31" t="s">
        <v>33</v>
      </c>
      <c r="D1244" s="31" t="s">
        <v>80</v>
      </c>
      <c r="E1244" s="31" t="s">
        <v>304</v>
      </c>
      <c r="F1244" s="31"/>
      <c r="G1244" s="11">
        <f>G1245</f>
        <v>50</v>
      </c>
      <c r="H1244" s="11">
        <f>H1245</f>
        <v>0</v>
      </c>
      <c r="I1244" s="11">
        <f t="shared" ref="I1244:X1245" si="4374">I1245</f>
        <v>0</v>
      </c>
      <c r="J1244" s="11">
        <f t="shared" si="4374"/>
        <v>0</v>
      </c>
      <c r="K1244" s="11">
        <f t="shared" si="4374"/>
        <v>0</v>
      </c>
      <c r="L1244" s="11">
        <f t="shared" si="4374"/>
        <v>0</v>
      </c>
      <c r="M1244" s="11">
        <f t="shared" si="4374"/>
        <v>50</v>
      </c>
      <c r="N1244" s="11">
        <f t="shared" si="4374"/>
        <v>0</v>
      </c>
      <c r="O1244" s="11">
        <f t="shared" si="4374"/>
        <v>0</v>
      </c>
      <c r="P1244" s="11">
        <f t="shared" si="4374"/>
        <v>0</v>
      </c>
      <c r="Q1244" s="11">
        <f t="shared" si="4374"/>
        <v>0</v>
      </c>
      <c r="R1244" s="11">
        <f t="shared" si="4374"/>
        <v>0</v>
      </c>
      <c r="S1244" s="11">
        <f t="shared" si="4374"/>
        <v>50</v>
      </c>
      <c r="T1244" s="11">
        <f t="shared" si="4374"/>
        <v>0</v>
      </c>
      <c r="U1244" s="11">
        <f t="shared" si="4374"/>
        <v>0</v>
      </c>
      <c r="V1244" s="11">
        <f t="shared" si="4374"/>
        <v>0</v>
      </c>
      <c r="W1244" s="11">
        <f t="shared" si="4374"/>
        <v>0</v>
      </c>
      <c r="X1244" s="11">
        <f t="shared" si="4374"/>
        <v>0</v>
      </c>
      <c r="Y1244" s="11">
        <f t="shared" ref="U1244:AJ1245" si="4375">Y1245</f>
        <v>50</v>
      </c>
      <c r="Z1244" s="11">
        <f t="shared" si="4375"/>
        <v>0</v>
      </c>
      <c r="AA1244" s="11">
        <f t="shared" si="4375"/>
        <v>0</v>
      </c>
      <c r="AB1244" s="11">
        <f t="shared" si="4375"/>
        <v>0</v>
      </c>
      <c r="AC1244" s="11">
        <f t="shared" si="4375"/>
        <v>0</v>
      </c>
      <c r="AD1244" s="11">
        <f t="shared" si="4375"/>
        <v>0</v>
      </c>
      <c r="AE1244" s="11">
        <f t="shared" si="4375"/>
        <v>50</v>
      </c>
      <c r="AF1244" s="11">
        <f t="shared" si="4375"/>
        <v>0</v>
      </c>
      <c r="AG1244" s="11">
        <f t="shared" si="4375"/>
        <v>0</v>
      </c>
      <c r="AH1244" s="11">
        <f t="shared" si="4375"/>
        <v>0</v>
      </c>
      <c r="AI1244" s="11">
        <f t="shared" si="4375"/>
        <v>0</v>
      </c>
      <c r="AJ1244" s="11">
        <f t="shared" si="4375"/>
        <v>0</v>
      </c>
      <c r="AK1244" s="88">
        <f t="shared" ref="AG1244:AV1245" si="4376">AK1245</f>
        <v>50</v>
      </c>
      <c r="AL1244" s="88">
        <f t="shared" si="4376"/>
        <v>0</v>
      </c>
      <c r="AM1244" s="11">
        <f t="shared" si="4376"/>
        <v>0</v>
      </c>
      <c r="AN1244" s="11">
        <f t="shared" si="4376"/>
        <v>0</v>
      </c>
      <c r="AO1244" s="11">
        <f t="shared" si="4376"/>
        <v>0</v>
      </c>
      <c r="AP1244" s="11">
        <f t="shared" si="4376"/>
        <v>0</v>
      </c>
      <c r="AQ1244" s="11">
        <f t="shared" si="4376"/>
        <v>50</v>
      </c>
      <c r="AR1244" s="11">
        <f t="shared" si="4376"/>
        <v>0</v>
      </c>
      <c r="AS1244" s="11">
        <f t="shared" si="4376"/>
        <v>0</v>
      </c>
      <c r="AT1244" s="11">
        <f t="shared" si="4376"/>
        <v>0</v>
      </c>
      <c r="AU1244" s="11">
        <f t="shared" si="4376"/>
        <v>0</v>
      </c>
      <c r="AV1244" s="11">
        <f t="shared" si="4376"/>
        <v>0</v>
      </c>
      <c r="AW1244" s="11">
        <f t="shared" ref="AS1244:AX1245" si="4377">AW1245</f>
        <v>50</v>
      </c>
      <c r="AX1244" s="11">
        <f t="shared" si="4377"/>
        <v>0</v>
      </c>
    </row>
    <row r="1245" spans="1:50" hidden="1">
      <c r="A1245" s="50" t="s">
        <v>101</v>
      </c>
      <c r="B1245" s="31" t="s">
        <v>256</v>
      </c>
      <c r="C1245" s="31" t="s">
        <v>33</v>
      </c>
      <c r="D1245" s="31" t="s">
        <v>80</v>
      </c>
      <c r="E1245" s="31" t="s">
        <v>304</v>
      </c>
      <c r="F1245" s="31" t="s">
        <v>102</v>
      </c>
      <c r="G1245" s="11">
        <f>G1246</f>
        <v>50</v>
      </c>
      <c r="H1245" s="11">
        <f>H1246</f>
        <v>0</v>
      </c>
      <c r="I1245" s="11">
        <f t="shared" si="4374"/>
        <v>0</v>
      </c>
      <c r="J1245" s="11">
        <f t="shared" si="4374"/>
        <v>0</v>
      </c>
      <c r="K1245" s="11">
        <f t="shared" si="4374"/>
        <v>0</v>
      </c>
      <c r="L1245" s="11">
        <f t="shared" si="4374"/>
        <v>0</v>
      </c>
      <c r="M1245" s="11">
        <f t="shared" si="4374"/>
        <v>50</v>
      </c>
      <c r="N1245" s="11">
        <f t="shared" si="4374"/>
        <v>0</v>
      </c>
      <c r="O1245" s="11">
        <f t="shared" si="4374"/>
        <v>0</v>
      </c>
      <c r="P1245" s="11">
        <f t="shared" si="4374"/>
        <v>0</v>
      </c>
      <c r="Q1245" s="11">
        <f t="shared" si="4374"/>
        <v>0</v>
      </c>
      <c r="R1245" s="11">
        <f t="shared" si="4374"/>
        <v>0</v>
      </c>
      <c r="S1245" s="11">
        <f t="shared" si="4374"/>
        <v>50</v>
      </c>
      <c r="T1245" s="11">
        <f t="shared" si="4374"/>
        <v>0</v>
      </c>
      <c r="U1245" s="11">
        <f t="shared" si="4375"/>
        <v>0</v>
      </c>
      <c r="V1245" s="11">
        <f t="shared" si="4375"/>
        <v>0</v>
      </c>
      <c r="W1245" s="11">
        <f t="shared" si="4375"/>
        <v>0</v>
      </c>
      <c r="X1245" s="11">
        <f t="shared" si="4375"/>
        <v>0</v>
      </c>
      <c r="Y1245" s="11">
        <f t="shared" si="4375"/>
        <v>50</v>
      </c>
      <c r="Z1245" s="11">
        <f t="shared" si="4375"/>
        <v>0</v>
      </c>
      <c r="AA1245" s="11">
        <f t="shared" si="4375"/>
        <v>0</v>
      </c>
      <c r="AB1245" s="11">
        <f t="shared" si="4375"/>
        <v>0</v>
      </c>
      <c r="AC1245" s="11">
        <f t="shared" si="4375"/>
        <v>0</v>
      </c>
      <c r="AD1245" s="11">
        <f t="shared" si="4375"/>
        <v>0</v>
      </c>
      <c r="AE1245" s="11">
        <f t="shared" si="4375"/>
        <v>50</v>
      </c>
      <c r="AF1245" s="11">
        <f t="shared" si="4375"/>
        <v>0</v>
      </c>
      <c r="AG1245" s="11">
        <f t="shared" si="4376"/>
        <v>0</v>
      </c>
      <c r="AH1245" s="11">
        <f t="shared" si="4376"/>
        <v>0</v>
      </c>
      <c r="AI1245" s="11">
        <f t="shared" si="4376"/>
        <v>0</v>
      </c>
      <c r="AJ1245" s="11">
        <f t="shared" si="4376"/>
        <v>0</v>
      </c>
      <c r="AK1245" s="88">
        <f t="shared" si="4376"/>
        <v>50</v>
      </c>
      <c r="AL1245" s="88">
        <f t="shared" si="4376"/>
        <v>0</v>
      </c>
      <c r="AM1245" s="11">
        <f t="shared" si="4376"/>
        <v>0</v>
      </c>
      <c r="AN1245" s="11">
        <f t="shared" si="4376"/>
        <v>0</v>
      </c>
      <c r="AO1245" s="11">
        <f t="shared" si="4376"/>
        <v>0</v>
      </c>
      <c r="AP1245" s="11">
        <f t="shared" si="4376"/>
        <v>0</v>
      </c>
      <c r="AQ1245" s="11">
        <f t="shared" si="4376"/>
        <v>50</v>
      </c>
      <c r="AR1245" s="11">
        <f t="shared" si="4376"/>
        <v>0</v>
      </c>
      <c r="AS1245" s="11">
        <f t="shared" si="4377"/>
        <v>0</v>
      </c>
      <c r="AT1245" s="11">
        <f t="shared" si="4377"/>
        <v>0</v>
      </c>
      <c r="AU1245" s="11">
        <f t="shared" si="4377"/>
        <v>0</v>
      </c>
      <c r="AV1245" s="11">
        <f t="shared" si="4377"/>
        <v>0</v>
      </c>
      <c r="AW1245" s="11">
        <f t="shared" si="4377"/>
        <v>50</v>
      </c>
      <c r="AX1245" s="11">
        <f t="shared" si="4377"/>
        <v>0</v>
      </c>
    </row>
    <row r="1246" spans="1:50" hidden="1">
      <c r="A1246" s="50" t="s">
        <v>271</v>
      </c>
      <c r="B1246" s="31" t="s">
        <v>256</v>
      </c>
      <c r="C1246" s="31" t="s">
        <v>33</v>
      </c>
      <c r="D1246" s="31" t="s">
        <v>80</v>
      </c>
      <c r="E1246" s="31" t="s">
        <v>304</v>
      </c>
      <c r="F1246" s="63" t="s">
        <v>272</v>
      </c>
      <c r="G1246" s="9">
        <v>50</v>
      </c>
      <c r="H1246" s="9"/>
      <c r="I1246" s="9"/>
      <c r="J1246" s="9"/>
      <c r="K1246" s="9"/>
      <c r="L1246" s="9"/>
      <c r="M1246" s="9">
        <f t="shared" ref="M1246" si="4378">G1246+I1246+J1246+K1246+L1246</f>
        <v>50</v>
      </c>
      <c r="N1246" s="9">
        <f t="shared" ref="N1246" si="4379">H1246+L1246</f>
        <v>0</v>
      </c>
      <c r="O1246" s="9"/>
      <c r="P1246" s="9"/>
      <c r="Q1246" s="9"/>
      <c r="R1246" s="9"/>
      <c r="S1246" s="9">
        <f t="shared" ref="S1246" si="4380">M1246+O1246+P1246+Q1246+R1246</f>
        <v>50</v>
      </c>
      <c r="T1246" s="9">
        <f t="shared" ref="T1246" si="4381">N1246+R1246</f>
        <v>0</v>
      </c>
      <c r="U1246" s="9"/>
      <c r="V1246" s="9"/>
      <c r="W1246" s="9"/>
      <c r="X1246" s="9"/>
      <c r="Y1246" s="9">
        <f t="shared" ref="Y1246" si="4382">S1246+U1246+V1246+W1246+X1246</f>
        <v>50</v>
      </c>
      <c r="Z1246" s="9">
        <f t="shared" ref="Z1246" si="4383">T1246+X1246</f>
        <v>0</v>
      </c>
      <c r="AA1246" s="9"/>
      <c r="AB1246" s="9"/>
      <c r="AC1246" s="9"/>
      <c r="AD1246" s="9"/>
      <c r="AE1246" s="9">
        <f t="shared" ref="AE1246" si="4384">Y1246+AA1246+AB1246+AC1246+AD1246</f>
        <v>50</v>
      </c>
      <c r="AF1246" s="9">
        <f t="shared" ref="AF1246" si="4385">Z1246+AD1246</f>
        <v>0</v>
      </c>
      <c r="AG1246" s="9"/>
      <c r="AH1246" s="9"/>
      <c r="AI1246" s="9"/>
      <c r="AJ1246" s="9"/>
      <c r="AK1246" s="86">
        <f t="shared" ref="AK1246" si="4386">AE1246+AG1246+AH1246+AI1246+AJ1246</f>
        <v>50</v>
      </c>
      <c r="AL1246" s="86">
        <f t="shared" ref="AL1246" si="4387">AF1246+AJ1246</f>
        <v>0</v>
      </c>
      <c r="AM1246" s="9"/>
      <c r="AN1246" s="9"/>
      <c r="AO1246" s="9"/>
      <c r="AP1246" s="9"/>
      <c r="AQ1246" s="9">
        <f t="shared" ref="AQ1246" si="4388">AK1246+AM1246+AN1246+AO1246+AP1246</f>
        <v>50</v>
      </c>
      <c r="AR1246" s="9">
        <f t="shared" ref="AR1246" si="4389">AL1246+AP1246</f>
        <v>0</v>
      </c>
      <c r="AS1246" s="9"/>
      <c r="AT1246" s="9"/>
      <c r="AU1246" s="9"/>
      <c r="AV1246" s="9"/>
      <c r="AW1246" s="9">
        <f t="shared" ref="AW1246" si="4390">AQ1246+AS1246+AT1246+AU1246+AV1246</f>
        <v>50</v>
      </c>
      <c r="AX1246" s="9">
        <f t="shared" ref="AX1246" si="4391">AR1246+AV1246</f>
        <v>0</v>
      </c>
    </row>
    <row r="1247" spans="1:50" ht="69.75" hidden="1" customHeight="1">
      <c r="A1247" s="52" t="s">
        <v>305</v>
      </c>
      <c r="B1247" s="31" t="s">
        <v>256</v>
      </c>
      <c r="C1247" s="31" t="s">
        <v>33</v>
      </c>
      <c r="D1247" s="31" t="s">
        <v>80</v>
      </c>
      <c r="E1247" s="31" t="s">
        <v>306</v>
      </c>
      <c r="F1247" s="31"/>
      <c r="G1247" s="11">
        <f>G1248</f>
        <v>636</v>
      </c>
      <c r="H1247" s="11">
        <f>H1248</f>
        <v>0</v>
      </c>
      <c r="I1247" s="11">
        <f t="shared" ref="I1247:X1248" si="4392">I1248</f>
        <v>0</v>
      </c>
      <c r="J1247" s="11">
        <f t="shared" si="4392"/>
        <v>0</v>
      </c>
      <c r="K1247" s="11">
        <f t="shared" si="4392"/>
        <v>0</v>
      </c>
      <c r="L1247" s="11">
        <f t="shared" si="4392"/>
        <v>0</v>
      </c>
      <c r="M1247" s="11">
        <f t="shared" si="4392"/>
        <v>636</v>
      </c>
      <c r="N1247" s="11">
        <f t="shared" si="4392"/>
        <v>0</v>
      </c>
      <c r="O1247" s="11">
        <f t="shared" si="4392"/>
        <v>0</v>
      </c>
      <c r="P1247" s="11">
        <f t="shared" si="4392"/>
        <v>0</v>
      </c>
      <c r="Q1247" s="11">
        <f t="shared" si="4392"/>
        <v>0</v>
      </c>
      <c r="R1247" s="11">
        <f t="shared" si="4392"/>
        <v>0</v>
      </c>
      <c r="S1247" s="11">
        <f t="shared" si="4392"/>
        <v>636</v>
      </c>
      <c r="T1247" s="11">
        <f t="shared" si="4392"/>
        <v>0</v>
      </c>
      <c r="U1247" s="11">
        <f t="shared" si="4392"/>
        <v>0</v>
      </c>
      <c r="V1247" s="11">
        <f t="shared" si="4392"/>
        <v>0</v>
      </c>
      <c r="W1247" s="11">
        <f t="shared" si="4392"/>
        <v>0</v>
      </c>
      <c r="X1247" s="11">
        <f t="shared" si="4392"/>
        <v>0</v>
      </c>
      <c r="Y1247" s="11">
        <f t="shared" ref="U1247:AJ1248" si="4393">Y1248</f>
        <v>636</v>
      </c>
      <c r="Z1247" s="11">
        <f t="shared" si="4393"/>
        <v>0</v>
      </c>
      <c r="AA1247" s="11">
        <f t="shared" si="4393"/>
        <v>0</v>
      </c>
      <c r="AB1247" s="11">
        <f t="shared" si="4393"/>
        <v>0</v>
      </c>
      <c r="AC1247" s="11">
        <f t="shared" si="4393"/>
        <v>0</v>
      </c>
      <c r="AD1247" s="11">
        <f t="shared" si="4393"/>
        <v>0</v>
      </c>
      <c r="AE1247" s="11">
        <f t="shared" si="4393"/>
        <v>636</v>
      </c>
      <c r="AF1247" s="11">
        <f t="shared" si="4393"/>
        <v>0</v>
      </c>
      <c r="AG1247" s="11">
        <f t="shared" si="4393"/>
        <v>0</v>
      </c>
      <c r="AH1247" s="11">
        <f t="shared" si="4393"/>
        <v>0</v>
      </c>
      <c r="AI1247" s="11">
        <f t="shared" si="4393"/>
        <v>0</v>
      </c>
      <c r="AJ1247" s="11">
        <f t="shared" si="4393"/>
        <v>0</v>
      </c>
      <c r="AK1247" s="88">
        <f t="shared" ref="AG1247:AV1248" si="4394">AK1248</f>
        <v>636</v>
      </c>
      <c r="AL1247" s="88">
        <f t="shared" si="4394"/>
        <v>0</v>
      </c>
      <c r="AM1247" s="11">
        <f t="shared" si="4394"/>
        <v>0</v>
      </c>
      <c r="AN1247" s="11">
        <f t="shared" si="4394"/>
        <v>0</v>
      </c>
      <c r="AO1247" s="11">
        <f t="shared" si="4394"/>
        <v>0</v>
      </c>
      <c r="AP1247" s="11">
        <f t="shared" si="4394"/>
        <v>0</v>
      </c>
      <c r="AQ1247" s="11">
        <f t="shared" si="4394"/>
        <v>636</v>
      </c>
      <c r="AR1247" s="11">
        <f t="shared" si="4394"/>
        <v>0</v>
      </c>
      <c r="AS1247" s="11">
        <f t="shared" si="4394"/>
        <v>0</v>
      </c>
      <c r="AT1247" s="11">
        <f t="shared" si="4394"/>
        <v>0</v>
      </c>
      <c r="AU1247" s="11">
        <f t="shared" si="4394"/>
        <v>0</v>
      </c>
      <c r="AV1247" s="11">
        <f t="shared" si="4394"/>
        <v>0</v>
      </c>
      <c r="AW1247" s="11">
        <f t="shared" ref="AS1247:AX1248" si="4395">AW1248</f>
        <v>636</v>
      </c>
      <c r="AX1247" s="11">
        <f t="shared" si="4395"/>
        <v>0</v>
      </c>
    </row>
    <row r="1248" spans="1:50" hidden="1">
      <c r="A1248" s="50" t="s">
        <v>101</v>
      </c>
      <c r="B1248" s="31" t="s">
        <v>256</v>
      </c>
      <c r="C1248" s="31" t="s">
        <v>33</v>
      </c>
      <c r="D1248" s="31" t="s">
        <v>80</v>
      </c>
      <c r="E1248" s="31" t="s">
        <v>306</v>
      </c>
      <c r="F1248" s="31" t="s">
        <v>102</v>
      </c>
      <c r="G1248" s="11">
        <f>G1249</f>
        <v>636</v>
      </c>
      <c r="H1248" s="11">
        <f>H1249</f>
        <v>0</v>
      </c>
      <c r="I1248" s="11">
        <f t="shared" si="4392"/>
        <v>0</v>
      </c>
      <c r="J1248" s="11">
        <f t="shared" si="4392"/>
        <v>0</v>
      </c>
      <c r="K1248" s="11">
        <f t="shared" si="4392"/>
        <v>0</v>
      </c>
      <c r="L1248" s="11">
        <f t="shared" si="4392"/>
        <v>0</v>
      </c>
      <c r="M1248" s="11">
        <f t="shared" si="4392"/>
        <v>636</v>
      </c>
      <c r="N1248" s="11">
        <f t="shared" si="4392"/>
        <v>0</v>
      </c>
      <c r="O1248" s="11">
        <f t="shared" si="4392"/>
        <v>0</v>
      </c>
      <c r="P1248" s="11">
        <f t="shared" si="4392"/>
        <v>0</v>
      </c>
      <c r="Q1248" s="11">
        <f t="shared" si="4392"/>
        <v>0</v>
      </c>
      <c r="R1248" s="11">
        <f t="shared" si="4392"/>
        <v>0</v>
      </c>
      <c r="S1248" s="11">
        <f t="shared" si="4392"/>
        <v>636</v>
      </c>
      <c r="T1248" s="11">
        <f t="shared" si="4392"/>
        <v>0</v>
      </c>
      <c r="U1248" s="11">
        <f t="shared" si="4393"/>
        <v>0</v>
      </c>
      <c r="V1248" s="11">
        <f t="shared" si="4393"/>
        <v>0</v>
      </c>
      <c r="W1248" s="11">
        <f t="shared" si="4393"/>
        <v>0</v>
      </c>
      <c r="X1248" s="11">
        <f t="shared" si="4393"/>
        <v>0</v>
      </c>
      <c r="Y1248" s="11">
        <f t="shared" si="4393"/>
        <v>636</v>
      </c>
      <c r="Z1248" s="11">
        <f t="shared" si="4393"/>
        <v>0</v>
      </c>
      <c r="AA1248" s="11">
        <f t="shared" si="4393"/>
        <v>0</v>
      </c>
      <c r="AB1248" s="11">
        <f t="shared" si="4393"/>
        <v>0</v>
      </c>
      <c r="AC1248" s="11">
        <f t="shared" si="4393"/>
        <v>0</v>
      </c>
      <c r="AD1248" s="11">
        <f t="shared" si="4393"/>
        <v>0</v>
      </c>
      <c r="AE1248" s="11">
        <f t="shared" si="4393"/>
        <v>636</v>
      </c>
      <c r="AF1248" s="11">
        <f t="shared" si="4393"/>
        <v>0</v>
      </c>
      <c r="AG1248" s="11">
        <f t="shared" si="4394"/>
        <v>0</v>
      </c>
      <c r="AH1248" s="11">
        <f t="shared" si="4394"/>
        <v>0</v>
      </c>
      <c r="AI1248" s="11">
        <f t="shared" si="4394"/>
        <v>0</v>
      </c>
      <c r="AJ1248" s="11">
        <f t="shared" si="4394"/>
        <v>0</v>
      </c>
      <c r="AK1248" s="88">
        <f t="shared" si="4394"/>
        <v>636</v>
      </c>
      <c r="AL1248" s="88">
        <f t="shared" si="4394"/>
        <v>0</v>
      </c>
      <c r="AM1248" s="11">
        <f t="shared" si="4394"/>
        <v>0</v>
      </c>
      <c r="AN1248" s="11">
        <f t="shared" si="4394"/>
        <v>0</v>
      </c>
      <c r="AO1248" s="11">
        <f t="shared" si="4394"/>
        <v>0</v>
      </c>
      <c r="AP1248" s="11">
        <f t="shared" si="4394"/>
        <v>0</v>
      </c>
      <c r="AQ1248" s="11">
        <f t="shared" si="4394"/>
        <v>636</v>
      </c>
      <c r="AR1248" s="11">
        <f t="shared" si="4394"/>
        <v>0</v>
      </c>
      <c r="AS1248" s="11">
        <f t="shared" si="4395"/>
        <v>0</v>
      </c>
      <c r="AT1248" s="11">
        <f t="shared" si="4395"/>
        <v>0</v>
      </c>
      <c r="AU1248" s="11">
        <f t="shared" si="4395"/>
        <v>0</v>
      </c>
      <c r="AV1248" s="11">
        <f t="shared" si="4395"/>
        <v>0</v>
      </c>
      <c r="AW1248" s="11">
        <f t="shared" si="4395"/>
        <v>636</v>
      </c>
      <c r="AX1248" s="11">
        <f t="shared" si="4395"/>
        <v>0</v>
      </c>
    </row>
    <row r="1249" spans="1:50" hidden="1">
      <c r="A1249" s="50" t="s">
        <v>271</v>
      </c>
      <c r="B1249" s="31" t="s">
        <v>256</v>
      </c>
      <c r="C1249" s="31" t="s">
        <v>33</v>
      </c>
      <c r="D1249" s="31" t="s">
        <v>80</v>
      </c>
      <c r="E1249" s="31" t="s">
        <v>306</v>
      </c>
      <c r="F1249" s="63" t="s">
        <v>272</v>
      </c>
      <c r="G1249" s="9">
        <v>636</v>
      </c>
      <c r="H1249" s="9"/>
      <c r="I1249" s="9"/>
      <c r="J1249" s="9"/>
      <c r="K1249" s="9"/>
      <c r="L1249" s="9"/>
      <c r="M1249" s="9">
        <f t="shared" ref="M1249" si="4396">G1249+I1249+J1249+K1249+L1249</f>
        <v>636</v>
      </c>
      <c r="N1249" s="9">
        <f t="shared" ref="N1249" si="4397">H1249+L1249</f>
        <v>0</v>
      </c>
      <c r="O1249" s="9"/>
      <c r="P1249" s="9"/>
      <c r="Q1249" s="9"/>
      <c r="R1249" s="9"/>
      <c r="S1249" s="9">
        <f t="shared" ref="S1249" si="4398">M1249+O1249+P1249+Q1249+R1249</f>
        <v>636</v>
      </c>
      <c r="T1249" s="9">
        <f t="shared" ref="T1249" si="4399">N1249+R1249</f>
        <v>0</v>
      </c>
      <c r="U1249" s="9"/>
      <c r="V1249" s="9"/>
      <c r="W1249" s="9"/>
      <c r="X1249" s="9"/>
      <c r="Y1249" s="9">
        <f t="shared" ref="Y1249" si="4400">S1249+U1249+V1249+W1249+X1249</f>
        <v>636</v>
      </c>
      <c r="Z1249" s="9">
        <f t="shared" ref="Z1249" si="4401">T1249+X1249</f>
        <v>0</v>
      </c>
      <c r="AA1249" s="9"/>
      <c r="AB1249" s="9"/>
      <c r="AC1249" s="9"/>
      <c r="AD1249" s="9"/>
      <c r="AE1249" s="9">
        <f t="shared" ref="AE1249" si="4402">Y1249+AA1249+AB1249+AC1249+AD1249</f>
        <v>636</v>
      </c>
      <c r="AF1249" s="9">
        <f t="shared" ref="AF1249" si="4403">Z1249+AD1249</f>
        <v>0</v>
      </c>
      <c r="AG1249" s="9"/>
      <c r="AH1249" s="9"/>
      <c r="AI1249" s="9"/>
      <c r="AJ1249" s="9"/>
      <c r="AK1249" s="86">
        <f t="shared" ref="AK1249" si="4404">AE1249+AG1249+AH1249+AI1249+AJ1249</f>
        <v>636</v>
      </c>
      <c r="AL1249" s="86">
        <f t="shared" ref="AL1249" si="4405">AF1249+AJ1249</f>
        <v>0</v>
      </c>
      <c r="AM1249" s="9"/>
      <c r="AN1249" s="9"/>
      <c r="AO1249" s="9"/>
      <c r="AP1249" s="9"/>
      <c r="AQ1249" s="9">
        <f t="shared" ref="AQ1249" si="4406">AK1249+AM1249+AN1249+AO1249+AP1249</f>
        <v>636</v>
      </c>
      <c r="AR1249" s="9">
        <f t="shared" ref="AR1249" si="4407">AL1249+AP1249</f>
        <v>0</v>
      </c>
      <c r="AS1249" s="9"/>
      <c r="AT1249" s="9"/>
      <c r="AU1249" s="9"/>
      <c r="AV1249" s="9"/>
      <c r="AW1249" s="9">
        <f t="shared" ref="AW1249" si="4408">AQ1249+AS1249+AT1249+AU1249+AV1249</f>
        <v>636</v>
      </c>
      <c r="AX1249" s="9">
        <f t="shared" ref="AX1249" si="4409">AR1249+AV1249</f>
        <v>0</v>
      </c>
    </row>
    <row r="1250" spans="1:50" ht="103.5" hidden="1" customHeight="1">
      <c r="A1250" s="52" t="s">
        <v>307</v>
      </c>
      <c r="B1250" s="31" t="s">
        <v>256</v>
      </c>
      <c r="C1250" s="31" t="s">
        <v>33</v>
      </c>
      <c r="D1250" s="31" t="s">
        <v>80</v>
      </c>
      <c r="E1250" s="31" t="s">
        <v>308</v>
      </c>
      <c r="F1250" s="31"/>
      <c r="G1250" s="11">
        <f>G1251</f>
        <v>12</v>
      </c>
      <c r="H1250" s="11">
        <f>H1251</f>
        <v>0</v>
      </c>
      <c r="I1250" s="11">
        <f t="shared" ref="I1250:X1251" si="4410">I1251</f>
        <v>0</v>
      </c>
      <c r="J1250" s="11">
        <f t="shared" si="4410"/>
        <v>0</v>
      </c>
      <c r="K1250" s="11">
        <f t="shared" si="4410"/>
        <v>0</v>
      </c>
      <c r="L1250" s="11">
        <f t="shared" si="4410"/>
        <v>0</v>
      </c>
      <c r="M1250" s="11">
        <f t="shared" si="4410"/>
        <v>12</v>
      </c>
      <c r="N1250" s="11">
        <f t="shared" si="4410"/>
        <v>0</v>
      </c>
      <c r="O1250" s="11">
        <f t="shared" si="4410"/>
        <v>0</v>
      </c>
      <c r="P1250" s="11">
        <f t="shared" si="4410"/>
        <v>0</v>
      </c>
      <c r="Q1250" s="11">
        <f t="shared" si="4410"/>
        <v>0</v>
      </c>
      <c r="R1250" s="11">
        <f t="shared" si="4410"/>
        <v>0</v>
      </c>
      <c r="S1250" s="11">
        <f t="shared" si="4410"/>
        <v>12</v>
      </c>
      <c r="T1250" s="11">
        <f t="shared" si="4410"/>
        <v>0</v>
      </c>
      <c r="U1250" s="11">
        <f t="shared" si="4410"/>
        <v>0</v>
      </c>
      <c r="V1250" s="11">
        <f t="shared" si="4410"/>
        <v>0</v>
      </c>
      <c r="W1250" s="11">
        <f t="shared" si="4410"/>
        <v>0</v>
      </c>
      <c r="X1250" s="11">
        <f t="shared" si="4410"/>
        <v>0</v>
      </c>
      <c r="Y1250" s="11">
        <f t="shared" ref="U1250:AJ1251" si="4411">Y1251</f>
        <v>12</v>
      </c>
      <c r="Z1250" s="11">
        <f t="shared" si="4411"/>
        <v>0</v>
      </c>
      <c r="AA1250" s="11">
        <f t="shared" si="4411"/>
        <v>0</v>
      </c>
      <c r="AB1250" s="11">
        <f t="shared" si="4411"/>
        <v>0</v>
      </c>
      <c r="AC1250" s="11">
        <f t="shared" si="4411"/>
        <v>0</v>
      </c>
      <c r="AD1250" s="11">
        <f t="shared" si="4411"/>
        <v>0</v>
      </c>
      <c r="AE1250" s="11">
        <f t="shared" si="4411"/>
        <v>12</v>
      </c>
      <c r="AF1250" s="11">
        <f t="shared" si="4411"/>
        <v>0</v>
      </c>
      <c r="AG1250" s="11">
        <f t="shared" si="4411"/>
        <v>0</v>
      </c>
      <c r="AH1250" s="11">
        <f t="shared" si="4411"/>
        <v>0</v>
      </c>
      <c r="AI1250" s="11">
        <f t="shared" si="4411"/>
        <v>0</v>
      </c>
      <c r="AJ1250" s="11">
        <f t="shared" si="4411"/>
        <v>0</v>
      </c>
      <c r="AK1250" s="88">
        <f t="shared" ref="AG1250:AV1251" si="4412">AK1251</f>
        <v>12</v>
      </c>
      <c r="AL1250" s="88">
        <f t="shared" si="4412"/>
        <v>0</v>
      </c>
      <c r="AM1250" s="11">
        <f t="shared" si="4412"/>
        <v>0</v>
      </c>
      <c r="AN1250" s="11">
        <f t="shared" si="4412"/>
        <v>0</v>
      </c>
      <c r="AO1250" s="11">
        <f t="shared" si="4412"/>
        <v>0</v>
      </c>
      <c r="AP1250" s="11">
        <f t="shared" si="4412"/>
        <v>0</v>
      </c>
      <c r="AQ1250" s="11">
        <f t="shared" si="4412"/>
        <v>12</v>
      </c>
      <c r="AR1250" s="11">
        <f t="shared" si="4412"/>
        <v>0</v>
      </c>
      <c r="AS1250" s="11">
        <f t="shared" si="4412"/>
        <v>0</v>
      </c>
      <c r="AT1250" s="11">
        <f t="shared" si="4412"/>
        <v>0</v>
      </c>
      <c r="AU1250" s="11">
        <f t="shared" si="4412"/>
        <v>0</v>
      </c>
      <c r="AV1250" s="11">
        <f t="shared" si="4412"/>
        <v>0</v>
      </c>
      <c r="AW1250" s="11">
        <f t="shared" ref="AS1250:AX1251" si="4413">AW1251</f>
        <v>12</v>
      </c>
      <c r="AX1250" s="11">
        <f t="shared" si="4413"/>
        <v>0</v>
      </c>
    </row>
    <row r="1251" spans="1:50" hidden="1">
      <c r="A1251" s="50" t="s">
        <v>101</v>
      </c>
      <c r="B1251" s="31" t="s">
        <v>256</v>
      </c>
      <c r="C1251" s="31" t="s">
        <v>33</v>
      </c>
      <c r="D1251" s="31" t="s">
        <v>80</v>
      </c>
      <c r="E1251" s="31" t="s">
        <v>308</v>
      </c>
      <c r="F1251" s="31" t="s">
        <v>102</v>
      </c>
      <c r="G1251" s="11">
        <f>G1252</f>
        <v>12</v>
      </c>
      <c r="H1251" s="11">
        <f>H1252</f>
        <v>0</v>
      </c>
      <c r="I1251" s="11">
        <f t="shared" si="4410"/>
        <v>0</v>
      </c>
      <c r="J1251" s="11">
        <f t="shared" si="4410"/>
        <v>0</v>
      </c>
      <c r="K1251" s="11">
        <f t="shared" si="4410"/>
        <v>0</v>
      </c>
      <c r="L1251" s="11">
        <f t="shared" si="4410"/>
        <v>0</v>
      </c>
      <c r="M1251" s="11">
        <f t="shared" si="4410"/>
        <v>12</v>
      </c>
      <c r="N1251" s="11">
        <f t="shared" si="4410"/>
        <v>0</v>
      </c>
      <c r="O1251" s="11">
        <f t="shared" si="4410"/>
        <v>0</v>
      </c>
      <c r="P1251" s="11">
        <f t="shared" si="4410"/>
        <v>0</v>
      </c>
      <c r="Q1251" s="11">
        <f t="shared" si="4410"/>
        <v>0</v>
      </c>
      <c r="R1251" s="11">
        <f t="shared" si="4410"/>
        <v>0</v>
      </c>
      <c r="S1251" s="11">
        <f t="shared" si="4410"/>
        <v>12</v>
      </c>
      <c r="T1251" s="11">
        <f t="shared" si="4410"/>
        <v>0</v>
      </c>
      <c r="U1251" s="11">
        <f t="shared" si="4411"/>
        <v>0</v>
      </c>
      <c r="V1251" s="11">
        <f t="shared" si="4411"/>
        <v>0</v>
      </c>
      <c r="W1251" s="11">
        <f t="shared" si="4411"/>
        <v>0</v>
      </c>
      <c r="X1251" s="11">
        <f t="shared" si="4411"/>
        <v>0</v>
      </c>
      <c r="Y1251" s="11">
        <f t="shared" si="4411"/>
        <v>12</v>
      </c>
      <c r="Z1251" s="11">
        <f t="shared" si="4411"/>
        <v>0</v>
      </c>
      <c r="AA1251" s="11">
        <f t="shared" si="4411"/>
        <v>0</v>
      </c>
      <c r="AB1251" s="11">
        <f t="shared" si="4411"/>
        <v>0</v>
      </c>
      <c r="AC1251" s="11">
        <f t="shared" si="4411"/>
        <v>0</v>
      </c>
      <c r="AD1251" s="11">
        <f t="shared" si="4411"/>
        <v>0</v>
      </c>
      <c r="AE1251" s="11">
        <f t="shared" si="4411"/>
        <v>12</v>
      </c>
      <c r="AF1251" s="11">
        <f t="shared" si="4411"/>
        <v>0</v>
      </c>
      <c r="AG1251" s="11">
        <f t="shared" si="4412"/>
        <v>0</v>
      </c>
      <c r="AH1251" s="11">
        <f t="shared" si="4412"/>
        <v>0</v>
      </c>
      <c r="AI1251" s="11">
        <f t="shared" si="4412"/>
        <v>0</v>
      </c>
      <c r="AJ1251" s="11">
        <f t="shared" si="4412"/>
        <v>0</v>
      </c>
      <c r="AK1251" s="88">
        <f t="shared" si="4412"/>
        <v>12</v>
      </c>
      <c r="AL1251" s="88">
        <f t="shared" si="4412"/>
        <v>0</v>
      </c>
      <c r="AM1251" s="11">
        <f t="shared" si="4412"/>
        <v>0</v>
      </c>
      <c r="AN1251" s="11">
        <f t="shared" si="4412"/>
        <v>0</v>
      </c>
      <c r="AO1251" s="11">
        <f t="shared" si="4412"/>
        <v>0</v>
      </c>
      <c r="AP1251" s="11">
        <f t="shared" si="4412"/>
        <v>0</v>
      </c>
      <c r="AQ1251" s="11">
        <f t="shared" si="4412"/>
        <v>12</v>
      </c>
      <c r="AR1251" s="11">
        <f t="shared" si="4412"/>
        <v>0</v>
      </c>
      <c r="AS1251" s="11">
        <f t="shared" si="4413"/>
        <v>0</v>
      </c>
      <c r="AT1251" s="11">
        <f t="shared" si="4413"/>
        <v>0</v>
      </c>
      <c r="AU1251" s="11">
        <f t="shared" si="4413"/>
        <v>0</v>
      </c>
      <c r="AV1251" s="11">
        <f t="shared" si="4413"/>
        <v>0</v>
      </c>
      <c r="AW1251" s="11">
        <f t="shared" si="4413"/>
        <v>12</v>
      </c>
      <c r="AX1251" s="11">
        <f t="shared" si="4413"/>
        <v>0</v>
      </c>
    </row>
    <row r="1252" spans="1:50" hidden="1">
      <c r="A1252" s="50" t="s">
        <v>271</v>
      </c>
      <c r="B1252" s="31" t="s">
        <v>256</v>
      </c>
      <c r="C1252" s="31" t="s">
        <v>33</v>
      </c>
      <c r="D1252" s="31" t="s">
        <v>80</v>
      </c>
      <c r="E1252" s="31" t="s">
        <v>308</v>
      </c>
      <c r="F1252" s="63" t="s">
        <v>272</v>
      </c>
      <c r="G1252" s="9">
        <v>12</v>
      </c>
      <c r="H1252" s="9"/>
      <c r="I1252" s="9"/>
      <c r="J1252" s="9"/>
      <c r="K1252" s="9"/>
      <c r="L1252" s="9"/>
      <c r="M1252" s="9">
        <f t="shared" ref="M1252" si="4414">G1252+I1252+J1252+K1252+L1252</f>
        <v>12</v>
      </c>
      <c r="N1252" s="9">
        <f t="shared" ref="N1252" si="4415">H1252+L1252</f>
        <v>0</v>
      </c>
      <c r="O1252" s="9"/>
      <c r="P1252" s="9"/>
      <c r="Q1252" s="9"/>
      <c r="R1252" s="9"/>
      <c r="S1252" s="9">
        <f t="shared" ref="S1252" si="4416">M1252+O1252+P1252+Q1252+R1252</f>
        <v>12</v>
      </c>
      <c r="T1252" s="9">
        <f t="shared" ref="T1252" si="4417">N1252+R1252</f>
        <v>0</v>
      </c>
      <c r="U1252" s="9"/>
      <c r="V1252" s="9"/>
      <c r="W1252" s="9"/>
      <c r="X1252" s="9"/>
      <c r="Y1252" s="9">
        <f t="shared" ref="Y1252" si="4418">S1252+U1252+V1252+W1252+X1252</f>
        <v>12</v>
      </c>
      <c r="Z1252" s="9">
        <f t="shared" ref="Z1252" si="4419">T1252+X1252</f>
        <v>0</v>
      </c>
      <c r="AA1252" s="9"/>
      <c r="AB1252" s="9"/>
      <c r="AC1252" s="9"/>
      <c r="AD1252" s="9"/>
      <c r="AE1252" s="9">
        <f t="shared" ref="AE1252" si="4420">Y1252+AA1252+AB1252+AC1252+AD1252</f>
        <v>12</v>
      </c>
      <c r="AF1252" s="9">
        <f t="shared" ref="AF1252" si="4421">Z1252+AD1252</f>
        <v>0</v>
      </c>
      <c r="AG1252" s="9"/>
      <c r="AH1252" s="9"/>
      <c r="AI1252" s="9"/>
      <c r="AJ1252" s="9"/>
      <c r="AK1252" s="86">
        <f t="shared" ref="AK1252" si="4422">AE1252+AG1252+AH1252+AI1252+AJ1252</f>
        <v>12</v>
      </c>
      <c r="AL1252" s="86">
        <f t="shared" ref="AL1252" si="4423">AF1252+AJ1252</f>
        <v>0</v>
      </c>
      <c r="AM1252" s="9"/>
      <c r="AN1252" s="9"/>
      <c r="AO1252" s="9"/>
      <c r="AP1252" s="9"/>
      <c r="AQ1252" s="9">
        <f t="shared" ref="AQ1252" si="4424">AK1252+AM1252+AN1252+AO1252+AP1252</f>
        <v>12</v>
      </c>
      <c r="AR1252" s="9">
        <f t="shared" ref="AR1252" si="4425">AL1252+AP1252</f>
        <v>0</v>
      </c>
      <c r="AS1252" s="9"/>
      <c r="AT1252" s="9"/>
      <c r="AU1252" s="9"/>
      <c r="AV1252" s="9"/>
      <c r="AW1252" s="9">
        <f t="shared" ref="AW1252" si="4426">AQ1252+AS1252+AT1252+AU1252+AV1252</f>
        <v>12</v>
      </c>
      <c r="AX1252" s="9">
        <f t="shared" ref="AX1252" si="4427">AR1252+AV1252</f>
        <v>0</v>
      </c>
    </row>
    <row r="1253" spans="1:50" ht="204.75" hidden="1" customHeight="1">
      <c r="A1253" s="46" t="s">
        <v>309</v>
      </c>
      <c r="B1253" s="31" t="s">
        <v>256</v>
      </c>
      <c r="C1253" s="31" t="s">
        <v>33</v>
      </c>
      <c r="D1253" s="31" t="s">
        <v>80</v>
      </c>
      <c r="E1253" s="31" t="s">
        <v>310</v>
      </c>
      <c r="F1253" s="31"/>
      <c r="G1253" s="20">
        <f>G1254</f>
        <v>9</v>
      </c>
      <c r="H1253" s="20">
        <f>H1254</f>
        <v>0</v>
      </c>
      <c r="I1253" s="20">
        <f t="shared" ref="I1253:X1254" si="4428">I1254</f>
        <v>0</v>
      </c>
      <c r="J1253" s="20">
        <f t="shared" si="4428"/>
        <v>0</v>
      </c>
      <c r="K1253" s="20">
        <f t="shared" si="4428"/>
        <v>0</v>
      </c>
      <c r="L1253" s="20">
        <f t="shared" si="4428"/>
        <v>0</v>
      </c>
      <c r="M1253" s="20">
        <f t="shared" si="4428"/>
        <v>9</v>
      </c>
      <c r="N1253" s="20">
        <f t="shared" si="4428"/>
        <v>0</v>
      </c>
      <c r="O1253" s="20">
        <f t="shared" si="4428"/>
        <v>0</v>
      </c>
      <c r="P1253" s="20">
        <f t="shared" si="4428"/>
        <v>0</v>
      </c>
      <c r="Q1253" s="20">
        <f t="shared" si="4428"/>
        <v>0</v>
      </c>
      <c r="R1253" s="20">
        <f t="shared" si="4428"/>
        <v>0</v>
      </c>
      <c r="S1253" s="20">
        <f t="shared" si="4428"/>
        <v>9</v>
      </c>
      <c r="T1253" s="20">
        <f t="shared" si="4428"/>
        <v>0</v>
      </c>
      <c r="U1253" s="20">
        <f t="shared" si="4428"/>
        <v>0</v>
      </c>
      <c r="V1253" s="20">
        <f t="shared" si="4428"/>
        <v>0</v>
      </c>
      <c r="W1253" s="20">
        <f t="shared" si="4428"/>
        <v>0</v>
      </c>
      <c r="X1253" s="20">
        <f t="shared" si="4428"/>
        <v>0</v>
      </c>
      <c r="Y1253" s="20">
        <f t="shared" ref="U1253:AJ1254" si="4429">Y1254</f>
        <v>9</v>
      </c>
      <c r="Z1253" s="20">
        <f t="shared" si="4429"/>
        <v>0</v>
      </c>
      <c r="AA1253" s="20">
        <f t="shared" si="4429"/>
        <v>0</v>
      </c>
      <c r="AB1253" s="20">
        <f t="shared" si="4429"/>
        <v>0</v>
      </c>
      <c r="AC1253" s="20">
        <f t="shared" si="4429"/>
        <v>0</v>
      </c>
      <c r="AD1253" s="20">
        <f t="shared" si="4429"/>
        <v>0</v>
      </c>
      <c r="AE1253" s="20">
        <f t="shared" si="4429"/>
        <v>9</v>
      </c>
      <c r="AF1253" s="20">
        <f t="shared" si="4429"/>
        <v>0</v>
      </c>
      <c r="AG1253" s="20">
        <f t="shared" si="4429"/>
        <v>0</v>
      </c>
      <c r="AH1253" s="20">
        <f t="shared" si="4429"/>
        <v>0</v>
      </c>
      <c r="AI1253" s="20">
        <f t="shared" si="4429"/>
        <v>0</v>
      </c>
      <c r="AJ1253" s="20">
        <f t="shared" si="4429"/>
        <v>0</v>
      </c>
      <c r="AK1253" s="99">
        <f t="shared" ref="AG1253:AV1254" si="4430">AK1254</f>
        <v>9</v>
      </c>
      <c r="AL1253" s="99">
        <f t="shared" si="4430"/>
        <v>0</v>
      </c>
      <c r="AM1253" s="20">
        <f t="shared" si="4430"/>
        <v>0</v>
      </c>
      <c r="AN1253" s="20">
        <f t="shared" si="4430"/>
        <v>0</v>
      </c>
      <c r="AO1253" s="20">
        <f t="shared" si="4430"/>
        <v>0</v>
      </c>
      <c r="AP1253" s="20">
        <f t="shared" si="4430"/>
        <v>0</v>
      </c>
      <c r="AQ1253" s="20">
        <f t="shared" si="4430"/>
        <v>9</v>
      </c>
      <c r="AR1253" s="20">
        <f t="shared" si="4430"/>
        <v>0</v>
      </c>
      <c r="AS1253" s="20">
        <f t="shared" si="4430"/>
        <v>0</v>
      </c>
      <c r="AT1253" s="20">
        <f t="shared" si="4430"/>
        <v>0</v>
      </c>
      <c r="AU1253" s="20">
        <f t="shared" si="4430"/>
        <v>0</v>
      </c>
      <c r="AV1253" s="20">
        <f t="shared" si="4430"/>
        <v>0</v>
      </c>
      <c r="AW1253" s="20">
        <f t="shared" ref="AS1253:AX1254" si="4431">AW1254</f>
        <v>9</v>
      </c>
      <c r="AX1253" s="20">
        <f t="shared" si="4431"/>
        <v>0</v>
      </c>
    </row>
    <row r="1254" spans="1:50" hidden="1">
      <c r="A1254" s="45" t="s">
        <v>101</v>
      </c>
      <c r="B1254" s="31" t="s">
        <v>256</v>
      </c>
      <c r="C1254" s="31" t="s">
        <v>33</v>
      </c>
      <c r="D1254" s="31" t="s">
        <v>80</v>
      </c>
      <c r="E1254" s="31" t="s">
        <v>310</v>
      </c>
      <c r="F1254" s="31" t="s">
        <v>102</v>
      </c>
      <c r="G1254" s="20">
        <f>G1255</f>
        <v>9</v>
      </c>
      <c r="H1254" s="20">
        <f>H1255</f>
        <v>0</v>
      </c>
      <c r="I1254" s="20">
        <f t="shared" si="4428"/>
        <v>0</v>
      </c>
      <c r="J1254" s="20">
        <f t="shared" si="4428"/>
        <v>0</v>
      </c>
      <c r="K1254" s="20">
        <f t="shared" si="4428"/>
        <v>0</v>
      </c>
      <c r="L1254" s="20">
        <f t="shared" si="4428"/>
        <v>0</v>
      </c>
      <c r="M1254" s="20">
        <f t="shared" si="4428"/>
        <v>9</v>
      </c>
      <c r="N1254" s="20">
        <f t="shared" si="4428"/>
        <v>0</v>
      </c>
      <c r="O1254" s="20">
        <f t="shared" si="4428"/>
        <v>0</v>
      </c>
      <c r="P1254" s="20">
        <f t="shared" si="4428"/>
        <v>0</v>
      </c>
      <c r="Q1254" s="20">
        <f t="shared" si="4428"/>
        <v>0</v>
      </c>
      <c r="R1254" s="20">
        <f t="shared" si="4428"/>
        <v>0</v>
      </c>
      <c r="S1254" s="20">
        <f t="shared" si="4428"/>
        <v>9</v>
      </c>
      <c r="T1254" s="20">
        <f t="shared" si="4428"/>
        <v>0</v>
      </c>
      <c r="U1254" s="20">
        <f t="shared" si="4429"/>
        <v>0</v>
      </c>
      <c r="V1254" s="20">
        <f t="shared" si="4429"/>
        <v>0</v>
      </c>
      <c r="W1254" s="20">
        <f t="shared" si="4429"/>
        <v>0</v>
      </c>
      <c r="X1254" s="20">
        <f t="shared" si="4429"/>
        <v>0</v>
      </c>
      <c r="Y1254" s="20">
        <f t="shared" si="4429"/>
        <v>9</v>
      </c>
      <c r="Z1254" s="20">
        <f t="shared" si="4429"/>
        <v>0</v>
      </c>
      <c r="AA1254" s="20">
        <f t="shared" si="4429"/>
        <v>0</v>
      </c>
      <c r="AB1254" s="20">
        <f t="shared" si="4429"/>
        <v>0</v>
      </c>
      <c r="AC1254" s="20">
        <f t="shared" si="4429"/>
        <v>0</v>
      </c>
      <c r="AD1254" s="20">
        <f t="shared" si="4429"/>
        <v>0</v>
      </c>
      <c r="AE1254" s="20">
        <f t="shared" si="4429"/>
        <v>9</v>
      </c>
      <c r="AF1254" s="20">
        <f t="shared" si="4429"/>
        <v>0</v>
      </c>
      <c r="AG1254" s="20">
        <f t="shared" si="4430"/>
        <v>0</v>
      </c>
      <c r="AH1254" s="20">
        <f t="shared" si="4430"/>
        <v>0</v>
      </c>
      <c r="AI1254" s="20">
        <f t="shared" si="4430"/>
        <v>0</v>
      </c>
      <c r="AJ1254" s="20">
        <f t="shared" si="4430"/>
        <v>0</v>
      </c>
      <c r="AK1254" s="99">
        <f t="shared" si="4430"/>
        <v>9</v>
      </c>
      <c r="AL1254" s="99">
        <f t="shared" si="4430"/>
        <v>0</v>
      </c>
      <c r="AM1254" s="20">
        <f t="shared" si="4430"/>
        <v>0</v>
      </c>
      <c r="AN1254" s="20">
        <f t="shared" si="4430"/>
        <v>0</v>
      </c>
      <c r="AO1254" s="20">
        <f t="shared" si="4430"/>
        <v>0</v>
      </c>
      <c r="AP1254" s="20">
        <f t="shared" si="4430"/>
        <v>0</v>
      </c>
      <c r="AQ1254" s="20">
        <f t="shared" si="4430"/>
        <v>9</v>
      </c>
      <c r="AR1254" s="20">
        <f t="shared" si="4430"/>
        <v>0</v>
      </c>
      <c r="AS1254" s="20">
        <f t="shared" si="4431"/>
        <v>0</v>
      </c>
      <c r="AT1254" s="20">
        <f t="shared" si="4431"/>
        <v>0</v>
      </c>
      <c r="AU1254" s="20">
        <f t="shared" si="4431"/>
        <v>0</v>
      </c>
      <c r="AV1254" s="20">
        <f t="shared" si="4431"/>
        <v>0</v>
      </c>
      <c r="AW1254" s="20">
        <f t="shared" si="4431"/>
        <v>9</v>
      </c>
      <c r="AX1254" s="20">
        <f t="shared" si="4431"/>
        <v>0</v>
      </c>
    </row>
    <row r="1255" spans="1:50" hidden="1">
      <c r="A1255" s="45" t="s">
        <v>271</v>
      </c>
      <c r="B1255" s="31" t="s">
        <v>256</v>
      </c>
      <c r="C1255" s="31" t="s">
        <v>33</v>
      </c>
      <c r="D1255" s="31" t="s">
        <v>80</v>
      </c>
      <c r="E1255" s="31" t="s">
        <v>310</v>
      </c>
      <c r="F1255" s="63" t="s">
        <v>272</v>
      </c>
      <c r="G1255" s="9">
        <v>9</v>
      </c>
      <c r="H1255" s="9"/>
      <c r="I1255" s="9"/>
      <c r="J1255" s="9"/>
      <c r="K1255" s="9"/>
      <c r="L1255" s="9"/>
      <c r="M1255" s="9">
        <f t="shared" ref="M1255" si="4432">G1255+I1255+J1255+K1255+L1255</f>
        <v>9</v>
      </c>
      <c r="N1255" s="9">
        <f t="shared" ref="N1255" si="4433">H1255+L1255</f>
        <v>0</v>
      </c>
      <c r="O1255" s="9"/>
      <c r="P1255" s="9"/>
      <c r="Q1255" s="9"/>
      <c r="R1255" s="9"/>
      <c r="S1255" s="9">
        <f t="shared" ref="S1255" si="4434">M1255+O1255+P1255+Q1255+R1255</f>
        <v>9</v>
      </c>
      <c r="T1255" s="9">
        <f t="shared" ref="T1255" si="4435">N1255+R1255</f>
        <v>0</v>
      </c>
      <c r="U1255" s="9"/>
      <c r="V1255" s="9"/>
      <c r="W1255" s="9"/>
      <c r="X1255" s="9"/>
      <c r="Y1255" s="9">
        <f t="shared" ref="Y1255" si="4436">S1255+U1255+V1255+W1255+X1255</f>
        <v>9</v>
      </c>
      <c r="Z1255" s="9">
        <f t="shared" ref="Z1255" si="4437">T1255+X1255</f>
        <v>0</v>
      </c>
      <c r="AA1255" s="9"/>
      <c r="AB1255" s="9"/>
      <c r="AC1255" s="9"/>
      <c r="AD1255" s="9"/>
      <c r="AE1255" s="9">
        <f t="shared" ref="AE1255" si="4438">Y1255+AA1255+AB1255+AC1255+AD1255</f>
        <v>9</v>
      </c>
      <c r="AF1255" s="9">
        <f t="shared" ref="AF1255" si="4439">Z1255+AD1255</f>
        <v>0</v>
      </c>
      <c r="AG1255" s="9"/>
      <c r="AH1255" s="9"/>
      <c r="AI1255" s="9"/>
      <c r="AJ1255" s="9"/>
      <c r="AK1255" s="86">
        <f t="shared" ref="AK1255" si="4440">AE1255+AG1255+AH1255+AI1255+AJ1255</f>
        <v>9</v>
      </c>
      <c r="AL1255" s="86">
        <f t="shared" ref="AL1255" si="4441">AF1255+AJ1255</f>
        <v>0</v>
      </c>
      <c r="AM1255" s="9"/>
      <c r="AN1255" s="9"/>
      <c r="AO1255" s="9"/>
      <c r="AP1255" s="9"/>
      <c r="AQ1255" s="9">
        <f t="shared" ref="AQ1255" si="4442">AK1255+AM1255+AN1255+AO1255+AP1255</f>
        <v>9</v>
      </c>
      <c r="AR1255" s="9">
        <f t="shared" ref="AR1255" si="4443">AL1255+AP1255</f>
        <v>0</v>
      </c>
      <c r="AS1255" s="9"/>
      <c r="AT1255" s="9"/>
      <c r="AU1255" s="9"/>
      <c r="AV1255" s="9"/>
      <c r="AW1255" s="9">
        <f t="shared" ref="AW1255" si="4444">AQ1255+AS1255+AT1255+AU1255+AV1255</f>
        <v>9</v>
      </c>
      <c r="AX1255" s="9">
        <f t="shared" ref="AX1255" si="4445">AR1255+AV1255</f>
        <v>0</v>
      </c>
    </row>
    <row r="1256" spans="1:50" ht="37.5" hidden="1" customHeight="1">
      <c r="A1256" s="52" t="s">
        <v>311</v>
      </c>
      <c r="B1256" s="31" t="s">
        <v>256</v>
      </c>
      <c r="C1256" s="31" t="s">
        <v>33</v>
      </c>
      <c r="D1256" s="31" t="s">
        <v>80</v>
      </c>
      <c r="E1256" s="31" t="s">
        <v>312</v>
      </c>
      <c r="F1256" s="31"/>
      <c r="G1256" s="11">
        <f>G1257</f>
        <v>108</v>
      </c>
      <c r="H1256" s="11">
        <f>H1257</f>
        <v>0</v>
      </c>
      <c r="I1256" s="11">
        <f t="shared" ref="I1256:X1257" si="4446">I1257</f>
        <v>0</v>
      </c>
      <c r="J1256" s="11">
        <f t="shared" si="4446"/>
        <v>0</v>
      </c>
      <c r="K1256" s="11">
        <f t="shared" si="4446"/>
        <v>0</v>
      </c>
      <c r="L1256" s="11">
        <f t="shared" si="4446"/>
        <v>0</v>
      </c>
      <c r="M1256" s="11">
        <f t="shared" si="4446"/>
        <v>108</v>
      </c>
      <c r="N1256" s="11">
        <f t="shared" si="4446"/>
        <v>0</v>
      </c>
      <c r="O1256" s="11">
        <f t="shared" si="4446"/>
        <v>0</v>
      </c>
      <c r="P1256" s="11">
        <f t="shared" si="4446"/>
        <v>0</v>
      </c>
      <c r="Q1256" s="11">
        <f t="shared" si="4446"/>
        <v>0</v>
      </c>
      <c r="R1256" s="11">
        <f t="shared" si="4446"/>
        <v>0</v>
      </c>
      <c r="S1256" s="11">
        <f t="shared" si="4446"/>
        <v>108</v>
      </c>
      <c r="T1256" s="11">
        <f t="shared" si="4446"/>
        <v>0</v>
      </c>
      <c r="U1256" s="11">
        <f t="shared" si="4446"/>
        <v>0</v>
      </c>
      <c r="V1256" s="11">
        <f t="shared" si="4446"/>
        <v>0</v>
      </c>
      <c r="W1256" s="11">
        <f t="shared" si="4446"/>
        <v>0</v>
      </c>
      <c r="X1256" s="11">
        <f t="shared" si="4446"/>
        <v>0</v>
      </c>
      <c r="Y1256" s="11">
        <f t="shared" ref="U1256:AJ1257" si="4447">Y1257</f>
        <v>108</v>
      </c>
      <c r="Z1256" s="11">
        <f t="shared" si="4447"/>
        <v>0</v>
      </c>
      <c r="AA1256" s="11">
        <f t="shared" si="4447"/>
        <v>0</v>
      </c>
      <c r="AB1256" s="11">
        <f t="shared" si="4447"/>
        <v>0</v>
      </c>
      <c r="AC1256" s="11">
        <f t="shared" si="4447"/>
        <v>0</v>
      </c>
      <c r="AD1256" s="11">
        <f t="shared" si="4447"/>
        <v>0</v>
      </c>
      <c r="AE1256" s="11">
        <f t="shared" si="4447"/>
        <v>108</v>
      </c>
      <c r="AF1256" s="11">
        <f t="shared" si="4447"/>
        <v>0</v>
      </c>
      <c r="AG1256" s="11">
        <f t="shared" si="4447"/>
        <v>0</v>
      </c>
      <c r="AH1256" s="11">
        <f t="shared" si="4447"/>
        <v>0</v>
      </c>
      <c r="AI1256" s="11">
        <f t="shared" si="4447"/>
        <v>0</v>
      </c>
      <c r="AJ1256" s="11">
        <f t="shared" si="4447"/>
        <v>0</v>
      </c>
      <c r="AK1256" s="88">
        <f t="shared" ref="AG1256:AV1257" si="4448">AK1257</f>
        <v>108</v>
      </c>
      <c r="AL1256" s="88">
        <f t="shared" si="4448"/>
        <v>0</v>
      </c>
      <c r="AM1256" s="11">
        <f t="shared" si="4448"/>
        <v>0</v>
      </c>
      <c r="AN1256" s="11">
        <f t="shared" si="4448"/>
        <v>0</v>
      </c>
      <c r="AO1256" s="11">
        <f t="shared" si="4448"/>
        <v>0</v>
      </c>
      <c r="AP1256" s="11">
        <f t="shared" si="4448"/>
        <v>0</v>
      </c>
      <c r="AQ1256" s="11">
        <f t="shared" si="4448"/>
        <v>108</v>
      </c>
      <c r="AR1256" s="11">
        <f t="shared" si="4448"/>
        <v>0</v>
      </c>
      <c r="AS1256" s="11">
        <f t="shared" si="4448"/>
        <v>0</v>
      </c>
      <c r="AT1256" s="11">
        <f t="shared" si="4448"/>
        <v>0</v>
      </c>
      <c r="AU1256" s="11">
        <f t="shared" si="4448"/>
        <v>0</v>
      </c>
      <c r="AV1256" s="11">
        <f t="shared" si="4448"/>
        <v>0</v>
      </c>
      <c r="AW1256" s="11">
        <f t="shared" ref="AS1256:AX1257" si="4449">AW1257</f>
        <v>108</v>
      </c>
      <c r="AX1256" s="11">
        <f t="shared" si="4449"/>
        <v>0</v>
      </c>
    </row>
    <row r="1257" spans="1:50" hidden="1">
      <c r="A1257" s="50" t="s">
        <v>101</v>
      </c>
      <c r="B1257" s="31" t="s">
        <v>256</v>
      </c>
      <c r="C1257" s="31" t="s">
        <v>33</v>
      </c>
      <c r="D1257" s="31" t="s">
        <v>80</v>
      </c>
      <c r="E1257" s="31" t="s">
        <v>312</v>
      </c>
      <c r="F1257" s="31" t="s">
        <v>102</v>
      </c>
      <c r="G1257" s="11">
        <f>G1258</f>
        <v>108</v>
      </c>
      <c r="H1257" s="11">
        <f>H1258</f>
        <v>0</v>
      </c>
      <c r="I1257" s="11">
        <f t="shared" si="4446"/>
        <v>0</v>
      </c>
      <c r="J1257" s="11">
        <f t="shared" si="4446"/>
        <v>0</v>
      </c>
      <c r="K1257" s="11">
        <f t="shared" si="4446"/>
        <v>0</v>
      </c>
      <c r="L1257" s="11">
        <f t="shared" si="4446"/>
        <v>0</v>
      </c>
      <c r="M1257" s="11">
        <f t="shared" si="4446"/>
        <v>108</v>
      </c>
      <c r="N1257" s="11">
        <f t="shared" si="4446"/>
        <v>0</v>
      </c>
      <c r="O1257" s="11">
        <f t="shared" si="4446"/>
        <v>0</v>
      </c>
      <c r="P1257" s="11">
        <f t="shared" si="4446"/>
        <v>0</v>
      </c>
      <c r="Q1257" s="11">
        <f t="shared" si="4446"/>
        <v>0</v>
      </c>
      <c r="R1257" s="11">
        <f t="shared" si="4446"/>
        <v>0</v>
      </c>
      <c r="S1257" s="11">
        <f t="shared" si="4446"/>
        <v>108</v>
      </c>
      <c r="T1257" s="11">
        <f t="shared" si="4446"/>
        <v>0</v>
      </c>
      <c r="U1257" s="11">
        <f t="shared" si="4447"/>
        <v>0</v>
      </c>
      <c r="V1257" s="11">
        <f t="shared" si="4447"/>
        <v>0</v>
      </c>
      <c r="W1257" s="11">
        <f t="shared" si="4447"/>
        <v>0</v>
      </c>
      <c r="X1257" s="11">
        <f t="shared" si="4447"/>
        <v>0</v>
      </c>
      <c r="Y1257" s="11">
        <f t="shared" si="4447"/>
        <v>108</v>
      </c>
      <c r="Z1257" s="11">
        <f t="shared" si="4447"/>
        <v>0</v>
      </c>
      <c r="AA1257" s="11">
        <f t="shared" si="4447"/>
        <v>0</v>
      </c>
      <c r="AB1257" s="11">
        <f t="shared" si="4447"/>
        <v>0</v>
      </c>
      <c r="AC1257" s="11">
        <f t="shared" si="4447"/>
        <v>0</v>
      </c>
      <c r="AD1257" s="11">
        <f t="shared" si="4447"/>
        <v>0</v>
      </c>
      <c r="AE1257" s="11">
        <f t="shared" si="4447"/>
        <v>108</v>
      </c>
      <c r="AF1257" s="11">
        <f t="shared" si="4447"/>
        <v>0</v>
      </c>
      <c r="AG1257" s="11">
        <f t="shared" si="4448"/>
        <v>0</v>
      </c>
      <c r="AH1257" s="11">
        <f t="shared" si="4448"/>
        <v>0</v>
      </c>
      <c r="AI1257" s="11">
        <f t="shared" si="4448"/>
        <v>0</v>
      </c>
      <c r="AJ1257" s="11">
        <f t="shared" si="4448"/>
        <v>0</v>
      </c>
      <c r="AK1257" s="88">
        <f t="shared" si="4448"/>
        <v>108</v>
      </c>
      <c r="AL1257" s="88">
        <f t="shared" si="4448"/>
        <v>0</v>
      </c>
      <c r="AM1257" s="11">
        <f t="shared" si="4448"/>
        <v>0</v>
      </c>
      <c r="AN1257" s="11">
        <f t="shared" si="4448"/>
        <v>0</v>
      </c>
      <c r="AO1257" s="11">
        <f t="shared" si="4448"/>
        <v>0</v>
      </c>
      <c r="AP1257" s="11">
        <f t="shared" si="4448"/>
        <v>0</v>
      </c>
      <c r="AQ1257" s="11">
        <f t="shared" si="4448"/>
        <v>108</v>
      </c>
      <c r="AR1257" s="11">
        <f t="shared" si="4448"/>
        <v>0</v>
      </c>
      <c r="AS1257" s="11">
        <f t="shared" si="4449"/>
        <v>0</v>
      </c>
      <c r="AT1257" s="11">
        <f t="shared" si="4449"/>
        <v>0</v>
      </c>
      <c r="AU1257" s="11">
        <f t="shared" si="4449"/>
        <v>0</v>
      </c>
      <c r="AV1257" s="11">
        <f t="shared" si="4449"/>
        <v>0</v>
      </c>
      <c r="AW1257" s="11">
        <f t="shared" si="4449"/>
        <v>108</v>
      </c>
      <c r="AX1257" s="11">
        <f t="shared" si="4449"/>
        <v>0</v>
      </c>
    </row>
    <row r="1258" spans="1:50" hidden="1">
      <c r="A1258" s="50" t="s">
        <v>271</v>
      </c>
      <c r="B1258" s="31" t="s">
        <v>256</v>
      </c>
      <c r="C1258" s="31" t="s">
        <v>33</v>
      </c>
      <c r="D1258" s="31" t="s">
        <v>80</v>
      </c>
      <c r="E1258" s="31" t="s">
        <v>312</v>
      </c>
      <c r="F1258" s="63" t="s">
        <v>272</v>
      </c>
      <c r="G1258" s="9">
        <v>108</v>
      </c>
      <c r="H1258" s="9"/>
      <c r="I1258" s="9"/>
      <c r="J1258" s="9"/>
      <c r="K1258" s="9"/>
      <c r="L1258" s="9"/>
      <c r="M1258" s="9">
        <f t="shared" ref="M1258" si="4450">G1258+I1258+J1258+K1258+L1258</f>
        <v>108</v>
      </c>
      <c r="N1258" s="9">
        <f t="shared" ref="N1258" si="4451">H1258+L1258</f>
        <v>0</v>
      </c>
      <c r="O1258" s="9"/>
      <c r="P1258" s="9"/>
      <c r="Q1258" s="9"/>
      <c r="R1258" s="9"/>
      <c r="S1258" s="9">
        <f t="shared" ref="S1258" si="4452">M1258+O1258+P1258+Q1258+R1258</f>
        <v>108</v>
      </c>
      <c r="T1258" s="9">
        <f t="shared" ref="T1258" si="4453">N1258+R1258</f>
        <v>0</v>
      </c>
      <c r="U1258" s="9"/>
      <c r="V1258" s="9"/>
      <c r="W1258" s="9"/>
      <c r="X1258" s="9"/>
      <c r="Y1258" s="9">
        <f t="shared" ref="Y1258" si="4454">S1258+U1258+V1258+W1258+X1258</f>
        <v>108</v>
      </c>
      <c r="Z1258" s="9">
        <f t="shared" ref="Z1258" si="4455">T1258+X1258</f>
        <v>0</v>
      </c>
      <c r="AA1258" s="9"/>
      <c r="AB1258" s="9"/>
      <c r="AC1258" s="9"/>
      <c r="AD1258" s="9"/>
      <c r="AE1258" s="9">
        <f t="shared" ref="AE1258" si="4456">Y1258+AA1258+AB1258+AC1258+AD1258</f>
        <v>108</v>
      </c>
      <c r="AF1258" s="9">
        <f t="shared" ref="AF1258" si="4457">Z1258+AD1258</f>
        <v>0</v>
      </c>
      <c r="AG1258" s="9"/>
      <c r="AH1258" s="9"/>
      <c r="AI1258" s="9"/>
      <c r="AJ1258" s="9"/>
      <c r="AK1258" s="86">
        <f t="shared" ref="AK1258" si="4458">AE1258+AG1258+AH1258+AI1258+AJ1258</f>
        <v>108</v>
      </c>
      <c r="AL1258" s="86">
        <f t="shared" ref="AL1258" si="4459">AF1258+AJ1258</f>
        <v>0</v>
      </c>
      <c r="AM1258" s="9"/>
      <c r="AN1258" s="9"/>
      <c r="AO1258" s="9"/>
      <c r="AP1258" s="9"/>
      <c r="AQ1258" s="9">
        <f t="shared" ref="AQ1258" si="4460">AK1258+AM1258+AN1258+AO1258+AP1258</f>
        <v>108</v>
      </c>
      <c r="AR1258" s="9">
        <f t="shared" ref="AR1258" si="4461">AL1258+AP1258</f>
        <v>0</v>
      </c>
      <c r="AS1258" s="9"/>
      <c r="AT1258" s="9"/>
      <c r="AU1258" s="9"/>
      <c r="AV1258" s="9"/>
      <c r="AW1258" s="9">
        <f t="shared" ref="AW1258" si="4462">AQ1258+AS1258+AT1258+AU1258+AV1258</f>
        <v>108</v>
      </c>
      <c r="AX1258" s="9">
        <f t="shared" ref="AX1258" si="4463">AR1258+AV1258</f>
        <v>0</v>
      </c>
    </row>
    <row r="1259" spans="1:50" ht="35.25" hidden="1" customHeight="1">
      <c r="A1259" s="52" t="s">
        <v>313</v>
      </c>
      <c r="B1259" s="31" t="s">
        <v>256</v>
      </c>
      <c r="C1259" s="31" t="s">
        <v>33</v>
      </c>
      <c r="D1259" s="31" t="s">
        <v>80</v>
      </c>
      <c r="E1259" s="31" t="s">
        <v>314</v>
      </c>
      <c r="F1259" s="31"/>
      <c r="G1259" s="11">
        <f>G1260</f>
        <v>5333</v>
      </c>
      <c r="H1259" s="11">
        <f>H1260</f>
        <v>0</v>
      </c>
      <c r="I1259" s="11">
        <f t="shared" ref="I1259:X1260" si="4464">I1260</f>
        <v>0</v>
      </c>
      <c r="J1259" s="11">
        <f t="shared" si="4464"/>
        <v>0</v>
      </c>
      <c r="K1259" s="11">
        <f t="shared" si="4464"/>
        <v>0</v>
      </c>
      <c r="L1259" s="11">
        <f t="shared" si="4464"/>
        <v>0</v>
      </c>
      <c r="M1259" s="11">
        <f t="shared" si="4464"/>
        <v>5333</v>
      </c>
      <c r="N1259" s="11">
        <f t="shared" si="4464"/>
        <v>0</v>
      </c>
      <c r="O1259" s="11">
        <f t="shared" si="4464"/>
        <v>0</v>
      </c>
      <c r="P1259" s="11">
        <f t="shared" si="4464"/>
        <v>0</v>
      </c>
      <c r="Q1259" s="11">
        <f t="shared" si="4464"/>
        <v>0</v>
      </c>
      <c r="R1259" s="11">
        <f t="shared" si="4464"/>
        <v>0</v>
      </c>
      <c r="S1259" s="11">
        <f t="shared" si="4464"/>
        <v>5333</v>
      </c>
      <c r="T1259" s="11">
        <f t="shared" si="4464"/>
        <v>0</v>
      </c>
      <c r="U1259" s="11">
        <f t="shared" si="4464"/>
        <v>0</v>
      </c>
      <c r="V1259" s="11">
        <f t="shared" si="4464"/>
        <v>0</v>
      </c>
      <c r="W1259" s="11">
        <f t="shared" si="4464"/>
        <v>0</v>
      </c>
      <c r="X1259" s="11">
        <f t="shared" si="4464"/>
        <v>0</v>
      </c>
      <c r="Y1259" s="11">
        <f t="shared" ref="U1259:AJ1260" si="4465">Y1260</f>
        <v>5333</v>
      </c>
      <c r="Z1259" s="11">
        <f t="shared" si="4465"/>
        <v>0</v>
      </c>
      <c r="AA1259" s="11">
        <f t="shared" si="4465"/>
        <v>0</v>
      </c>
      <c r="AB1259" s="11">
        <f t="shared" si="4465"/>
        <v>0</v>
      </c>
      <c r="AC1259" s="11">
        <f t="shared" si="4465"/>
        <v>0</v>
      </c>
      <c r="AD1259" s="11">
        <f t="shared" si="4465"/>
        <v>0</v>
      </c>
      <c r="AE1259" s="11">
        <f t="shared" si="4465"/>
        <v>5333</v>
      </c>
      <c r="AF1259" s="11">
        <f t="shared" si="4465"/>
        <v>0</v>
      </c>
      <c r="AG1259" s="11">
        <f t="shared" si="4465"/>
        <v>-220</v>
      </c>
      <c r="AH1259" s="11">
        <f t="shared" si="4465"/>
        <v>0</v>
      </c>
      <c r="AI1259" s="11">
        <f t="shared" si="4465"/>
        <v>0</v>
      </c>
      <c r="AJ1259" s="11">
        <f t="shared" si="4465"/>
        <v>0</v>
      </c>
      <c r="AK1259" s="88">
        <f t="shared" ref="AG1259:AV1260" si="4466">AK1260</f>
        <v>5113</v>
      </c>
      <c r="AL1259" s="88">
        <f t="shared" si="4466"/>
        <v>0</v>
      </c>
      <c r="AM1259" s="11">
        <f t="shared" si="4466"/>
        <v>0</v>
      </c>
      <c r="AN1259" s="11">
        <f t="shared" si="4466"/>
        <v>0</v>
      </c>
      <c r="AO1259" s="11">
        <f t="shared" si="4466"/>
        <v>0</v>
      </c>
      <c r="AP1259" s="11">
        <f t="shared" si="4466"/>
        <v>0</v>
      </c>
      <c r="AQ1259" s="11">
        <f t="shared" si="4466"/>
        <v>5113</v>
      </c>
      <c r="AR1259" s="11">
        <f t="shared" si="4466"/>
        <v>0</v>
      </c>
      <c r="AS1259" s="11">
        <f t="shared" si="4466"/>
        <v>0</v>
      </c>
      <c r="AT1259" s="11">
        <f t="shared" si="4466"/>
        <v>0</v>
      </c>
      <c r="AU1259" s="11">
        <f t="shared" si="4466"/>
        <v>0</v>
      </c>
      <c r="AV1259" s="11">
        <f t="shared" si="4466"/>
        <v>0</v>
      </c>
      <c r="AW1259" s="11">
        <f t="shared" ref="AS1259:AX1260" si="4467">AW1260</f>
        <v>5113</v>
      </c>
      <c r="AX1259" s="11">
        <f t="shared" si="4467"/>
        <v>0</v>
      </c>
    </row>
    <row r="1260" spans="1:50" hidden="1">
      <c r="A1260" s="50" t="s">
        <v>101</v>
      </c>
      <c r="B1260" s="31" t="s">
        <v>256</v>
      </c>
      <c r="C1260" s="31" t="s">
        <v>33</v>
      </c>
      <c r="D1260" s="31" t="s">
        <v>80</v>
      </c>
      <c r="E1260" s="31" t="s">
        <v>314</v>
      </c>
      <c r="F1260" s="31" t="s">
        <v>102</v>
      </c>
      <c r="G1260" s="11">
        <f>G1261</f>
        <v>5333</v>
      </c>
      <c r="H1260" s="11">
        <f>H1261</f>
        <v>0</v>
      </c>
      <c r="I1260" s="11">
        <f t="shared" si="4464"/>
        <v>0</v>
      </c>
      <c r="J1260" s="11">
        <f t="shared" si="4464"/>
        <v>0</v>
      </c>
      <c r="K1260" s="11">
        <f t="shared" si="4464"/>
        <v>0</v>
      </c>
      <c r="L1260" s="11">
        <f t="shared" si="4464"/>
        <v>0</v>
      </c>
      <c r="M1260" s="11">
        <f t="shared" si="4464"/>
        <v>5333</v>
      </c>
      <c r="N1260" s="11">
        <f t="shared" si="4464"/>
        <v>0</v>
      </c>
      <c r="O1260" s="11">
        <f t="shared" si="4464"/>
        <v>0</v>
      </c>
      <c r="P1260" s="11">
        <f t="shared" si="4464"/>
        <v>0</v>
      </c>
      <c r="Q1260" s="11">
        <f t="shared" si="4464"/>
        <v>0</v>
      </c>
      <c r="R1260" s="11">
        <f t="shared" si="4464"/>
        <v>0</v>
      </c>
      <c r="S1260" s="11">
        <f t="shared" si="4464"/>
        <v>5333</v>
      </c>
      <c r="T1260" s="11">
        <f t="shared" si="4464"/>
        <v>0</v>
      </c>
      <c r="U1260" s="11">
        <f t="shared" si="4465"/>
        <v>0</v>
      </c>
      <c r="V1260" s="11">
        <f t="shared" si="4465"/>
        <v>0</v>
      </c>
      <c r="W1260" s="11">
        <f t="shared" si="4465"/>
        <v>0</v>
      </c>
      <c r="X1260" s="11">
        <f t="shared" si="4465"/>
        <v>0</v>
      </c>
      <c r="Y1260" s="11">
        <f t="shared" si="4465"/>
        <v>5333</v>
      </c>
      <c r="Z1260" s="11">
        <f t="shared" si="4465"/>
        <v>0</v>
      </c>
      <c r="AA1260" s="11">
        <f t="shared" si="4465"/>
        <v>0</v>
      </c>
      <c r="AB1260" s="11">
        <f t="shared" si="4465"/>
        <v>0</v>
      </c>
      <c r="AC1260" s="11">
        <f t="shared" si="4465"/>
        <v>0</v>
      </c>
      <c r="AD1260" s="11">
        <f t="shared" si="4465"/>
        <v>0</v>
      </c>
      <c r="AE1260" s="11">
        <f t="shared" si="4465"/>
        <v>5333</v>
      </c>
      <c r="AF1260" s="11">
        <f t="shared" si="4465"/>
        <v>0</v>
      </c>
      <c r="AG1260" s="11">
        <f t="shared" si="4466"/>
        <v>-220</v>
      </c>
      <c r="AH1260" s="11">
        <f t="shared" si="4466"/>
        <v>0</v>
      </c>
      <c r="AI1260" s="11">
        <f t="shared" si="4466"/>
        <v>0</v>
      </c>
      <c r="AJ1260" s="11">
        <f t="shared" si="4466"/>
        <v>0</v>
      </c>
      <c r="AK1260" s="88">
        <f t="shared" si="4466"/>
        <v>5113</v>
      </c>
      <c r="AL1260" s="88">
        <f t="shared" si="4466"/>
        <v>0</v>
      </c>
      <c r="AM1260" s="11">
        <f t="shared" si="4466"/>
        <v>0</v>
      </c>
      <c r="AN1260" s="11">
        <f t="shared" si="4466"/>
        <v>0</v>
      </c>
      <c r="AO1260" s="11">
        <f t="shared" si="4466"/>
        <v>0</v>
      </c>
      <c r="AP1260" s="11">
        <f t="shared" si="4466"/>
        <v>0</v>
      </c>
      <c r="AQ1260" s="11">
        <f t="shared" si="4466"/>
        <v>5113</v>
      </c>
      <c r="AR1260" s="11">
        <f t="shared" si="4466"/>
        <v>0</v>
      </c>
      <c r="AS1260" s="11">
        <f t="shared" si="4467"/>
        <v>0</v>
      </c>
      <c r="AT1260" s="11">
        <f t="shared" si="4467"/>
        <v>0</v>
      </c>
      <c r="AU1260" s="11">
        <f t="shared" si="4467"/>
        <v>0</v>
      </c>
      <c r="AV1260" s="11">
        <f t="shared" si="4467"/>
        <v>0</v>
      </c>
      <c r="AW1260" s="11">
        <f t="shared" si="4467"/>
        <v>5113</v>
      </c>
      <c r="AX1260" s="11">
        <f t="shared" si="4467"/>
        <v>0</v>
      </c>
    </row>
    <row r="1261" spans="1:50" hidden="1">
      <c r="A1261" s="50" t="s">
        <v>271</v>
      </c>
      <c r="B1261" s="31" t="s">
        <v>256</v>
      </c>
      <c r="C1261" s="31" t="s">
        <v>33</v>
      </c>
      <c r="D1261" s="31" t="s">
        <v>80</v>
      </c>
      <c r="E1261" s="31" t="s">
        <v>314</v>
      </c>
      <c r="F1261" s="63" t="s">
        <v>272</v>
      </c>
      <c r="G1261" s="9">
        <v>5333</v>
      </c>
      <c r="H1261" s="9"/>
      <c r="I1261" s="9"/>
      <c r="J1261" s="9"/>
      <c r="K1261" s="9"/>
      <c r="L1261" s="9"/>
      <c r="M1261" s="9">
        <f t="shared" ref="M1261" si="4468">G1261+I1261+J1261+K1261+L1261</f>
        <v>5333</v>
      </c>
      <c r="N1261" s="9">
        <f t="shared" ref="N1261" si="4469">H1261+L1261</f>
        <v>0</v>
      </c>
      <c r="O1261" s="9"/>
      <c r="P1261" s="9"/>
      <c r="Q1261" s="9"/>
      <c r="R1261" s="9"/>
      <c r="S1261" s="9">
        <f t="shared" ref="S1261" si="4470">M1261+O1261+P1261+Q1261+R1261</f>
        <v>5333</v>
      </c>
      <c r="T1261" s="9">
        <f t="shared" ref="T1261" si="4471">N1261+R1261</f>
        <v>0</v>
      </c>
      <c r="U1261" s="9"/>
      <c r="V1261" s="9"/>
      <c r="W1261" s="9"/>
      <c r="X1261" s="9"/>
      <c r="Y1261" s="9">
        <f t="shared" ref="Y1261" si="4472">S1261+U1261+V1261+W1261+X1261</f>
        <v>5333</v>
      </c>
      <c r="Z1261" s="9">
        <f t="shared" ref="Z1261" si="4473">T1261+X1261</f>
        <v>0</v>
      </c>
      <c r="AA1261" s="9"/>
      <c r="AB1261" s="9"/>
      <c r="AC1261" s="9"/>
      <c r="AD1261" s="9"/>
      <c r="AE1261" s="9">
        <f t="shared" ref="AE1261" si="4474">Y1261+AA1261+AB1261+AC1261+AD1261</f>
        <v>5333</v>
      </c>
      <c r="AF1261" s="9">
        <f t="shared" ref="AF1261" si="4475">Z1261+AD1261</f>
        <v>0</v>
      </c>
      <c r="AG1261" s="9">
        <v>-220</v>
      </c>
      <c r="AH1261" s="9"/>
      <c r="AI1261" s="9"/>
      <c r="AJ1261" s="9"/>
      <c r="AK1261" s="86">
        <f t="shared" ref="AK1261" si="4476">AE1261+AG1261+AH1261+AI1261+AJ1261</f>
        <v>5113</v>
      </c>
      <c r="AL1261" s="86">
        <f t="shared" ref="AL1261" si="4477">AF1261+AJ1261</f>
        <v>0</v>
      </c>
      <c r="AM1261" s="9"/>
      <c r="AN1261" s="9"/>
      <c r="AO1261" s="9"/>
      <c r="AP1261" s="9"/>
      <c r="AQ1261" s="9">
        <f t="shared" ref="AQ1261" si="4478">AK1261+AM1261+AN1261+AO1261+AP1261</f>
        <v>5113</v>
      </c>
      <c r="AR1261" s="9">
        <f t="shared" ref="AR1261" si="4479">AL1261+AP1261</f>
        <v>0</v>
      </c>
      <c r="AS1261" s="9"/>
      <c r="AT1261" s="9"/>
      <c r="AU1261" s="9"/>
      <c r="AV1261" s="9"/>
      <c r="AW1261" s="9">
        <f t="shared" ref="AW1261" si="4480">AQ1261+AS1261+AT1261+AU1261+AV1261</f>
        <v>5113</v>
      </c>
      <c r="AX1261" s="9">
        <f t="shared" ref="AX1261" si="4481">AR1261+AV1261</f>
        <v>0</v>
      </c>
    </row>
    <row r="1262" spans="1:50" ht="33.6" hidden="1">
      <c r="A1262" s="52" t="s">
        <v>315</v>
      </c>
      <c r="B1262" s="31" t="s">
        <v>256</v>
      </c>
      <c r="C1262" s="31" t="s">
        <v>33</v>
      </c>
      <c r="D1262" s="31" t="s">
        <v>80</v>
      </c>
      <c r="E1262" s="31" t="s">
        <v>316</v>
      </c>
      <c r="F1262" s="31"/>
      <c r="G1262" s="11">
        <f>G1263</f>
        <v>21316</v>
      </c>
      <c r="H1262" s="11">
        <f>H1263</f>
        <v>0</v>
      </c>
      <c r="I1262" s="11">
        <f t="shared" ref="I1262:X1263" si="4482">I1263</f>
        <v>0</v>
      </c>
      <c r="J1262" s="11">
        <f t="shared" si="4482"/>
        <v>0</v>
      </c>
      <c r="K1262" s="11">
        <f t="shared" si="4482"/>
        <v>0</v>
      </c>
      <c r="L1262" s="11">
        <f t="shared" si="4482"/>
        <v>0</v>
      </c>
      <c r="M1262" s="11">
        <f t="shared" si="4482"/>
        <v>21316</v>
      </c>
      <c r="N1262" s="11">
        <f t="shared" si="4482"/>
        <v>0</v>
      </c>
      <c r="O1262" s="11">
        <f t="shared" si="4482"/>
        <v>0</v>
      </c>
      <c r="P1262" s="11">
        <f t="shared" si="4482"/>
        <v>0</v>
      </c>
      <c r="Q1262" s="11">
        <f t="shared" si="4482"/>
        <v>0</v>
      </c>
      <c r="R1262" s="11">
        <f t="shared" si="4482"/>
        <v>0</v>
      </c>
      <c r="S1262" s="11">
        <f t="shared" si="4482"/>
        <v>21316</v>
      </c>
      <c r="T1262" s="11">
        <f t="shared" si="4482"/>
        <v>0</v>
      </c>
      <c r="U1262" s="11">
        <f t="shared" si="4482"/>
        <v>0</v>
      </c>
      <c r="V1262" s="11">
        <f t="shared" si="4482"/>
        <v>0</v>
      </c>
      <c r="W1262" s="11">
        <f t="shared" si="4482"/>
        <v>0</v>
      </c>
      <c r="X1262" s="11">
        <f t="shared" si="4482"/>
        <v>0</v>
      </c>
      <c r="Y1262" s="11">
        <f t="shared" ref="U1262:AJ1263" si="4483">Y1263</f>
        <v>21316</v>
      </c>
      <c r="Z1262" s="11">
        <f t="shared" si="4483"/>
        <v>0</v>
      </c>
      <c r="AA1262" s="11">
        <f t="shared" si="4483"/>
        <v>0</v>
      </c>
      <c r="AB1262" s="11">
        <f t="shared" si="4483"/>
        <v>0</v>
      </c>
      <c r="AC1262" s="11">
        <f t="shared" si="4483"/>
        <v>0</v>
      </c>
      <c r="AD1262" s="11">
        <f t="shared" si="4483"/>
        <v>0</v>
      </c>
      <c r="AE1262" s="11">
        <f t="shared" si="4483"/>
        <v>21316</v>
      </c>
      <c r="AF1262" s="11">
        <f t="shared" si="4483"/>
        <v>0</v>
      </c>
      <c r="AG1262" s="11">
        <f t="shared" si="4483"/>
        <v>0</v>
      </c>
      <c r="AH1262" s="11">
        <f t="shared" si="4483"/>
        <v>0</v>
      </c>
      <c r="AI1262" s="11">
        <f t="shared" si="4483"/>
        <v>0</v>
      </c>
      <c r="AJ1262" s="11">
        <f t="shared" si="4483"/>
        <v>0</v>
      </c>
      <c r="AK1262" s="88">
        <f t="shared" ref="AG1262:AV1263" si="4484">AK1263</f>
        <v>21316</v>
      </c>
      <c r="AL1262" s="88">
        <f t="shared" si="4484"/>
        <v>0</v>
      </c>
      <c r="AM1262" s="11">
        <f t="shared" si="4484"/>
        <v>0</v>
      </c>
      <c r="AN1262" s="11">
        <f t="shared" si="4484"/>
        <v>0</v>
      </c>
      <c r="AO1262" s="11">
        <f t="shared" si="4484"/>
        <v>0</v>
      </c>
      <c r="AP1262" s="11">
        <f t="shared" si="4484"/>
        <v>0</v>
      </c>
      <c r="AQ1262" s="11">
        <f t="shared" si="4484"/>
        <v>21316</v>
      </c>
      <c r="AR1262" s="11">
        <f t="shared" si="4484"/>
        <v>0</v>
      </c>
      <c r="AS1262" s="11">
        <f t="shared" si="4484"/>
        <v>0</v>
      </c>
      <c r="AT1262" s="11">
        <f t="shared" si="4484"/>
        <v>0</v>
      </c>
      <c r="AU1262" s="11">
        <f t="shared" si="4484"/>
        <v>0</v>
      </c>
      <c r="AV1262" s="11">
        <f t="shared" si="4484"/>
        <v>0</v>
      </c>
      <c r="AW1262" s="11">
        <f t="shared" ref="AS1262:AX1263" si="4485">AW1263</f>
        <v>21316</v>
      </c>
      <c r="AX1262" s="11">
        <f t="shared" si="4485"/>
        <v>0</v>
      </c>
    </row>
    <row r="1263" spans="1:50" hidden="1">
      <c r="A1263" s="50" t="s">
        <v>101</v>
      </c>
      <c r="B1263" s="31" t="s">
        <v>256</v>
      </c>
      <c r="C1263" s="31" t="s">
        <v>33</v>
      </c>
      <c r="D1263" s="31" t="s">
        <v>80</v>
      </c>
      <c r="E1263" s="31" t="s">
        <v>316</v>
      </c>
      <c r="F1263" s="31" t="s">
        <v>102</v>
      </c>
      <c r="G1263" s="11">
        <f>G1264</f>
        <v>21316</v>
      </c>
      <c r="H1263" s="11">
        <f>H1264</f>
        <v>0</v>
      </c>
      <c r="I1263" s="11">
        <f t="shared" si="4482"/>
        <v>0</v>
      </c>
      <c r="J1263" s="11">
        <f t="shared" si="4482"/>
        <v>0</v>
      </c>
      <c r="K1263" s="11">
        <f t="shared" si="4482"/>
        <v>0</v>
      </c>
      <c r="L1263" s="11">
        <f t="shared" si="4482"/>
        <v>0</v>
      </c>
      <c r="M1263" s="11">
        <f t="shared" si="4482"/>
        <v>21316</v>
      </c>
      <c r="N1263" s="11">
        <f t="shared" si="4482"/>
        <v>0</v>
      </c>
      <c r="O1263" s="11">
        <f t="shared" si="4482"/>
        <v>0</v>
      </c>
      <c r="P1263" s="11">
        <f t="shared" si="4482"/>
        <v>0</v>
      </c>
      <c r="Q1263" s="11">
        <f t="shared" si="4482"/>
        <v>0</v>
      </c>
      <c r="R1263" s="11">
        <f t="shared" si="4482"/>
        <v>0</v>
      </c>
      <c r="S1263" s="11">
        <f t="shared" si="4482"/>
        <v>21316</v>
      </c>
      <c r="T1263" s="11">
        <f t="shared" si="4482"/>
        <v>0</v>
      </c>
      <c r="U1263" s="11">
        <f t="shared" si="4483"/>
        <v>0</v>
      </c>
      <c r="V1263" s="11">
        <f t="shared" si="4483"/>
        <v>0</v>
      </c>
      <c r="W1263" s="11">
        <f t="shared" si="4483"/>
        <v>0</v>
      </c>
      <c r="X1263" s="11">
        <f t="shared" si="4483"/>
        <v>0</v>
      </c>
      <c r="Y1263" s="11">
        <f t="shared" si="4483"/>
        <v>21316</v>
      </c>
      <c r="Z1263" s="11">
        <f t="shared" si="4483"/>
        <v>0</v>
      </c>
      <c r="AA1263" s="11">
        <f t="shared" si="4483"/>
        <v>0</v>
      </c>
      <c r="AB1263" s="11">
        <f t="shared" si="4483"/>
        <v>0</v>
      </c>
      <c r="AC1263" s="11">
        <f t="shared" si="4483"/>
        <v>0</v>
      </c>
      <c r="AD1263" s="11">
        <f t="shared" si="4483"/>
        <v>0</v>
      </c>
      <c r="AE1263" s="11">
        <f t="shared" si="4483"/>
        <v>21316</v>
      </c>
      <c r="AF1263" s="11">
        <f t="shared" si="4483"/>
        <v>0</v>
      </c>
      <c r="AG1263" s="11">
        <f t="shared" si="4484"/>
        <v>0</v>
      </c>
      <c r="AH1263" s="11">
        <f t="shared" si="4484"/>
        <v>0</v>
      </c>
      <c r="AI1263" s="11">
        <f t="shared" si="4484"/>
        <v>0</v>
      </c>
      <c r="AJ1263" s="11">
        <f t="shared" si="4484"/>
        <v>0</v>
      </c>
      <c r="AK1263" s="88">
        <f t="shared" si="4484"/>
        <v>21316</v>
      </c>
      <c r="AL1263" s="88">
        <f t="shared" si="4484"/>
        <v>0</v>
      </c>
      <c r="AM1263" s="11">
        <f t="shared" si="4484"/>
        <v>0</v>
      </c>
      <c r="AN1263" s="11">
        <f t="shared" si="4484"/>
        <v>0</v>
      </c>
      <c r="AO1263" s="11">
        <f t="shared" si="4484"/>
        <v>0</v>
      </c>
      <c r="AP1263" s="11">
        <f t="shared" si="4484"/>
        <v>0</v>
      </c>
      <c r="AQ1263" s="11">
        <f t="shared" si="4484"/>
        <v>21316</v>
      </c>
      <c r="AR1263" s="11">
        <f t="shared" si="4484"/>
        <v>0</v>
      </c>
      <c r="AS1263" s="11">
        <f t="shared" si="4485"/>
        <v>0</v>
      </c>
      <c r="AT1263" s="11">
        <f t="shared" si="4485"/>
        <v>0</v>
      </c>
      <c r="AU1263" s="11">
        <f t="shared" si="4485"/>
        <v>0</v>
      </c>
      <c r="AV1263" s="11">
        <f t="shared" si="4485"/>
        <v>0</v>
      </c>
      <c r="AW1263" s="11">
        <f t="shared" si="4485"/>
        <v>21316</v>
      </c>
      <c r="AX1263" s="11">
        <f t="shared" si="4485"/>
        <v>0</v>
      </c>
    </row>
    <row r="1264" spans="1:50" hidden="1">
      <c r="A1264" s="50" t="s">
        <v>271</v>
      </c>
      <c r="B1264" s="31" t="s">
        <v>256</v>
      </c>
      <c r="C1264" s="31" t="s">
        <v>33</v>
      </c>
      <c r="D1264" s="31" t="s">
        <v>80</v>
      </c>
      <c r="E1264" s="31" t="s">
        <v>316</v>
      </c>
      <c r="F1264" s="63" t="s">
        <v>272</v>
      </c>
      <c r="G1264" s="9">
        <v>21316</v>
      </c>
      <c r="H1264" s="9"/>
      <c r="I1264" s="9"/>
      <c r="J1264" s="9"/>
      <c r="K1264" s="9"/>
      <c r="L1264" s="9"/>
      <c r="M1264" s="9">
        <f t="shared" ref="M1264" si="4486">G1264+I1264+J1264+K1264+L1264</f>
        <v>21316</v>
      </c>
      <c r="N1264" s="9">
        <f t="shared" ref="N1264" si="4487">H1264+L1264</f>
        <v>0</v>
      </c>
      <c r="O1264" s="9"/>
      <c r="P1264" s="9"/>
      <c r="Q1264" s="9"/>
      <c r="R1264" s="9"/>
      <c r="S1264" s="9">
        <f t="shared" ref="S1264" si="4488">M1264+O1264+P1264+Q1264+R1264</f>
        <v>21316</v>
      </c>
      <c r="T1264" s="9">
        <f t="shared" ref="T1264" si="4489">N1264+R1264</f>
        <v>0</v>
      </c>
      <c r="U1264" s="9"/>
      <c r="V1264" s="9"/>
      <c r="W1264" s="9"/>
      <c r="X1264" s="9"/>
      <c r="Y1264" s="9">
        <f t="shared" ref="Y1264" si="4490">S1264+U1264+V1264+W1264+X1264</f>
        <v>21316</v>
      </c>
      <c r="Z1264" s="9">
        <f t="shared" ref="Z1264" si="4491">T1264+X1264</f>
        <v>0</v>
      </c>
      <c r="AA1264" s="9"/>
      <c r="AB1264" s="9"/>
      <c r="AC1264" s="9"/>
      <c r="AD1264" s="9"/>
      <c r="AE1264" s="9">
        <f t="shared" ref="AE1264" si="4492">Y1264+AA1264+AB1264+AC1264+AD1264</f>
        <v>21316</v>
      </c>
      <c r="AF1264" s="9">
        <f t="shared" ref="AF1264" si="4493">Z1264+AD1264</f>
        <v>0</v>
      </c>
      <c r="AG1264" s="9"/>
      <c r="AH1264" s="9"/>
      <c r="AI1264" s="9"/>
      <c r="AJ1264" s="9"/>
      <c r="AK1264" s="86">
        <f t="shared" ref="AK1264" si="4494">AE1264+AG1264+AH1264+AI1264+AJ1264</f>
        <v>21316</v>
      </c>
      <c r="AL1264" s="86">
        <f t="shared" ref="AL1264" si="4495">AF1264+AJ1264</f>
        <v>0</v>
      </c>
      <c r="AM1264" s="9"/>
      <c r="AN1264" s="9"/>
      <c r="AO1264" s="9"/>
      <c r="AP1264" s="9"/>
      <c r="AQ1264" s="9">
        <f t="shared" ref="AQ1264" si="4496">AK1264+AM1264+AN1264+AO1264+AP1264</f>
        <v>21316</v>
      </c>
      <c r="AR1264" s="9">
        <f t="shared" ref="AR1264" si="4497">AL1264+AP1264</f>
        <v>0</v>
      </c>
      <c r="AS1264" s="9"/>
      <c r="AT1264" s="9"/>
      <c r="AU1264" s="9"/>
      <c r="AV1264" s="9"/>
      <c r="AW1264" s="9">
        <f t="shared" ref="AW1264" si="4498">AQ1264+AS1264+AT1264+AU1264+AV1264</f>
        <v>21316</v>
      </c>
      <c r="AX1264" s="9">
        <f t="shared" ref="AX1264" si="4499">AR1264+AV1264</f>
        <v>0</v>
      </c>
    </row>
    <row r="1265" spans="1:51" ht="33.6" hidden="1">
      <c r="A1265" s="52" t="s">
        <v>662</v>
      </c>
      <c r="B1265" s="31" t="s">
        <v>256</v>
      </c>
      <c r="C1265" s="31" t="s">
        <v>33</v>
      </c>
      <c r="D1265" s="31" t="s">
        <v>80</v>
      </c>
      <c r="E1265" s="31" t="s">
        <v>661</v>
      </c>
      <c r="F1265" s="31"/>
      <c r="G1265" s="9"/>
      <c r="H1265" s="9"/>
      <c r="I1265" s="9"/>
      <c r="J1265" s="9"/>
      <c r="K1265" s="9"/>
      <c r="L1265" s="9"/>
      <c r="M1265" s="9"/>
      <c r="N1265" s="9"/>
      <c r="O1265" s="9">
        <f>O1266</f>
        <v>0</v>
      </c>
      <c r="P1265" s="9">
        <f t="shared" ref="P1265:AE1266" si="4500">P1266</f>
        <v>2955</v>
      </c>
      <c r="Q1265" s="9">
        <f t="shared" si="4500"/>
        <v>0</v>
      </c>
      <c r="R1265" s="9">
        <f t="shared" si="4500"/>
        <v>0</v>
      </c>
      <c r="S1265" s="9">
        <f t="shared" si="4500"/>
        <v>2955</v>
      </c>
      <c r="T1265" s="9">
        <f t="shared" si="4500"/>
        <v>0</v>
      </c>
      <c r="U1265" s="9">
        <f>U1266</f>
        <v>0</v>
      </c>
      <c r="V1265" s="9">
        <f t="shared" si="4500"/>
        <v>0</v>
      </c>
      <c r="W1265" s="9">
        <f t="shared" si="4500"/>
        <v>0</v>
      </c>
      <c r="X1265" s="9">
        <f t="shared" si="4500"/>
        <v>0</v>
      </c>
      <c r="Y1265" s="9">
        <f t="shared" si="4500"/>
        <v>2955</v>
      </c>
      <c r="Z1265" s="9">
        <f t="shared" si="4500"/>
        <v>0</v>
      </c>
      <c r="AA1265" s="9">
        <f>AA1266</f>
        <v>0</v>
      </c>
      <c r="AB1265" s="9">
        <f t="shared" si="4500"/>
        <v>0</v>
      </c>
      <c r="AC1265" s="9">
        <f t="shared" si="4500"/>
        <v>0</v>
      </c>
      <c r="AD1265" s="9">
        <f t="shared" si="4500"/>
        <v>0</v>
      </c>
      <c r="AE1265" s="9">
        <f t="shared" si="4500"/>
        <v>2955</v>
      </c>
      <c r="AF1265" s="9">
        <f t="shared" ref="AB1265:AF1266" si="4501">AF1266</f>
        <v>0</v>
      </c>
      <c r="AG1265" s="9">
        <f>AG1266</f>
        <v>0</v>
      </c>
      <c r="AH1265" s="9">
        <f t="shared" ref="AH1265:AW1266" si="4502">AH1266</f>
        <v>0</v>
      </c>
      <c r="AI1265" s="9">
        <f t="shared" si="4502"/>
        <v>0</v>
      </c>
      <c r="AJ1265" s="9">
        <f t="shared" si="4502"/>
        <v>0</v>
      </c>
      <c r="AK1265" s="86">
        <f t="shared" si="4502"/>
        <v>2955</v>
      </c>
      <c r="AL1265" s="86">
        <f t="shared" si="4502"/>
        <v>0</v>
      </c>
      <c r="AM1265" s="9">
        <f>AM1266</f>
        <v>0</v>
      </c>
      <c r="AN1265" s="9">
        <f t="shared" si="4502"/>
        <v>0</v>
      </c>
      <c r="AO1265" s="9">
        <f t="shared" si="4502"/>
        <v>0</v>
      </c>
      <c r="AP1265" s="9">
        <f t="shared" si="4502"/>
        <v>0</v>
      </c>
      <c r="AQ1265" s="9">
        <f t="shared" si="4502"/>
        <v>2955</v>
      </c>
      <c r="AR1265" s="9">
        <f t="shared" si="4502"/>
        <v>0</v>
      </c>
      <c r="AS1265" s="9">
        <f>AS1266</f>
        <v>0</v>
      </c>
      <c r="AT1265" s="9">
        <f t="shared" si="4502"/>
        <v>0</v>
      </c>
      <c r="AU1265" s="9">
        <f t="shared" si="4502"/>
        <v>0</v>
      </c>
      <c r="AV1265" s="9">
        <f t="shared" si="4502"/>
        <v>0</v>
      </c>
      <c r="AW1265" s="9">
        <f t="shared" si="4502"/>
        <v>2955</v>
      </c>
      <c r="AX1265" s="9">
        <f t="shared" ref="AT1265:AX1266" si="4503">AX1266</f>
        <v>0</v>
      </c>
    </row>
    <row r="1266" spans="1:51" hidden="1">
      <c r="A1266" s="50" t="s">
        <v>101</v>
      </c>
      <c r="B1266" s="31" t="s">
        <v>256</v>
      </c>
      <c r="C1266" s="31" t="s">
        <v>33</v>
      </c>
      <c r="D1266" s="31" t="s">
        <v>80</v>
      </c>
      <c r="E1266" s="31" t="s">
        <v>661</v>
      </c>
      <c r="F1266" s="31" t="s">
        <v>102</v>
      </c>
      <c r="G1266" s="9"/>
      <c r="H1266" s="9"/>
      <c r="I1266" s="9"/>
      <c r="J1266" s="9"/>
      <c r="K1266" s="9"/>
      <c r="L1266" s="9"/>
      <c r="M1266" s="9"/>
      <c r="N1266" s="9"/>
      <c r="O1266" s="9">
        <f>O1267</f>
        <v>0</v>
      </c>
      <c r="P1266" s="9">
        <f t="shared" si="4500"/>
        <v>2955</v>
      </c>
      <c r="Q1266" s="9">
        <f t="shared" si="4500"/>
        <v>0</v>
      </c>
      <c r="R1266" s="9">
        <f t="shared" si="4500"/>
        <v>0</v>
      </c>
      <c r="S1266" s="9">
        <f t="shared" si="4500"/>
        <v>2955</v>
      </c>
      <c r="T1266" s="9">
        <f t="shared" si="4500"/>
        <v>0</v>
      </c>
      <c r="U1266" s="9">
        <f>U1267</f>
        <v>0</v>
      </c>
      <c r="V1266" s="9">
        <f t="shared" si="4500"/>
        <v>0</v>
      </c>
      <c r="W1266" s="9">
        <f t="shared" si="4500"/>
        <v>0</v>
      </c>
      <c r="X1266" s="9">
        <f t="shared" si="4500"/>
        <v>0</v>
      </c>
      <c r="Y1266" s="9">
        <f t="shared" si="4500"/>
        <v>2955</v>
      </c>
      <c r="Z1266" s="9">
        <f t="shared" si="4500"/>
        <v>0</v>
      </c>
      <c r="AA1266" s="9">
        <f>AA1267</f>
        <v>0</v>
      </c>
      <c r="AB1266" s="9">
        <f t="shared" si="4501"/>
        <v>0</v>
      </c>
      <c r="AC1266" s="9">
        <f t="shared" si="4501"/>
        <v>0</v>
      </c>
      <c r="AD1266" s="9">
        <f t="shared" si="4501"/>
        <v>0</v>
      </c>
      <c r="AE1266" s="9">
        <f t="shared" si="4501"/>
        <v>2955</v>
      </c>
      <c r="AF1266" s="9">
        <f t="shared" si="4501"/>
        <v>0</v>
      </c>
      <c r="AG1266" s="9">
        <f>AG1267</f>
        <v>0</v>
      </c>
      <c r="AH1266" s="9">
        <f t="shared" si="4502"/>
        <v>0</v>
      </c>
      <c r="AI1266" s="9">
        <f t="shared" si="4502"/>
        <v>0</v>
      </c>
      <c r="AJ1266" s="9">
        <f t="shared" si="4502"/>
        <v>0</v>
      </c>
      <c r="AK1266" s="86">
        <f t="shared" si="4502"/>
        <v>2955</v>
      </c>
      <c r="AL1266" s="86">
        <f t="shared" si="4502"/>
        <v>0</v>
      </c>
      <c r="AM1266" s="9">
        <f>AM1267</f>
        <v>0</v>
      </c>
      <c r="AN1266" s="9">
        <f t="shared" si="4502"/>
        <v>0</v>
      </c>
      <c r="AO1266" s="9">
        <f t="shared" si="4502"/>
        <v>0</v>
      </c>
      <c r="AP1266" s="9">
        <f t="shared" si="4502"/>
        <v>0</v>
      </c>
      <c r="AQ1266" s="9">
        <f t="shared" si="4502"/>
        <v>2955</v>
      </c>
      <c r="AR1266" s="9">
        <f t="shared" si="4502"/>
        <v>0</v>
      </c>
      <c r="AS1266" s="9">
        <f>AS1267</f>
        <v>0</v>
      </c>
      <c r="AT1266" s="9">
        <f t="shared" si="4503"/>
        <v>0</v>
      </c>
      <c r="AU1266" s="9">
        <f t="shared" si="4503"/>
        <v>0</v>
      </c>
      <c r="AV1266" s="9">
        <f t="shared" si="4503"/>
        <v>0</v>
      </c>
      <c r="AW1266" s="9">
        <f t="shared" si="4503"/>
        <v>2955</v>
      </c>
      <c r="AX1266" s="9">
        <f t="shared" si="4503"/>
        <v>0</v>
      </c>
    </row>
    <row r="1267" spans="1:51" hidden="1">
      <c r="A1267" s="50" t="s">
        <v>271</v>
      </c>
      <c r="B1267" s="31" t="s">
        <v>256</v>
      </c>
      <c r="C1267" s="31" t="s">
        <v>33</v>
      </c>
      <c r="D1267" s="31" t="s">
        <v>80</v>
      </c>
      <c r="E1267" s="31" t="s">
        <v>661</v>
      </c>
      <c r="F1267" s="63" t="s">
        <v>272</v>
      </c>
      <c r="G1267" s="9"/>
      <c r="H1267" s="9"/>
      <c r="I1267" s="9"/>
      <c r="J1267" s="9"/>
      <c r="K1267" s="9"/>
      <c r="L1267" s="9"/>
      <c r="M1267" s="9"/>
      <c r="N1267" s="9"/>
      <c r="O1267" s="9"/>
      <c r="P1267" s="9">
        <v>2955</v>
      </c>
      <c r="Q1267" s="9"/>
      <c r="R1267" s="9"/>
      <c r="S1267" s="9">
        <f t="shared" ref="S1267" si="4504">M1267+O1267+P1267+Q1267+R1267</f>
        <v>2955</v>
      </c>
      <c r="T1267" s="9">
        <f t="shared" ref="T1267" si="4505">N1267+R1267</f>
        <v>0</v>
      </c>
      <c r="U1267" s="9"/>
      <c r="V1267" s="9"/>
      <c r="W1267" s="9"/>
      <c r="X1267" s="9"/>
      <c r="Y1267" s="9">
        <f t="shared" ref="Y1267" si="4506">S1267+U1267+V1267+W1267+X1267</f>
        <v>2955</v>
      </c>
      <c r="Z1267" s="9">
        <f t="shared" ref="Z1267" si="4507">T1267+X1267</f>
        <v>0</v>
      </c>
      <c r="AA1267" s="9"/>
      <c r="AB1267" s="9"/>
      <c r="AC1267" s="9"/>
      <c r="AD1267" s="9"/>
      <c r="AE1267" s="9">
        <f t="shared" ref="AE1267" si="4508">Y1267+AA1267+AB1267+AC1267+AD1267</f>
        <v>2955</v>
      </c>
      <c r="AF1267" s="9">
        <f t="shared" ref="AF1267" si="4509">Z1267+AD1267</f>
        <v>0</v>
      </c>
      <c r="AG1267" s="9"/>
      <c r="AH1267" s="9"/>
      <c r="AI1267" s="9"/>
      <c r="AJ1267" s="9"/>
      <c r="AK1267" s="86">
        <f t="shared" ref="AK1267" si="4510">AE1267+AG1267+AH1267+AI1267+AJ1267</f>
        <v>2955</v>
      </c>
      <c r="AL1267" s="86">
        <f t="shared" ref="AL1267" si="4511">AF1267+AJ1267</f>
        <v>0</v>
      </c>
      <c r="AM1267" s="9"/>
      <c r="AN1267" s="9"/>
      <c r="AO1267" s="9"/>
      <c r="AP1267" s="9"/>
      <c r="AQ1267" s="9">
        <f t="shared" ref="AQ1267" si="4512">AK1267+AM1267+AN1267+AO1267+AP1267</f>
        <v>2955</v>
      </c>
      <c r="AR1267" s="9">
        <f t="shared" ref="AR1267" si="4513">AL1267+AP1267</f>
        <v>0</v>
      </c>
      <c r="AS1267" s="9"/>
      <c r="AT1267" s="9"/>
      <c r="AU1267" s="9"/>
      <c r="AV1267" s="9"/>
      <c r="AW1267" s="9">
        <f t="shared" ref="AW1267" si="4514">AQ1267+AS1267+AT1267+AU1267+AV1267</f>
        <v>2955</v>
      </c>
      <c r="AX1267" s="9">
        <f t="shared" ref="AX1267" si="4515">AR1267+AV1267</f>
        <v>0</v>
      </c>
    </row>
    <row r="1268" spans="1:51" ht="122.25" hidden="1" customHeight="1">
      <c r="A1268" s="52" t="s">
        <v>702</v>
      </c>
      <c r="B1268" s="31" t="s">
        <v>256</v>
      </c>
      <c r="C1268" s="31" t="s">
        <v>33</v>
      </c>
      <c r="D1268" s="31" t="s">
        <v>80</v>
      </c>
      <c r="E1268" s="31" t="s">
        <v>703</v>
      </c>
      <c r="F1268" s="31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>
        <f>AG1269</f>
        <v>1849</v>
      </c>
      <c r="AH1268" s="9">
        <f t="shared" ref="AH1268:AW1269" si="4516">AH1269</f>
        <v>0</v>
      </c>
      <c r="AI1268" s="9">
        <f t="shared" si="4516"/>
        <v>0</v>
      </c>
      <c r="AJ1268" s="9">
        <f t="shared" si="4516"/>
        <v>7418</v>
      </c>
      <c r="AK1268" s="86">
        <f t="shared" si="4516"/>
        <v>9267</v>
      </c>
      <c r="AL1268" s="86">
        <f t="shared" si="4516"/>
        <v>7418</v>
      </c>
      <c r="AM1268" s="9">
        <f>AM1269</f>
        <v>0</v>
      </c>
      <c r="AN1268" s="9">
        <f t="shared" si="4516"/>
        <v>0</v>
      </c>
      <c r="AO1268" s="9">
        <f t="shared" si="4516"/>
        <v>0</v>
      </c>
      <c r="AP1268" s="9">
        <f t="shared" si="4516"/>
        <v>0</v>
      </c>
      <c r="AQ1268" s="9">
        <f t="shared" si="4516"/>
        <v>9267</v>
      </c>
      <c r="AR1268" s="9">
        <f t="shared" si="4516"/>
        <v>7418</v>
      </c>
      <c r="AS1268" s="9">
        <f>AS1269</f>
        <v>0</v>
      </c>
      <c r="AT1268" s="9">
        <f t="shared" si="4516"/>
        <v>0</v>
      </c>
      <c r="AU1268" s="9">
        <f t="shared" si="4516"/>
        <v>0</v>
      </c>
      <c r="AV1268" s="9">
        <f t="shared" si="4516"/>
        <v>0</v>
      </c>
      <c r="AW1268" s="9">
        <f t="shared" si="4516"/>
        <v>9267</v>
      </c>
      <c r="AX1268" s="9">
        <f t="shared" ref="AT1268:AX1269" si="4517">AX1269</f>
        <v>7418</v>
      </c>
    </row>
    <row r="1269" spans="1:51" hidden="1">
      <c r="A1269" s="52" t="s">
        <v>101</v>
      </c>
      <c r="B1269" s="31" t="s">
        <v>256</v>
      </c>
      <c r="C1269" s="31" t="s">
        <v>33</v>
      </c>
      <c r="D1269" s="31" t="s">
        <v>80</v>
      </c>
      <c r="E1269" s="31" t="s">
        <v>703</v>
      </c>
      <c r="F1269" s="31" t="s">
        <v>102</v>
      </c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>
        <f>AG1270</f>
        <v>1849</v>
      </c>
      <c r="AH1269" s="9">
        <f t="shared" si="4516"/>
        <v>0</v>
      </c>
      <c r="AI1269" s="9">
        <f t="shared" si="4516"/>
        <v>0</v>
      </c>
      <c r="AJ1269" s="9">
        <f t="shared" si="4516"/>
        <v>7418</v>
      </c>
      <c r="AK1269" s="86">
        <f t="shared" si="4516"/>
        <v>9267</v>
      </c>
      <c r="AL1269" s="86">
        <f t="shared" si="4516"/>
        <v>7418</v>
      </c>
      <c r="AM1269" s="9">
        <f>AM1270</f>
        <v>0</v>
      </c>
      <c r="AN1269" s="9">
        <f t="shared" si="4516"/>
        <v>0</v>
      </c>
      <c r="AO1269" s="9">
        <f t="shared" si="4516"/>
        <v>0</v>
      </c>
      <c r="AP1269" s="9">
        <f t="shared" si="4516"/>
        <v>0</v>
      </c>
      <c r="AQ1269" s="9">
        <f t="shared" si="4516"/>
        <v>9267</v>
      </c>
      <c r="AR1269" s="9">
        <f t="shared" si="4516"/>
        <v>7418</v>
      </c>
      <c r="AS1269" s="9">
        <f>AS1270</f>
        <v>0</v>
      </c>
      <c r="AT1269" s="9">
        <f t="shared" si="4517"/>
        <v>0</v>
      </c>
      <c r="AU1269" s="9">
        <f t="shared" si="4517"/>
        <v>0</v>
      </c>
      <c r="AV1269" s="9">
        <f t="shared" si="4517"/>
        <v>0</v>
      </c>
      <c r="AW1269" s="9">
        <f t="shared" si="4517"/>
        <v>9267</v>
      </c>
      <c r="AX1269" s="9">
        <f t="shared" si="4517"/>
        <v>7418</v>
      </c>
    </row>
    <row r="1270" spans="1:51" hidden="1">
      <c r="A1270" s="29" t="s">
        <v>271</v>
      </c>
      <c r="B1270" s="31" t="s">
        <v>256</v>
      </c>
      <c r="C1270" s="31" t="s">
        <v>33</v>
      </c>
      <c r="D1270" s="31" t="s">
        <v>80</v>
      </c>
      <c r="E1270" s="31" t="s">
        <v>703</v>
      </c>
      <c r="F1270" s="31" t="s">
        <v>272</v>
      </c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>
        <v>1849</v>
      </c>
      <c r="AH1270" s="9"/>
      <c r="AI1270" s="9"/>
      <c r="AJ1270" s="9">
        <v>7418</v>
      </c>
      <c r="AK1270" s="86">
        <f t="shared" ref="AK1270" si="4518">AE1270+AG1270+AH1270+AI1270+AJ1270</f>
        <v>9267</v>
      </c>
      <c r="AL1270" s="86">
        <f t="shared" ref="AL1270" si="4519">AF1270+AJ1270</f>
        <v>7418</v>
      </c>
      <c r="AM1270" s="9"/>
      <c r="AN1270" s="9"/>
      <c r="AO1270" s="9"/>
      <c r="AP1270" s="9"/>
      <c r="AQ1270" s="9">
        <f t="shared" ref="AQ1270" si="4520">AK1270+AM1270+AN1270+AO1270+AP1270</f>
        <v>9267</v>
      </c>
      <c r="AR1270" s="9">
        <f t="shared" ref="AR1270" si="4521">AL1270+AP1270</f>
        <v>7418</v>
      </c>
      <c r="AS1270" s="9"/>
      <c r="AT1270" s="9"/>
      <c r="AU1270" s="9"/>
      <c r="AV1270" s="9"/>
      <c r="AW1270" s="9">
        <f t="shared" ref="AW1270" si="4522">AQ1270+AS1270+AT1270+AU1270+AV1270</f>
        <v>9267</v>
      </c>
      <c r="AX1270" s="9">
        <f t="shared" ref="AX1270" si="4523">AR1270+AV1270</f>
        <v>7418</v>
      </c>
    </row>
    <row r="1271" spans="1:51" ht="17.25" hidden="1" customHeight="1">
      <c r="A1271" s="50"/>
      <c r="B1271" s="31"/>
      <c r="C1271" s="31"/>
      <c r="D1271" s="31"/>
      <c r="E1271" s="31"/>
      <c r="F1271" s="63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86"/>
      <c r="AL1271" s="86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</row>
    <row r="1272" spans="1:51" ht="17.25" hidden="1" customHeight="1">
      <c r="A1272" s="69" t="s">
        <v>32</v>
      </c>
      <c r="B1272" s="36" t="s">
        <v>256</v>
      </c>
      <c r="C1272" s="36" t="s">
        <v>33</v>
      </c>
      <c r="D1272" s="36" t="s">
        <v>17</v>
      </c>
      <c r="E1272" s="36"/>
      <c r="F1272" s="36"/>
      <c r="G1272" s="13">
        <f t="shared" ref="G1272:V1276" si="4524">G1273</f>
        <v>467</v>
      </c>
      <c r="H1272" s="13">
        <f t="shared" si="4524"/>
        <v>0</v>
      </c>
      <c r="I1272" s="13">
        <f t="shared" si="4524"/>
        <v>0</v>
      </c>
      <c r="J1272" s="13">
        <f t="shared" si="4524"/>
        <v>0</v>
      </c>
      <c r="K1272" s="13">
        <f t="shared" si="4524"/>
        <v>0</v>
      </c>
      <c r="L1272" s="13">
        <f t="shared" si="4524"/>
        <v>0</v>
      </c>
      <c r="M1272" s="13">
        <f t="shared" si="4524"/>
        <v>467</v>
      </c>
      <c r="N1272" s="13">
        <f t="shared" si="4524"/>
        <v>0</v>
      </c>
      <c r="O1272" s="13">
        <f t="shared" si="4524"/>
        <v>0</v>
      </c>
      <c r="P1272" s="13">
        <f t="shared" si="4524"/>
        <v>0</v>
      </c>
      <c r="Q1272" s="13">
        <f t="shared" si="4524"/>
        <v>0</v>
      </c>
      <c r="R1272" s="13">
        <f t="shared" si="4524"/>
        <v>0</v>
      </c>
      <c r="S1272" s="13">
        <f t="shared" si="4524"/>
        <v>467</v>
      </c>
      <c r="T1272" s="13">
        <f t="shared" si="4524"/>
        <v>0</v>
      </c>
      <c r="U1272" s="13">
        <f t="shared" si="4524"/>
        <v>0</v>
      </c>
      <c r="V1272" s="13">
        <f t="shared" si="4524"/>
        <v>0</v>
      </c>
      <c r="W1272" s="13">
        <f t="shared" ref="U1272:AJ1276" si="4525">W1273</f>
        <v>0</v>
      </c>
      <c r="X1272" s="13">
        <f t="shared" si="4525"/>
        <v>0</v>
      </c>
      <c r="Y1272" s="13">
        <f t="shared" si="4525"/>
        <v>467</v>
      </c>
      <c r="Z1272" s="13">
        <f t="shared" si="4525"/>
        <v>0</v>
      </c>
      <c r="AA1272" s="13">
        <f t="shared" si="4525"/>
        <v>0</v>
      </c>
      <c r="AB1272" s="13">
        <f t="shared" si="4525"/>
        <v>0</v>
      </c>
      <c r="AC1272" s="13">
        <f t="shared" si="4525"/>
        <v>0</v>
      </c>
      <c r="AD1272" s="13">
        <f t="shared" si="4525"/>
        <v>0</v>
      </c>
      <c r="AE1272" s="13">
        <f t="shared" si="4525"/>
        <v>467</v>
      </c>
      <c r="AF1272" s="13">
        <f t="shared" si="4525"/>
        <v>0</v>
      </c>
      <c r="AG1272" s="13">
        <f t="shared" si="4525"/>
        <v>0</v>
      </c>
      <c r="AH1272" s="13">
        <f t="shared" si="4525"/>
        <v>0</v>
      </c>
      <c r="AI1272" s="13">
        <f t="shared" si="4525"/>
        <v>0</v>
      </c>
      <c r="AJ1272" s="13">
        <f t="shared" si="4525"/>
        <v>0</v>
      </c>
      <c r="AK1272" s="90">
        <f t="shared" ref="AG1272:AV1276" si="4526">AK1273</f>
        <v>467</v>
      </c>
      <c r="AL1272" s="90">
        <f t="shared" si="4526"/>
        <v>0</v>
      </c>
      <c r="AM1272" s="13">
        <f t="shared" si="4526"/>
        <v>71</v>
      </c>
      <c r="AN1272" s="13">
        <f t="shared" si="4526"/>
        <v>0</v>
      </c>
      <c r="AO1272" s="13">
        <f t="shared" si="4526"/>
        <v>0</v>
      </c>
      <c r="AP1272" s="13">
        <f t="shared" si="4526"/>
        <v>0</v>
      </c>
      <c r="AQ1272" s="13">
        <f t="shared" si="4526"/>
        <v>538</v>
      </c>
      <c r="AR1272" s="13">
        <f t="shared" si="4526"/>
        <v>0</v>
      </c>
      <c r="AS1272" s="13">
        <f t="shared" si="4526"/>
        <v>0</v>
      </c>
      <c r="AT1272" s="13">
        <f t="shared" si="4526"/>
        <v>0</v>
      </c>
      <c r="AU1272" s="13">
        <f t="shared" si="4526"/>
        <v>0</v>
      </c>
      <c r="AV1272" s="13">
        <f t="shared" si="4526"/>
        <v>0</v>
      </c>
      <c r="AW1272" s="13">
        <f t="shared" ref="AS1272:AX1276" si="4527">AW1273</f>
        <v>538</v>
      </c>
      <c r="AX1272" s="13">
        <f t="shared" si="4527"/>
        <v>0</v>
      </c>
    </row>
    <row r="1273" spans="1:51" ht="54.75" hidden="1" customHeight="1">
      <c r="A1273" s="26" t="s">
        <v>434</v>
      </c>
      <c r="B1273" s="31" t="s">
        <v>256</v>
      </c>
      <c r="C1273" s="31" t="s">
        <v>33</v>
      </c>
      <c r="D1273" s="31" t="s">
        <v>17</v>
      </c>
      <c r="E1273" s="31" t="s">
        <v>223</v>
      </c>
      <c r="F1273" s="31"/>
      <c r="G1273" s="11">
        <f t="shared" si="4524"/>
        <v>467</v>
      </c>
      <c r="H1273" s="11">
        <f t="shared" si="4524"/>
        <v>0</v>
      </c>
      <c r="I1273" s="11">
        <f t="shared" si="4524"/>
        <v>0</v>
      </c>
      <c r="J1273" s="11">
        <f t="shared" si="4524"/>
        <v>0</v>
      </c>
      <c r="K1273" s="11">
        <f t="shared" si="4524"/>
        <v>0</v>
      </c>
      <c r="L1273" s="11">
        <f t="shared" si="4524"/>
        <v>0</v>
      </c>
      <c r="M1273" s="11">
        <f t="shared" si="4524"/>
        <v>467</v>
      </c>
      <c r="N1273" s="11">
        <f t="shared" si="4524"/>
        <v>0</v>
      </c>
      <c r="O1273" s="11">
        <f t="shared" si="4524"/>
        <v>0</v>
      </c>
      <c r="P1273" s="11">
        <f t="shared" si="4524"/>
        <v>0</v>
      </c>
      <c r="Q1273" s="11">
        <f t="shared" si="4524"/>
        <v>0</v>
      </c>
      <c r="R1273" s="11">
        <f t="shared" si="4524"/>
        <v>0</v>
      </c>
      <c r="S1273" s="11">
        <f t="shared" si="4524"/>
        <v>467</v>
      </c>
      <c r="T1273" s="11">
        <f t="shared" si="4524"/>
        <v>0</v>
      </c>
      <c r="U1273" s="11">
        <f t="shared" si="4525"/>
        <v>0</v>
      </c>
      <c r="V1273" s="11">
        <f t="shared" si="4525"/>
        <v>0</v>
      </c>
      <c r="W1273" s="11">
        <f t="shared" si="4525"/>
        <v>0</v>
      </c>
      <c r="X1273" s="11">
        <f t="shared" si="4525"/>
        <v>0</v>
      </c>
      <c r="Y1273" s="11">
        <f t="shared" si="4525"/>
        <v>467</v>
      </c>
      <c r="Z1273" s="11">
        <f t="shared" si="4525"/>
        <v>0</v>
      </c>
      <c r="AA1273" s="11">
        <f t="shared" si="4525"/>
        <v>0</v>
      </c>
      <c r="AB1273" s="11">
        <f t="shared" si="4525"/>
        <v>0</v>
      </c>
      <c r="AC1273" s="11">
        <f t="shared" si="4525"/>
        <v>0</v>
      </c>
      <c r="AD1273" s="11">
        <f t="shared" si="4525"/>
        <v>0</v>
      </c>
      <c r="AE1273" s="11">
        <f t="shared" si="4525"/>
        <v>467</v>
      </c>
      <c r="AF1273" s="11">
        <f t="shared" si="4525"/>
        <v>0</v>
      </c>
      <c r="AG1273" s="11">
        <f t="shared" si="4526"/>
        <v>0</v>
      </c>
      <c r="AH1273" s="11">
        <f t="shared" si="4526"/>
        <v>0</v>
      </c>
      <c r="AI1273" s="11">
        <f t="shared" si="4526"/>
        <v>0</v>
      </c>
      <c r="AJ1273" s="11">
        <f t="shared" si="4526"/>
        <v>0</v>
      </c>
      <c r="AK1273" s="88">
        <f t="shared" si="4526"/>
        <v>467</v>
      </c>
      <c r="AL1273" s="88">
        <f t="shared" si="4526"/>
        <v>0</v>
      </c>
      <c r="AM1273" s="11">
        <f t="shared" si="4526"/>
        <v>71</v>
      </c>
      <c r="AN1273" s="11">
        <f t="shared" si="4526"/>
        <v>0</v>
      </c>
      <c r="AO1273" s="11">
        <f t="shared" si="4526"/>
        <v>0</v>
      </c>
      <c r="AP1273" s="11">
        <f t="shared" si="4526"/>
        <v>0</v>
      </c>
      <c r="AQ1273" s="11">
        <f t="shared" si="4526"/>
        <v>538</v>
      </c>
      <c r="AR1273" s="11">
        <f t="shared" si="4526"/>
        <v>0</v>
      </c>
      <c r="AS1273" s="11">
        <f t="shared" si="4527"/>
        <v>0</v>
      </c>
      <c r="AT1273" s="11">
        <f t="shared" si="4527"/>
        <v>0</v>
      </c>
      <c r="AU1273" s="11">
        <f t="shared" si="4527"/>
        <v>0</v>
      </c>
      <c r="AV1273" s="11">
        <f t="shared" si="4527"/>
        <v>0</v>
      </c>
      <c r="AW1273" s="11">
        <f t="shared" si="4527"/>
        <v>538</v>
      </c>
      <c r="AX1273" s="11">
        <f t="shared" si="4527"/>
        <v>0</v>
      </c>
    </row>
    <row r="1274" spans="1:51" hidden="1">
      <c r="A1274" s="50" t="s">
        <v>15</v>
      </c>
      <c r="B1274" s="31" t="s">
        <v>256</v>
      </c>
      <c r="C1274" s="31" t="s">
        <v>33</v>
      </c>
      <c r="D1274" s="31" t="s">
        <v>17</v>
      </c>
      <c r="E1274" s="31" t="s">
        <v>224</v>
      </c>
      <c r="F1274" s="31"/>
      <c r="G1274" s="11">
        <f t="shared" si="4524"/>
        <v>467</v>
      </c>
      <c r="H1274" s="11">
        <f t="shared" si="4524"/>
        <v>0</v>
      </c>
      <c r="I1274" s="11">
        <f t="shared" si="4524"/>
        <v>0</v>
      </c>
      <c r="J1274" s="11">
        <f t="shared" si="4524"/>
        <v>0</v>
      </c>
      <c r="K1274" s="11">
        <f t="shared" si="4524"/>
        <v>0</v>
      </c>
      <c r="L1274" s="11">
        <f t="shared" si="4524"/>
        <v>0</v>
      </c>
      <c r="M1274" s="11">
        <f t="shared" si="4524"/>
        <v>467</v>
      </c>
      <c r="N1274" s="11">
        <f t="shared" si="4524"/>
        <v>0</v>
      </c>
      <c r="O1274" s="11">
        <f t="shared" si="4524"/>
        <v>0</v>
      </c>
      <c r="P1274" s="11">
        <f t="shared" si="4524"/>
        <v>0</v>
      </c>
      <c r="Q1274" s="11">
        <f t="shared" si="4524"/>
        <v>0</v>
      </c>
      <c r="R1274" s="11">
        <f t="shared" si="4524"/>
        <v>0</v>
      </c>
      <c r="S1274" s="11">
        <f t="shared" si="4524"/>
        <v>467</v>
      </c>
      <c r="T1274" s="11">
        <f t="shared" si="4524"/>
        <v>0</v>
      </c>
      <c r="U1274" s="11">
        <f t="shared" si="4525"/>
        <v>0</v>
      </c>
      <c r="V1274" s="11">
        <f t="shared" si="4525"/>
        <v>0</v>
      </c>
      <c r="W1274" s="11">
        <f t="shared" si="4525"/>
        <v>0</v>
      </c>
      <c r="X1274" s="11">
        <f t="shared" si="4525"/>
        <v>0</v>
      </c>
      <c r="Y1274" s="11">
        <f t="shared" si="4525"/>
        <v>467</v>
      </c>
      <c r="Z1274" s="11">
        <f t="shared" si="4525"/>
        <v>0</v>
      </c>
      <c r="AA1274" s="11">
        <f t="shared" si="4525"/>
        <v>0</v>
      </c>
      <c r="AB1274" s="11">
        <f t="shared" si="4525"/>
        <v>0</v>
      </c>
      <c r="AC1274" s="11">
        <f t="shared" si="4525"/>
        <v>0</v>
      </c>
      <c r="AD1274" s="11">
        <f t="shared" si="4525"/>
        <v>0</v>
      </c>
      <c r="AE1274" s="11">
        <f t="shared" si="4525"/>
        <v>467</v>
      </c>
      <c r="AF1274" s="11">
        <f t="shared" si="4525"/>
        <v>0</v>
      </c>
      <c r="AG1274" s="11">
        <f t="shared" si="4526"/>
        <v>0</v>
      </c>
      <c r="AH1274" s="11">
        <f t="shared" si="4526"/>
        <v>0</v>
      </c>
      <c r="AI1274" s="11">
        <f t="shared" si="4526"/>
        <v>0</v>
      </c>
      <c r="AJ1274" s="11">
        <f t="shared" si="4526"/>
        <v>0</v>
      </c>
      <c r="AK1274" s="88">
        <f t="shared" si="4526"/>
        <v>467</v>
      </c>
      <c r="AL1274" s="88">
        <f t="shared" si="4526"/>
        <v>0</v>
      </c>
      <c r="AM1274" s="11">
        <f t="shared" si="4526"/>
        <v>71</v>
      </c>
      <c r="AN1274" s="11">
        <f t="shared" si="4526"/>
        <v>0</v>
      </c>
      <c r="AO1274" s="11">
        <f t="shared" si="4526"/>
        <v>0</v>
      </c>
      <c r="AP1274" s="11">
        <f t="shared" si="4526"/>
        <v>0</v>
      </c>
      <c r="AQ1274" s="11">
        <f t="shared" si="4526"/>
        <v>538</v>
      </c>
      <c r="AR1274" s="11">
        <f t="shared" si="4526"/>
        <v>0</v>
      </c>
      <c r="AS1274" s="11">
        <f t="shared" si="4527"/>
        <v>0</v>
      </c>
      <c r="AT1274" s="11">
        <f t="shared" si="4527"/>
        <v>0</v>
      </c>
      <c r="AU1274" s="11">
        <f t="shared" si="4527"/>
        <v>0</v>
      </c>
      <c r="AV1274" s="11">
        <f t="shared" si="4527"/>
        <v>0</v>
      </c>
      <c r="AW1274" s="11">
        <f t="shared" si="4527"/>
        <v>538</v>
      </c>
      <c r="AX1274" s="11">
        <f t="shared" si="4527"/>
        <v>0</v>
      </c>
    </row>
    <row r="1275" spans="1:51" hidden="1">
      <c r="A1275" s="50" t="s">
        <v>252</v>
      </c>
      <c r="B1275" s="31" t="s">
        <v>256</v>
      </c>
      <c r="C1275" s="31" t="s">
        <v>33</v>
      </c>
      <c r="D1275" s="31" t="s">
        <v>17</v>
      </c>
      <c r="E1275" s="31" t="s">
        <v>253</v>
      </c>
      <c r="F1275" s="31"/>
      <c r="G1275" s="11">
        <f t="shared" si="4524"/>
        <v>467</v>
      </c>
      <c r="H1275" s="11">
        <f t="shared" si="4524"/>
        <v>0</v>
      </c>
      <c r="I1275" s="11">
        <f t="shared" si="4524"/>
        <v>0</v>
      </c>
      <c r="J1275" s="11">
        <f t="shared" si="4524"/>
        <v>0</v>
      </c>
      <c r="K1275" s="11">
        <f t="shared" si="4524"/>
        <v>0</v>
      </c>
      <c r="L1275" s="11">
        <f t="shared" si="4524"/>
        <v>0</v>
      </c>
      <c r="M1275" s="11">
        <f t="shared" si="4524"/>
        <v>467</v>
      </c>
      <c r="N1275" s="11">
        <f t="shared" si="4524"/>
        <v>0</v>
      </c>
      <c r="O1275" s="11">
        <f t="shared" si="4524"/>
        <v>0</v>
      </c>
      <c r="P1275" s="11">
        <f t="shared" si="4524"/>
        <v>0</v>
      </c>
      <c r="Q1275" s="11">
        <f t="shared" si="4524"/>
        <v>0</v>
      </c>
      <c r="R1275" s="11">
        <f t="shared" si="4524"/>
        <v>0</v>
      </c>
      <c r="S1275" s="11">
        <f t="shared" si="4524"/>
        <v>467</v>
      </c>
      <c r="T1275" s="11">
        <f t="shared" si="4524"/>
        <v>0</v>
      </c>
      <c r="U1275" s="11">
        <f t="shared" si="4525"/>
        <v>0</v>
      </c>
      <c r="V1275" s="11">
        <f t="shared" si="4525"/>
        <v>0</v>
      </c>
      <c r="W1275" s="11">
        <f t="shared" si="4525"/>
        <v>0</v>
      </c>
      <c r="X1275" s="11">
        <f t="shared" si="4525"/>
        <v>0</v>
      </c>
      <c r="Y1275" s="11">
        <f t="shared" si="4525"/>
        <v>467</v>
      </c>
      <c r="Z1275" s="11">
        <f t="shared" si="4525"/>
        <v>0</v>
      </c>
      <c r="AA1275" s="11">
        <f t="shared" si="4525"/>
        <v>0</v>
      </c>
      <c r="AB1275" s="11">
        <f t="shared" si="4525"/>
        <v>0</v>
      </c>
      <c r="AC1275" s="11">
        <f t="shared" si="4525"/>
        <v>0</v>
      </c>
      <c r="AD1275" s="11">
        <f t="shared" si="4525"/>
        <v>0</v>
      </c>
      <c r="AE1275" s="11">
        <f t="shared" si="4525"/>
        <v>467</v>
      </c>
      <c r="AF1275" s="11">
        <f t="shared" si="4525"/>
        <v>0</v>
      </c>
      <c r="AG1275" s="11">
        <f t="shared" si="4526"/>
        <v>0</v>
      </c>
      <c r="AH1275" s="11">
        <f t="shared" si="4526"/>
        <v>0</v>
      </c>
      <c r="AI1275" s="11">
        <f t="shared" si="4526"/>
        <v>0</v>
      </c>
      <c r="AJ1275" s="11">
        <f t="shared" si="4526"/>
        <v>0</v>
      </c>
      <c r="AK1275" s="88">
        <f t="shared" si="4526"/>
        <v>467</v>
      </c>
      <c r="AL1275" s="88">
        <f t="shared" si="4526"/>
        <v>0</v>
      </c>
      <c r="AM1275" s="11">
        <f t="shared" si="4526"/>
        <v>71</v>
      </c>
      <c r="AN1275" s="11">
        <f t="shared" si="4526"/>
        <v>0</v>
      </c>
      <c r="AO1275" s="11">
        <f t="shared" si="4526"/>
        <v>0</v>
      </c>
      <c r="AP1275" s="11">
        <f t="shared" si="4526"/>
        <v>0</v>
      </c>
      <c r="AQ1275" s="11">
        <f t="shared" si="4526"/>
        <v>538</v>
      </c>
      <c r="AR1275" s="11">
        <f t="shared" si="4526"/>
        <v>0</v>
      </c>
      <c r="AS1275" s="11">
        <f t="shared" si="4527"/>
        <v>0</v>
      </c>
      <c r="AT1275" s="11">
        <f t="shared" si="4527"/>
        <v>0</v>
      </c>
      <c r="AU1275" s="11">
        <f t="shared" si="4527"/>
        <v>0</v>
      </c>
      <c r="AV1275" s="11">
        <f t="shared" si="4527"/>
        <v>0</v>
      </c>
      <c r="AW1275" s="11">
        <f t="shared" si="4527"/>
        <v>538</v>
      </c>
      <c r="AX1275" s="11">
        <f t="shared" si="4527"/>
        <v>0</v>
      </c>
    </row>
    <row r="1276" spans="1:51" ht="33.6" hidden="1">
      <c r="A1276" s="50" t="s">
        <v>12</v>
      </c>
      <c r="B1276" s="31" t="s">
        <v>256</v>
      </c>
      <c r="C1276" s="31" t="s">
        <v>33</v>
      </c>
      <c r="D1276" s="31" t="s">
        <v>17</v>
      </c>
      <c r="E1276" s="31" t="s">
        <v>253</v>
      </c>
      <c r="F1276" s="31" t="s">
        <v>13</v>
      </c>
      <c r="G1276" s="11">
        <f t="shared" si="4524"/>
        <v>467</v>
      </c>
      <c r="H1276" s="11">
        <f t="shared" si="4524"/>
        <v>0</v>
      </c>
      <c r="I1276" s="11">
        <f t="shared" si="4524"/>
        <v>0</v>
      </c>
      <c r="J1276" s="11">
        <f t="shared" si="4524"/>
        <v>0</v>
      </c>
      <c r="K1276" s="11">
        <f t="shared" si="4524"/>
        <v>0</v>
      </c>
      <c r="L1276" s="11">
        <f t="shared" si="4524"/>
        <v>0</v>
      </c>
      <c r="M1276" s="11">
        <f t="shared" si="4524"/>
        <v>467</v>
      </c>
      <c r="N1276" s="11">
        <f t="shared" si="4524"/>
        <v>0</v>
      </c>
      <c r="O1276" s="11">
        <f t="shared" si="4524"/>
        <v>0</v>
      </c>
      <c r="P1276" s="11">
        <f t="shared" si="4524"/>
        <v>0</v>
      </c>
      <c r="Q1276" s="11">
        <f t="shared" si="4524"/>
        <v>0</v>
      </c>
      <c r="R1276" s="11">
        <f t="shared" si="4524"/>
        <v>0</v>
      </c>
      <c r="S1276" s="11">
        <f t="shared" si="4524"/>
        <v>467</v>
      </c>
      <c r="T1276" s="11">
        <f t="shared" si="4524"/>
        <v>0</v>
      </c>
      <c r="U1276" s="11">
        <f t="shared" si="4525"/>
        <v>0</v>
      </c>
      <c r="V1276" s="11">
        <f t="shared" si="4525"/>
        <v>0</v>
      </c>
      <c r="W1276" s="11">
        <f t="shared" si="4525"/>
        <v>0</v>
      </c>
      <c r="X1276" s="11">
        <f t="shared" si="4525"/>
        <v>0</v>
      </c>
      <c r="Y1276" s="11">
        <f t="shared" si="4525"/>
        <v>467</v>
      </c>
      <c r="Z1276" s="11">
        <f t="shared" si="4525"/>
        <v>0</v>
      </c>
      <c r="AA1276" s="11">
        <f t="shared" si="4525"/>
        <v>0</v>
      </c>
      <c r="AB1276" s="11">
        <f t="shared" si="4525"/>
        <v>0</v>
      </c>
      <c r="AC1276" s="11">
        <f t="shared" si="4525"/>
        <v>0</v>
      </c>
      <c r="AD1276" s="11">
        <f t="shared" si="4525"/>
        <v>0</v>
      </c>
      <c r="AE1276" s="11">
        <f t="shared" si="4525"/>
        <v>467</v>
      </c>
      <c r="AF1276" s="11">
        <f t="shared" si="4525"/>
        <v>0</v>
      </c>
      <c r="AG1276" s="11">
        <f t="shared" si="4526"/>
        <v>0</v>
      </c>
      <c r="AH1276" s="11">
        <f t="shared" si="4526"/>
        <v>0</v>
      </c>
      <c r="AI1276" s="11">
        <f t="shared" si="4526"/>
        <v>0</v>
      </c>
      <c r="AJ1276" s="11">
        <f t="shared" si="4526"/>
        <v>0</v>
      </c>
      <c r="AK1276" s="88">
        <f t="shared" si="4526"/>
        <v>467</v>
      </c>
      <c r="AL1276" s="88">
        <f t="shared" si="4526"/>
        <v>0</v>
      </c>
      <c r="AM1276" s="11">
        <f t="shared" si="4526"/>
        <v>71</v>
      </c>
      <c r="AN1276" s="11">
        <f t="shared" si="4526"/>
        <v>0</v>
      </c>
      <c r="AO1276" s="11">
        <f t="shared" si="4526"/>
        <v>0</v>
      </c>
      <c r="AP1276" s="11">
        <f t="shared" si="4526"/>
        <v>0</v>
      </c>
      <c r="AQ1276" s="11">
        <f t="shared" si="4526"/>
        <v>538</v>
      </c>
      <c r="AR1276" s="11">
        <f t="shared" si="4526"/>
        <v>0</v>
      </c>
      <c r="AS1276" s="11">
        <f t="shared" si="4527"/>
        <v>0</v>
      </c>
      <c r="AT1276" s="11">
        <f t="shared" si="4527"/>
        <v>0</v>
      </c>
      <c r="AU1276" s="11">
        <f t="shared" si="4527"/>
        <v>0</v>
      </c>
      <c r="AV1276" s="11">
        <f t="shared" si="4527"/>
        <v>0</v>
      </c>
      <c r="AW1276" s="11">
        <f t="shared" si="4527"/>
        <v>538</v>
      </c>
      <c r="AX1276" s="11">
        <f t="shared" si="4527"/>
        <v>0</v>
      </c>
    </row>
    <row r="1277" spans="1:51" hidden="1">
      <c r="A1277" s="50" t="s">
        <v>24</v>
      </c>
      <c r="B1277" s="31" t="s">
        <v>256</v>
      </c>
      <c r="C1277" s="31" t="s">
        <v>33</v>
      </c>
      <c r="D1277" s="31" t="s">
        <v>17</v>
      </c>
      <c r="E1277" s="31" t="s">
        <v>253</v>
      </c>
      <c r="F1277" s="27" t="s">
        <v>36</v>
      </c>
      <c r="G1277" s="9">
        <v>467</v>
      </c>
      <c r="H1277" s="9"/>
      <c r="I1277" s="9"/>
      <c r="J1277" s="9"/>
      <c r="K1277" s="9"/>
      <c r="L1277" s="9"/>
      <c r="M1277" s="9">
        <f t="shared" ref="M1277" si="4528">G1277+I1277+J1277+K1277+L1277</f>
        <v>467</v>
      </c>
      <c r="N1277" s="9">
        <f t="shared" ref="N1277" si="4529">H1277+L1277</f>
        <v>0</v>
      </c>
      <c r="O1277" s="9"/>
      <c r="P1277" s="9"/>
      <c r="Q1277" s="9"/>
      <c r="R1277" s="9"/>
      <c r="S1277" s="9">
        <f t="shared" ref="S1277" si="4530">M1277+O1277+P1277+Q1277+R1277</f>
        <v>467</v>
      </c>
      <c r="T1277" s="9">
        <f t="shared" ref="T1277" si="4531">N1277+R1277</f>
        <v>0</v>
      </c>
      <c r="U1277" s="9"/>
      <c r="V1277" s="9"/>
      <c r="W1277" s="9"/>
      <c r="X1277" s="9"/>
      <c r="Y1277" s="9">
        <f t="shared" ref="Y1277" si="4532">S1277+U1277+V1277+W1277+X1277</f>
        <v>467</v>
      </c>
      <c r="Z1277" s="9">
        <f t="shared" ref="Z1277" si="4533">T1277+X1277</f>
        <v>0</v>
      </c>
      <c r="AA1277" s="9"/>
      <c r="AB1277" s="9"/>
      <c r="AC1277" s="9"/>
      <c r="AD1277" s="9"/>
      <c r="AE1277" s="9">
        <f t="shared" ref="AE1277" si="4534">Y1277+AA1277+AB1277+AC1277+AD1277</f>
        <v>467</v>
      </c>
      <c r="AF1277" s="9">
        <f t="shared" ref="AF1277" si="4535">Z1277+AD1277</f>
        <v>0</v>
      </c>
      <c r="AG1277" s="9"/>
      <c r="AH1277" s="9"/>
      <c r="AI1277" s="9"/>
      <c r="AJ1277" s="9"/>
      <c r="AK1277" s="86">
        <f t="shared" ref="AK1277" si="4536">AE1277+AG1277+AH1277+AI1277+AJ1277</f>
        <v>467</v>
      </c>
      <c r="AL1277" s="86">
        <f t="shared" ref="AL1277" si="4537">AF1277+AJ1277</f>
        <v>0</v>
      </c>
      <c r="AM1277" s="9">
        <v>71</v>
      </c>
      <c r="AN1277" s="9"/>
      <c r="AO1277" s="9"/>
      <c r="AP1277" s="9"/>
      <c r="AQ1277" s="9">
        <f t="shared" ref="AQ1277" si="4538">AK1277+AM1277+AN1277+AO1277+AP1277</f>
        <v>538</v>
      </c>
      <c r="AR1277" s="9">
        <f t="shared" ref="AR1277" si="4539">AL1277+AP1277</f>
        <v>0</v>
      </c>
      <c r="AS1277" s="9"/>
      <c r="AT1277" s="9"/>
      <c r="AU1277" s="9"/>
      <c r="AV1277" s="9"/>
      <c r="AW1277" s="9">
        <f t="shared" ref="AW1277" si="4540">AQ1277+AS1277+AT1277+AU1277+AV1277</f>
        <v>538</v>
      </c>
      <c r="AX1277" s="9">
        <f t="shared" ref="AX1277" si="4541">AR1277+AV1277</f>
        <v>0</v>
      </c>
    </row>
    <row r="1278" spans="1:51" hidden="1">
      <c r="A1278" s="50"/>
      <c r="B1278" s="31"/>
      <c r="C1278" s="31"/>
      <c r="D1278" s="31"/>
      <c r="E1278" s="31"/>
      <c r="F1278" s="27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86"/>
      <c r="AL1278" s="86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</row>
    <row r="1279" spans="1:51" ht="39.75" customHeight="1">
      <c r="A1279" s="40" t="s">
        <v>506</v>
      </c>
      <c r="B1279" s="22">
        <v>923</v>
      </c>
      <c r="C1279" s="22"/>
      <c r="D1279" s="22"/>
      <c r="E1279" s="22"/>
      <c r="F1279" s="22"/>
      <c r="G1279" s="6">
        <f t="shared" ref="G1279:AF1279" si="4542">G1281+G1301+G1308+G1384+G1391</f>
        <v>179877</v>
      </c>
      <c r="H1279" s="6">
        <f t="shared" si="4542"/>
        <v>0</v>
      </c>
      <c r="I1279" s="6">
        <f t="shared" si="4542"/>
        <v>0</v>
      </c>
      <c r="J1279" s="6">
        <f t="shared" si="4542"/>
        <v>4245</v>
      </c>
      <c r="K1279" s="6">
        <f t="shared" si="4542"/>
        <v>0</v>
      </c>
      <c r="L1279" s="6">
        <f t="shared" si="4542"/>
        <v>5629</v>
      </c>
      <c r="M1279" s="6">
        <f t="shared" si="4542"/>
        <v>189751</v>
      </c>
      <c r="N1279" s="6">
        <f t="shared" si="4542"/>
        <v>5629</v>
      </c>
      <c r="O1279" s="6">
        <f t="shared" si="4542"/>
        <v>0</v>
      </c>
      <c r="P1279" s="6">
        <f t="shared" si="4542"/>
        <v>0</v>
      </c>
      <c r="Q1279" s="6">
        <f t="shared" si="4542"/>
        <v>0</v>
      </c>
      <c r="R1279" s="6">
        <f t="shared" si="4542"/>
        <v>0</v>
      </c>
      <c r="S1279" s="6">
        <f t="shared" si="4542"/>
        <v>189751</v>
      </c>
      <c r="T1279" s="6">
        <f t="shared" si="4542"/>
        <v>5629</v>
      </c>
      <c r="U1279" s="6">
        <f t="shared" si="4542"/>
        <v>0</v>
      </c>
      <c r="V1279" s="6">
        <f t="shared" si="4542"/>
        <v>0</v>
      </c>
      <c r="W1279" s="6">
        <f t="shared" si="4542"/>
        <v>0</v>
      </c>
      <c r="X1279" s="6">
        <f t="shared" si="4542"/>
        <v>0</v>
      </c>
      <c r="Y1279" s="6">
        <f t="shared" si="4542"/>
        <v>189751</v>
      </c>
      <c r="Z1279" s="6">
        <f t="shared" si="4542"/>
        <v>5629</v>
      </c>
      <c r="AA1279" s="6">
        <f t="shared" si="4542"/>
        <v>0</v>
      </c>
      <c r="AB1279" s="6">
        <f t="shared" si="4542"/>
        <v>570</v>
      </c>
      <c r="AC1279" s="6">
        <f t="shared" si="4542"/>
        <v>0</v>
      </c>
      <c r="AD1279" s="6">
        <f t="shared" si="4542"/>
        <v>3553</v>
      </c>
      <c r="AE1279" s="6">
        <f t="shared" si="4542"/>
        <v>193874</v>
      </c>
      <c r="AF1279" s="6">
        <f t="shared" si="4542"/>
        <v>9182</v>
      </c>
      <c r="AG1279" s="6">
        <f t="shared" ref="AG1279:AL1279" si="4543">AG1281+AG1301+AG1308+AG1384+AG1391</f>
        <v>0</v>
      </c>
      <c r="AH1279" s="6">
        <f t="shared" si="4543"/>
        <v>100</v>
      </c>
      <c r="AI1279" s="6">
        <f t="shared" si="4543"/>
        <v>0</v>
      </c>
      <c r="AJ1279" s="6">
        <f t="shared" si="4543"/>
        <v>0</v>
      </c>
      <c r="AK1279" s="83">
        <f t="shared" si="4543"/>
        <v>193974</v>
      </c>
      <c r="AL1279" s="83">
        <f t="shared" si="4543"/>
        <v>9182</v>
      </c>
      <c r="AM1279" s="6">
        <f t="shared" ref="AM1279:AR1279" si="4544">AM1281+AM1301+AM1308+AM1384+AM1391</f>
        <v>0</v>
      </c>
      <c r="AN1279" s="6">
        <f t="shared" si="4544"/>
        <v>0</v>
      </c>
      <c r="AO1279" s="6">
        <f t="shared" si="4544"/>
        <v>-149</v>
      </c>
      <c r="AP1279" s="6">
        <f t="shared" si="4544"/>
        <v>0</v>
      </c>
      <c r="AQ1279" s="6">
        <f t="shared" si="4544"/>
        <v>193825</v>
      </c>
      <c r="AR1279" s="6">
        <f t="shared" si="4544"/>
        <v>9182</v>
      </c>
      <c r="AS1279" s="6">
        <f t="shared" ref="AS1279:AX1279" si="4545">AS1281+AS1301+AS1308+AS1384+AS1391</f>
        <v>0</v>
      </c>
      <c r="AT1279" s="6">
        <f t="shared" si="4545"/>
        <v>1224</v>
      </c>
      <c r="AU1279" s="6">
        <f t="shared" si="4545"/>
        <v>0</v>
      </c>
      <c r="AV1279" s="6">
        <f t="shared" si="4545"/>
        <v>0</v>
      </c>
      <c r="AW1279" s="6">
        <f t="shared" si="4545"/>
        <v>195049</v>
      </c>
      <c r="AX1279" s="6">
        <f t="shared" si="4545"/>
        <v>9182</v>
      </c>
      <c r="AY1279" s="2"/>
    </row>
    <row r="1280" spans="1:51" ht="17.25" hidden="1" customHeight="1">
      <c r="A1280" s="40"/>
      <c r="B1280" s="22"/>
      <c r="C1280" s="22"/>
      <c r="D1280" s="22"/>
      <c r="E1280" s="22"/>
      <c r="F1280" s="22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83"/>
      <c r="AL1280" s="83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</row>
    <row r="1281" spans="1:50" ht="69.599999999999994">
      <c r="A1281" s="34" t="s">
        <v>97</v>
      </c>
      <c r="B1281" s="25">
        <v>923</v>
      </c>
      <c r="C1281" s="25" t="s">
        <v>22</v>
      </c>
      <c r="D1281" s="25" t="s">
        <v>29</v>
      </c>
      <c r="E1281" s="25"/>
      <c r="F1281" s="25"/>
      <c r="G1281" s="15">
        <f t="shared" ref="G1281:V1285" si="4546">G1282</f>
        <v>3165</v>
      </c>
      <c r="H1281" s="15">
        <f t="shared" si="4546"/>
        <v>0</v>
      </c>
      <c r="I1281" s="15">
        <f t="shared" si="4546"/>
        <v>0</v>
      </c>
      <c r="J1281" s="15">
        <f t="shared" si="4546"/>
        <v>0</v>
      </c>
      <c r="K1281" s="15">
        <f t="shared" si="4546"/>
        <v>0</v>
      </c>
      <c r="L1281" s="15">
        <f t="shared" si="4546"/>
        <v>223</v>
      </c>
      <c r="M1281" s="15">
        <f t="shared" si="4546"/>
        <v>3388</v>
      </c>
      <c r="N1281" s="15">
        <f t="shared" si="4546"/>
        <v>223</v>
      </c>
      <c r="O1281" s="15">
        <f t="shared" si="4546"/>
        <v>0</v>
      </c>
      <c r="P1281" s="15">
        <f t="shared" si="4546"/>
        <v>0</v>
      </c>
      <c r="Q1281" s="15">
        <f t="shared" si="4546"/>
        <v>0</v>
      </c>
      <c r="R1281" s="15">
        <f t="shared" si="4546"/>
        <v>0</v>
      </c>
      <c r="S1281" s="15">
        <f t="shared" si="4546"/>
        <v>3388</v>
      </c>
      <c r="T1281" s="15">
        <f t="shared" si="4546"/>
        <v>223</v>
      </c>
      <c r="U1281" s="15">
        <f t="shared" si="4546"/>
        <v>0</v>
      </c>
      <c r="V1281" s="15">
        <f t="shared" si="4546"/>
        <v>0</v>
      </c>
      <c r="W1281" s="15">
        <f t="shared" ref="U1281:AJ1285" si="4547">W1282</f>
        <v>0</v>
      </c>
      <c r="X1281" s="15">
        <f t="shared" si="4547"/>
        <v>0</v>
      </c>
      <c r="Y1281" s="15">
        <f t="shared" si="4547"/>
        <v>3388</v>
      </c>
      <c r="Z1281" s="15">
        <f t="shared" si="4547"/>
        <v>223</v>
      </c>
      <c r="AA1281" s="15">
        <f t="shared" si="4547"/>
        <v>0</v>
      </c>
      <c r="AB1281" s="15">
        <f t="shared" si="4547"/>
        <v>0</v>
      </c>
      <c r="AC1281" s="15">
        <f t="shared" si="4547"/>
        <v>0</v>
      </c>
      <c r="AD1281" s="15">
        <f t="shared" si="4547"/>
        <v>0</v>
      </c>
      <c r="AE1281" s="15">
        <f t="shared" si="4547"/>
        <v>3388</v>
      </c>
      <c r="AF1281" s="15">
        <f t="shared" si="4547"/>
        <v>223</v>
      </c>
      <c r="AG1281" s="15">
        <f t="shared" si="4547"/>
        <v>0</v>
      </c>
      <c r="AH1281" s="15">
        <f t="shared" si="4547"/>
        <v>0</v>
      </c>
      <c r="AI1281" s="15">
        <f t="shared" si="4547"/>
        <v>0</v>
      </c>
      <c r="AJ1281" s="15">
        <f t="shared" si="4547"/>
        <v>0</v>
      </c>
      <c r="AK1281" s="92">
        <f t="shared" ref="AG1281:AV1285" si="4548">AK1282</f>
        <v>3388</v>
      </c>
      <c r="AL1281" s="92">
        <f t="shared" si="4548"/>
        <v>223</v>
      </c>
      <c r="AM1281" s="15">
        <f t="shared" si="4548"/>
        <v>0</v>
      </c>
      <c r="AN1281" s="15">
        <f t="shared" si="4548"/>
        <v>0</v>
      </c>
      <c r="AO1281" s="15">
        <f t="shared" si="4548"/>
        <v>0</v>
      </c>
      <c r="AP1281" s="15">
        <f t="shared" si="4548"/>
        <v>0</v>
      </c>
      <c r="AQ1281" s="15">
        <f t="shared" si="4548"/>
        <v>3388</v>
      </c>
      <c r="AR1281" s="15">
        <f t="shared" si="4548"/>
        <v>223</v>
      </c>
      <c r="AS1281" s="15">
        <f t="shared" si="4548"/>
        <v>0</v>
      </c>
      <c r="AT1281" s="15">
        <f t="shared" si="4548"/>
        <v>0</v>
      </c>
      <c r="AU1281" s="15">
        <f t="shared" si="4548"/>
        <v>0</v>
      </c>
      <c r="AV1281" s="15">
        <f t="shared" si="4548"/>
        <v>0</v>
      </c>
      <c r="AW1281" s="15">
        <f t="shared" ref="AS1281:AX1285" si="4549">AW1282</f>
        <v>3388</v>
      </c>
      <c r="AX1281" s="15">
        <f t="shared" si="4549"/>
        <v>223</v>
      </c>
    </row>
    <row r="1282" spans="1:50" ht="50.4">
      <c r="A1282" s="29" t="s">
        <v>436</v>
      </c>
      <c r="B1282" s="27">
        <v>923</v>
      </c>
      <c r="C1282" s="27" t="s">
        <v>22</v>
      </c>
      <c r="D1282" s="27" t="s">
        <v>29</v>
      </c>
      <c r="E1282" s="27" t="s">
        <v>74</v>
      </c>
      <c r="F1282" s="27"/>
      <c r="G1282" s="11">
        <f>G1283</f>
        <v>3165</v>
      </c>
      <c r="H1282" s="11">
        <f>H1283</f>
        <v>0</v>
      </c>
      <c r="I1282" s="11">
        <f>I1283+I1287</f>
        <v>0</v>
      </c>
      <c r="J1282" s="11">
        <f t="shared" ref="J1282:N1282" si="4550">J1283+J1287</f>
        <v>0</v>
      </c>
      <c r="K1282" s="11">
        <f t="shared" si="4550"/>
        <v>0</v>
      </c>
      <c r="L1282" s="11">
        <f t="shared" si="4550"/>
        <v>223</v>
      </c>
      <c r="M1282" s="11">
        <f t="shared" si="4550"/>
        <v>3388</v>
      </c>
      <c r="N1282" s="11">
        <f t="shared" si="4550"/>
        <v>223</v>
      </c>
      <c r="O1282" s="11">
        <f>O1283+O1287</f>
        <v>0</v>
      </c>
      <c r="P1282" s="11">
        <f t="shared" ref="P1282:T1282" si="4551">P1283+P1287</f>
        <v>0</v>
      </c>
      <c r="Q1282" s="11">
        <f t="shared" si="4551"/>
        <v>0</v>
      </c>
      <c r="R1282" s="11">
        <f t="shared" si="4551"/>
        <v>0</v>
      </c>
      <c r="S1282" s="11">
        <f t="shared" si="4551"/>
        <v>3388</v>
      </c>
      <c r="T1282" s="11">
        <f t="shared" si="4551"/>
        <v>223</v>
      </c>
      <c r="U1282" s="11">
        <f>U1283+U1287</f>
        <v>0</v>
      </c>
      <c r="V1282" s="11">
        <f t="shared" ref="V1282:Z1282" si="4552">V1283+V1287</f>
        <v>0</v>
      </c>
      <c r="W1282" s="11">
        <f t="shared" si="4552"/>
        <v>0</v>
      </c>
      <c r="X1282" s="11">
        <f t="shared" si="4552"/>
        <v>0</v>
      </c>
      <c r="Y1282" s="11">
        <f t="shared" si="4552"/>
        <v>3388</v>
      </c>
      <c r="Z1282" s="11">
        <f t="shared" si="4552"/>
        <v>223</v>
      </c>
      <c r="AA1282" s="11">
        <f>AA1283+AA1287</f>
        <v>0</v>
      </c>
      <c r="AB1282" s="11">
        <f t="shared" ref="AB1282:AF1282" si="4553">AB1283+AB1287</f>
        <v>0</v>
      </c>
      <c r="AC1282" s="11">
        <f t="shared" si="4553"/>
        <v>0</v>
      </c>
      <c r="AD1282" s="11">
        <f t="shared" si="4553"/>
        <v>0</v>
      </c>
      <c r="AE1282" s="11">
        <f t="shared" si="4553"/>
        <v>3388</v>
      </c>
      <c r="AF1282" s="11">
        <f t="shared" si="4553"/>
        <v>223</v>
      </c>
      <c r="AG1282" s="11">
        <f>AG1283+AG1287</f>
        <v>0</v>
      </c>
      <c r="AH1282" s="11">
        <f t="shared" ref="AH1282:AL1282" si="4554">AH1283+AH1287</f>
        <v>0</v>
      </c>
      <c r="AI1282" s="11">
        <f t="shared" si="4554"/>
        <v>0</v>
      </c>
      <c r="AJ1282" s="11">
        <f t="shared" si="4554"/>
        <v>0</v>
      </c>
      <c r="AK1282" s="88">
        <f t="shared" si="4554"/>
        <v>3388</v>
      </c>
      <c r="AL1282" s="88">
        <f t="shared" si="4554"/>
        <v>223</v>
      </c>
      <c r="AM1282" s="11">
        <f>AM1283+AM1287</f>
        <v>0</v>
      </c>
      <c r="AN1282" s="11">
        <f t="shared" ref="AN1282:AR1282" si="4555">AN1283+AN1287</f>
        <v>0</v>
      </c>
      <c r="AO1282" s="11">
        <f t="shared" si="4555"/>
        <v>0</v>
      </c>
      <c r="AP1282" s="11">
        <f t="shared" si="4555"/>
        <v>0</v>
      </c>
      <c r="AQ1282" s="11">
        <f t="shared" si="4555"/>
        <v>3388</v>
      </c>
      <c r="AR1282" s="11">
        <f t="shared" si="4555"/>
        <v>223</v>
      </c>
      <c r="AS1282" s="11">
        <f>AS1283+AS1287</f>
        <v>0</v>
      </c>
      <c r="AT1282" s="11">
        <f t="shared" ref="AT1282:AX1282" si="4556">AT1283+AT1287</f>
        <v>0</v>
      </c>
      <c r="AU1282" s="11">
        <f t="shared" si="4556"/>
        <v>0</v>
      </c>
      <c r="AV1282" s="11">
        <f t="shared" si="4556"/>
        <v>0</v>
      </c>
      <c r="AW1282" s="11">
        <f t="shared" si="4556"/>
        <v>3388</v>
      </c>
      <c r="AX1282" s="11">
        <f t="shared" si="4556"/>
        <v>223</v>
      </c>
    </row>
    <row r="1283" spans="1:50" ht="33.6">
      <c r="A1283" s="26" t="s">
        <v>81</v>
      </c>
      <c r="B1283" s="27">
        <v>923</v>
      </c>
      <c r="C1283" s="27" t="s">
        <v>22</v>
      </c>
      <c r="D1283" s="27" t="s">
        <v>29</v>
      </c>
      <c r="E1283" s="27" t="s">
        <v>561</v>
      </c>
      <c r="F1283" s="27"/>
      <c r="G1283" s="11">
        <f t="shared" si="4546"/>
        <v>3165</v>
      </c>
      <c r="H1283" s="11">
        <f t="shared" si="4546"/>
        <v>0</v>
      </c>
      <c r="I1283" s="11">
        <f t="shared" si="4546"/>
        <v>0</v>
      </c>
      <c r="J1283" s="11">
        <f t="shared" si="4546"/>
        <v>0</v>
      </c>
      <c r="K1283" s="11">
        <f t="shared" si="4546"/>
        <v>0</v>
      </c>
      <c r="L1283" s="11">
        <f t="shared" si="4546"/>
        <v>0</v>
      </c>
      <c r="M1283" s="11">
        <f t="shared" si="4546"/>
        <v>3165</v>
      </c>
      <c r="N1283" s="11">
        <f t="shared" si="4546"/>
        <v>0</v>
      </c>
      <c r="O1283" s="11">
        <f t="shared" si="4546"/>
        <v>0</v>
      </c>
      <c r="P1283" s="11">
        <f t="shared" si="4546"/>
        <v>0</v>
      </c>
      <c r="Q1283" s="11">
        <f t="shared" si="4546"/>
        <v>0</v>
      </c>
      <c r="R1283" s="11">
        <f t="shared" si="4546"/>
        <v>0</v>
      </c>
      <c r="S1283" s="11">
        <f t="shared" si="4546"/>
        <v>3165</v>
      </c>
      <c r="T1283" s="11">
        <f t="shared" si="4546"/>
        <v>0</v>
      </c>
      <c r="U1283" s="11">
        <f t="shared" si="4547"/>
        <v>0</v>
      </c>
      <c r="V1283" s="11">
        <f t="shared" si="4547"/>
        <v>0</v>
      </c>
      <c r="W1283" s="11">
        <f t="shared" si="4547"/>
        <v>0</v>
      </c>
      <c r="X1283" s="11">
        <f t="shared" si="4547"/>
        <v>0</v>
      </c>
      <c r="Y1283" s="11">
        <f t="shared" si="4547"/>
        <v>3165</v>
      </c>
      <c r="Z1283" s="11">
        <f t="shared" si="4547"/>
        <v>0</v>
      </c>
      <c r="AA1283" s="11">
        <f t="shared" si="4547"/>
        <v>0</v>
      </c>
      <c r="AB1283" s="11">
        <f t="shared" si="4547"/>
        <v>0</v>
      </c>
      <c r="AC1283" s="11">
        <f t="shared" si="4547"/>
        <v>0</v>
      </c>
      <c r="AD1283" s="11">
        <f t="shared" si="4547"/>
        <v>0</v>
      </c>
      <c r="AE1283" s="11">
        <f t="shared" si="4547"/>
        <v>3165</v>
      </c>
      <c r="AF1283" s="11">
        <f t="shared" si="4547"/>
        <v>0</v>
      </c>
      <c r="AG1283" s="11">
        <f t="shared" si="4548"/>
        <v>0</v>
      </c>
      <c r="AH1283" s="11">
        <f t="shared" si="4548"/>
        <v>0</v>
      </c>
      <c r="AI1283" s="11">
        <f t="shared" si="4548"/>
        <v>0</v>
      </c>
      <c r="AJ1283" s="11">
        <f t="shared" si="4548"/>
        <v>0</v>
      </c>
      <c r="AK1283" s="88">
        <f t="shared" si="4548"/>
        <v>3165</v>
      </c>
      <c r="AL1283" s="88">
        <f t="shared" si="4548"/>
        <v>0</v>
      </c>
      <c r="AM1283" s="11">
        <f t="shared" si="4548"/>
        <v>0</v>
      </c>
      <c r="AN1283" s="11">
        <f t="shared" si="4548"/>
        <v>0</v>
      </c>
      <c r="AO1283" s="11">
        <f t="shared" si="4548"/>
        <v>0</v>
      </c>
      <c r="AP1283" s="11">
        <f t="shared" si="4548"/>
        <v>0</v>
      </c>
      <c r="AQ1283" s="11">
        <f t="shared" si="4548"/>
        <v>3165</v>
      </c>
      <c r="AR1283" s="11">
        <f t="shared" si="4548"/>
        <v>0</v>
      </c>
      <c r="AS1283" s="11">
        <f t="shared" si="4549"/>
        <v>0</v>
      </c>
      <c r="AT1283" s="11">
        <f t="shared" si="4549"/>
        <v>0</v>
      </c>
      <c r="AU1283" s="11">
        <f t="shared" si="4549"/>
        <v>0</v>
      </c>
      <c r="AV1283" s="11">
        <f t="shared" si="4549"/>
        <v>0</v>
      </c>
      <c r="AW1283" s="11">
        <f t="shared" si="4549"/>
        <v>3165</v>
      </c>
      <c r="AX1283" s="11">
        <f t="shared" si="4549"/>
        <v>0</v>
      </c>
    </row>
    <row r="1284" spans="1:50" ht="20.25" customHeight="1">
      <c r="A1284" s="26" t="s">
        <v>90</v>
      </c>
      <c r="B1284" s="27">
        <v>923</v>
      </c>
      <c r="C1284" s="27" t="s">
        <v>22</v>
      </c>
      <c r="D1284" s="27" t="s">
        <v>29</v>
      </c>
      <c r="E1284" s="27" t="s">
        <v>563</v>
      </c>
      <c r="F1284" s="27"/>
      <c r="G1284" s="11">
        <f t="shared" si="4546"/>
        <v>3165</v>
      </c>
      <c r="H1284" s="11">
        <f t="shared" si="4546"/>
        <v>0</v>
      </c>
      <c r="I1284" s="11">
        <f t="shared" si="4546"/>
        <v>0</v>
      </c>
      <c r="J1284" s="11">
        <f t="shared" si="4546"/>
        <v>0</v>
      </c>
      <c r="K1284" s="11">
        <f t="shared" si="4546"/>
        <v>0</v>
      </c>
      <c r="L1284" s="11">
        <f t="shared" si="4546"/>
        <v>0</v>
      </c>
      <c r="M1284" s="11">
        <f t="shared" si="4546"/>
        <v>3165</v>
      </c>
      <c r="N1284" s="11">
        <f t="shared" si="4546"/>
        <v>0</v>
      </c>
      <c r="O1284" s="11">
        <f t="shared" si="4546"/>
        <v>0</v>
      </c>
      <c r="P1284" s="11">
        <f t="shared" si="4546"/>
        <v>0</v>
      </c>
      <c r="Q1284" s="11">
        <f t="shared" si="4546"/>
        <v>0</v>
      </c>
      <c r="R1284" s="11">
        <f t="shared" si="4546"/>
        <v>0</v>
      </c>
      <c r="S1284" s="11">
        <f t="shared" si="4546"/>
        <v>3165</v>
      </c>
      <c r="T1284" s="11">
        <f t="shared" si="4546"/>
        <v>0</v>
      </c>
      <c r="U1284" s="11">
        <f t="shared" si="4547"/>
        <v>0</v>
      </c>
      <c r="V1284" s="11">
        <f t="shared" si="4547"/>
        <v>0</v>
      </c>
      <c r="W1284" s="11">
        <f t="shared" si="4547"/>
        <v>0</v>
      </c>
      <c r="X1284" s="11">
        <f t="shared" si="4547"/>
        <v>0</v>
      </c>
      <c r="Y1284" s="11">
        <f t="shared" si="4547"/>
        <v>3165</v>
      </c>
      <c r="Z1284" s="11">
        <f t="shared" si="4547"/>
        <v>0</v>
      </c>
      <c r="AA1284" s="11">
        <f t="shared" si="4547"/>
        <v>0</v>
      </c>
      <c r="AB1284" s="11">
        <f t="shared" si="4547"/>
        <v>0</v>
      </c>
      <c r="AC1284" s="11">
        <f t="shared" si="4547"/>
        <v>0</v>
      </c>
      <c r="AD1284" s="11">
        <f t="shared" si="4547"/>
        <v>0</v>
      </c>
      <c r="AE1284" s="11">
        <f t="shared" si="4547"/>
        <v>3165</v>
      </c>
      <c r="AF1284" s="11">
        <f t="shared" si="4547"/>
        <v>0</v>
      </c>
      <c r="AG1284" s="11">
        <f t="shared" si="4548"/>
        <v>0</v>
      </c>
      <c r="AH1284" s="11">
        <f t="shared" si="4548"/>
        <v>0</v>
      </c>
      <c r="AI1284" s="11">
        <f t="shared" si="4548"/>
        <v>0</v>
      </c>
      <c r="AJ1284" s="11">
        <f t="shared" si="4548"/>
        <v>0</v>
      </c>
      <c r="AK1284" s="88">
        <f t="shared" si="4548"/>
        <v>3165</v>
      </c>
      <c r="AL1284" s="88">
        <f t="shared" si="4548"/>
        <v>0</v>
      </c>
      <c r="AM1284" s="11">
        <f t="shared" si="4548"/>
        <v>0</v>
      </c>
      <c r="AN1284" s="11">
        <f t="shared" si="4548"/>
        <v>0</v>
      </c>
      <c r="AO1284" s="11">
        <f t="shared" si="4548"/>
        <v>0</v>
      </c>
      <c r="AP1284" s="11">
        <f t="shared" si="4548"/>
        <v>0</v>
      </c>
      <c r="AQ1284" s="11">
        <f t="shared" si="4548"/>
        <v>3165</v>
      </c>
      <c r="AR1284" s="11">
        <f t="shared" si="4548"/>
        <v>0</v>
      </c>
      <c r="AS1284" s="11">
        <f t="shared" si="4549"/>
        <v>0</v>
      </c>
      <c r="AT1284" s="11">
        <f t="shared" si="4549"/>
        <v>0</v>
      </c>
      <c r="AU1284" s="11">
        <f t="shared" si="4549"/>
        <v>0</v>
      </c>
      <c r="AV1284" s="11">
        <f t="shared" si="4549"/>
        <v>0</v>
      </c>
      <c r="AW1284" s="11">
        <f t="shared" si="4549"/>
        <v>3165</v>
      </c>
      <c r="AX1284" s="11">
        <f t="shared" si="4549"/>
        <v>0</v>
      </c>
    </row>
    <row r="1285" spans="1:50" ht="33.6">
      <c r="A1285" s="26" t="s">
        <v>244</v>
      </c>
      <c r="B1285" s="27">
        <v>923</v>
      </c>
      <c r="C1285" s="27" t="s">
        <v>22</v>
      </c>
      <c r="D1285" s="27" t="s">
        <v>29</v>
      </c>
      <c r="E1285" s="27" t="s">
        <v>563</v>
      </c>
      <c r="F1285" s="27" t="s">
        <v>31</v>
      </c>
      <c r="G1285" s="9">
        <f t="shared" si="4546"/>
        <v>3165</v>
      </c>
      <c r="H1285" s="9">
        <f t="shared" si="4546"/>
        <v>0</v>
      </c>
      <c r="I1285" s="9">
        <f t="shared" si="4546"/>
        <v>0</v>
      </c>
      <c r="J1285" s="9">
        <f t="shared" si="4546"/>
        <v>0</v>
      </c>
      <c r="K1285" s="9">
        <f t="shared" si="4546"/>
        <v>0</v>
      </c>
      <c r="L1285" s="9">
        <f t="shared" si="4546"/>
        <v>0</v>
      </c>
      <c r="M1285" s="9">
        <f t="shared" si="4546"/>
        <v>3165</v>
      </c>
      <c r="N1285" s="9">
        <f t="shared" si="4546"/>
        <v>0</v>
      </c>
      <c r="O1285" s="9">
        <f t="shared" si="4546"/>
        <v>0</v>
      </c>
      <c r="P1285" s="9">
        <f t="shared" si="4546"/>
        <v>0</v>
      </c>
      <c r="Q1285" s="9">
        <f t="shared" si="4546"/>
        <v>0</v>
      </c>
      <c r="R1285" s="9">
        <f t="shared" si="4546"/>
        <v>0</v>
      </c>
      <c r="S1285" s="9">
        <f t="shared" si="4546"/>
        <v>3165</v>
      </c>
      <c r="T1285" s="9">
        <f t="shared" si="4546"/>
        <v>0</v>
      </c>
      <c r="U1285" s="9">
        <f t="shared" si="4547"/>
        <v>0</v>
      </c>
      <c r="V1285" s="9">
        <f t="shared" si="4547"/>
        <v>0</v>
      </c>
      <c r="W1285" s="9">
        <f t="shared" si="4547"/>
        <v>0</v>
      </c>
      <c r="X1285" s="9">
        <f t="shared" si="4547"/>
        <v>0</v>
      </c>
      <c r="Y1285" s="9">
        <f t="shared" si="4547"/>
        <v>3165</v>
      </c>
      <c r="Z1285" s="9">
        <f t="shared" si="4547"/>
        <v>0</v>
      </c>
      <c r="AA1285" s="9">
        <f t="shared" si="4547"/>
        <v>0</v>
      </c>
      <c r="AB1285" s="9">
        <f t="shared" si="4547"/>
        <v>0</v>
      </c>
      <c r="AC1285" s="9">
        <f t="shared" si="4547"/>
        <v>0</v>
      </c>
      <c r="AD1285" s="9">
        <f t="shared" si="4547"/>
        <v>0</v>
      </c>
      <c r="AE1285" s="9">
        <f t="shared" si="4547"/>
        <v>3165</v>
      </c>
      <c r="AF1285" s="9">
        <f t="shared" si="4547"/>
        <v>0</v>
      </c>
      <c r="AG1285" s="9">
        <f t="shared" si="4548"/>
        <v>0</v>
      </c>
      <c r="AH1285" s="9">
        <f t="shared" si="4548"/>
        <v>0</v>
      </c>
      <c r="AI1285" s="9">
        <f t="shared" si="4548"/>
        <v>0</v>
      </c>
      <c r="AJ1285" s="9">
        <f t="shared" si="4548"/>
        <v>0</v>
      </c>
      <c r="AK1285" s="86">
        <f t="shared" si="4548"/>
        <v>3165</v>
      </c>
      <c r="AL1285" s="86">
        <f t="shared" si="4548"/>
        <v>0</v>
      </c>
      <c r="AM1285" s="9">
        <f t="shared" si="4548"/>
        <v>0</v>
      </c>
      <c r="AN1285" s="9">
        <f t="shared" si="4548"/>
        <v>0</v>
      </c>
      <c r="AO1285" s="9">
        <f t="shared" si="4548"/>
        <v>0</v>
      </c>
      <c r="AP1285" s="9">
        <f t="shared" si="4548"/>
        <v>0</v>
      </c>
      <c r="AQ1285" s="9">
        <f t="shared" si="4548"/>
        <v>3165</v>
      </c>
      <c r="AR1285" s="9">
        <f t="shared" si="4548"/>
        <v>0</v>
      </c>
      <c r="AS1285" s="9">
        <f t="shared" si="4549"/>
        <v>0</v>
      </c>
      <c r="AT1285" s="9">
        <f t="shared" si="4549"/>
        <v>0</v>
      </c>
      <c r="AU1285" s="9">
        <f t="shared" si="4549"/>
        <v>0</v>
      </c>
      <c r="AV1285" s="9">
        <f t="shared" si="4549"/>
        <v>0</v>
      </c>
      <c r="AW1285" s="9">
        <f t="shared" si="4549"/>
        <v>3165</v>
      </c>
      <c r="AX1285" s="9">
        <f t="shared" si="4549"/>
        <v>0</v>
      </c>
    </row>
    <row r="1286" spans="1:50" ht="33.6">
      <c r="A1286" s="26" t="s">
        <v>37</v>
      </c>
      <c r="B1286" s="27">
        <v>923</v>
      </c>
      <c r="C1286" s="27" t="s">
        <v>22</v>
      </c>
      <c r="D1286" s="27" t="s">
        <v>29</v>
      </c>
      <c r="E1286" s="27" t="s">
        <v>563</v>
      </c>
      <c r="F1286" s="27" t="s">
        <v>38</v>
      </c>
      <c r="G1286" s="9">
        <v>3165</v>
      </c>
      <c r="H1286" s="9"/>
      <c r="I1286" s="9"/>
      <c r="J1286" s="9"/>
      <c r="K1286" s="9"/>
      <c r="L1286" s="9"/>
      <c r="M1286" s="9">
        <f t="shared" ref="M1286" si="4557">G1286+I1286+J1286+K1286+L1286</f>
        <v>3165</v>
      </c>
      <c r="N1286" s="9">
        <f t="shared" ref="N1286" si="4558">H1286+L1286</f>
        <v>0</v>
      </c>
      <c r="O1286" s="9"/>
      <c r="P1286" s="9"/>
      <c r="Q1286" s="9"/>
      <c r="R1286" s="9"/>
      <c r="S1286" s="9">
        <f t="shared" ref="S1286" si="4559">M1286+O1286+P1286+Q1286+R1286</f>
        <v>3165</v>
      </c>
      <c r="T1286" s="9">
        <f t="shared" ref="T1286" si="4560">N1286+R1286</f>
        <v>0</v>
      </c>
      <c r="U1286" s="9"/>
      <c r="V1286" s="9"/>
      <c r="W1286" s="9"/>
      <c r="X1286" s="9"/>
      <c r="Y1286" s="9">
        <f t="shared" ref="Y1286" si="4561">S1286+U1286+V1286+W1286+X1286</f>
        <v>3165</v>
      </c>
      <c r="Z1286" s="9">
        <f t="shared" ref="Z1286" si="4562">T1286+X1286</f>
        <v>0</v>
      </c>
      <c r="AA1286" s="9"/>
      <c r="AB1286" s="9"/>
      <c r="AC1286" s="9"/>
      <c r="AD1286" s="9"/>
      <c r="AE1286" s="9">
        <f t="shared" ref="AE1286" si="4563">Y1286+AA1286+AB1286+AC1286+AD1286</f>
        <v>3165</v>
      </c>
      <c r="AF1286" s="9">
        <f t="shared" ref="AF1286" si="4564">Z1286+AD1286</f>
        <v>0</v>
      </c>
      <c r="AG1286" s="9"/>
      <c r="AH1286" s="9"/>
      <c r="AI1286" s="9"/>
      <c r="AJ1286" s="9"/>
      <c r="AK1286" s="86">
        <f t="shared" ref="AK1286" si="4565">AE1286+AG1286+AH1286+AI1286+AJ1286</f>
        <v>3165</v>
      </c>
      <c r="AL1286" s="86">
        <f t="shared" ref="AL1286" si="4566">AF1286+AJ1286</f>
        <v>0</v>
      </c>
      <c r="AM1286" s="9"/>
      <c r="AN1286" s="9"/>
      <c r="AO1286" s="9"/>
      <c r="AP1286" s="9"/>
      <c r="AQ1286" s="9">
        <f t="shared" ref="AQ1286" si="4567">AK1286+AM1286+AN1286+AO1286+AP1286</f>
        <v>3165</v>
      </c>
      <c r="AR1286" s="9">
        <f t="shared" ref="AR1286" si="4568">AL1286+AP1286</f>
        <v>0</v>
      </c>
      <c r="AS1286" s="9"/>
      <c r="AT1286" s="9"/>
      <c r="AU1286" s="9"/>
      <c r="AV1286" s="9"/>
      <c r="AW1286" s="9">
        <f t="shared" ref="AW1286" si="4569">AQ1286+AS1286+AT1286+AU1286+AV1286</f>
        <v>3165</v>
      </c>
      <c r="AX1286" s="9">
        <f t="shared" ref="AX1286" si="4570">AR1286+AV1286</f>
        <v>0</v>
      </c>
    </row>
    <row r="1287" spans="1:50" ht="20.25" customHeight="1">
      <c r="A1287" s="26" t="s">
        <v>603</v>
      </c>
      <c r="B1287" s="27">
        <v>923</v>
      </c>
      <c r="C1287" s="27" t="s">
        <v>22</v>
      </c>
      <c r="D1287" s="27" t="s">
        <v>29</v>
      </c>
      <c r="E1287" s="27" t="s">
        <v>605</v>
      </c>
      <c r="F1287" s="27"/>
      <c r="G1287" s="9"/>
      <c r="H1287" s="9"/>
      <c r="I1287" s="9">
        <f>I1288+I1291+I1294+I1297</f>
        <v>0</v>
      </c>
      <c r="J1287" s="9">
        <f t="shared" ref="J1287:N1287" si="4571">J1288+J1291+J1294+J1297</f>
        <v>0</v>
      </c>
      <c r="K1287" s="9">
        <f t="shared" si="4571"/>
        <v>0</v>
      </c>
      <c r="L1287" s="9">
        <f t="shared" si="4571"/>
        <v>223</v>
      </c>
      <c r="M1287" s="9">
        <f t="shared" si="4571"/>
        <v>223</v>
      </c>
      <c r="N1287" s="9">
        <f t="shared" si="4571"/>
        <v>223</v>
      </c>
      <c r="O1287" s="9">
        <f>O1288+O1291+O1294+O1297</f>
        <v>0</v>
      </c>
      <c r="P1287" s="9">
        <f t="shared" ref="P1287:T1287" si="4572">P1288+P1291+P1294+P1297</f>
        <v>0</v>
      </c>
      <c r="Q1287" s="9">
        <f t="shared" si="4572"/>
        <v>0</v>
      </c>
      <c r="R1287" s="9">
        <f t="shared" si="4572"/>
        <v>0</v>
      </c>
      <c r="S1287" s="9">
        <f t="shared" si="4572"/>
        <v>223</v>
      </c>
      <c r="T1287" s="9">
        <f t="shared" si="4572"/>
        <v>223</v>
      </c>
      <c r="U1287" s="9">
        <f>U1288+U1291+U1294+U1297</f>
        <v>0</v>
      </c>
      <c r="V1287" s="9">
        <f t="shared" ref="V1287:Z1287" si="4573">V1288+V1291+V1294+V1297</f>
        <v>0</v>
      </c>
      <c r="W1287" s="9">
        <f t="shared" si="4573"/>
        <v>0</v>
      </c>
      <c r="X1287" s="9">
        <f t="shared" si="4573"/>
        <v>0</v>
      </c>
      <c r="Y1287" s="9">
        <f t="shared" si="4573"/>
        <v>223</v>
      </c>
      <c r="Z1287" s="9">
        <f t="shared" si="4573"/>
        <v>223</v>
      </c>
      <c r="AA1287" s="9">
        <f>AA1288+AA1291+AA1294+AA1297</f>
        <v>0</v>
      </c>
      <c r="AB1287" s="9">
        <f t="shared" ref="AB1287:AF1287" si="4574">AB1288+AB1291+AB1294+AB1297</f>
        <v>0</v>
      </c>
      <c r="AC1287" s="9">
        <f t="shared" si="4574"/>
        <v>0</v>
      </c>
      <c r="AD1287" s="9">
        <f t="shared" si="4574"/>
        <v>0</v>
      </c>
      <c r="AE1287" s="9">
        <f t="shared" si="4574"/>
        <v>223</v>
      </c>
      <c r="AF1287" s="9">
        <f t="shared" si="4574"/>
        <v>223</v>
      </c>
      <c r="AG1287" s="9">
        <f>AG1288+AG1291+AG1294+AG1297</f>
        <v>0</v>
      </c>
      <c r="AH1287" s="9">
        <f t="shared" ref="AH1287:AL1287" si="4575">AH1288+AH1291+AH1294+AH1297</f>
        <v>0</v>
      </c>
      <c r="AI1287" s="9">
        <f t="shared" si="4575"/>
        <v>0</v>
      </c>
      <c r="AJ1287" s="9">
        <f t="shared" si="4575"/>
        <v>0</v>
      </c>
      <c r="AK1287" s="86">
        <f t="shared" si="4575"/>
        <v>223</v>
      </c>
      <c r="AL1287" s="86">
        <f t="shared" si="4575"/>
        <v>223</v>
      </c>
      <c r="AM1287" s="9">
        <f>AM1288+AM1291+AM1294+AM1297</f>
        <v>0</v>
      </c>
      <c r="AN1287" s="9">
        <f t="shared" ref="AN1287:AR1287" si="4576">AN1288+AN1291+AN1294+AN1297</f>
        <v>0</v>
      </c>
      <c r="AO1287" s="9">
        <f t="shared" si="4576"/>
        <v>0</v>
      </c>
      <c r="AP1287" s="9">
        <f t="shared" si="4576"/>
        <v>0</v>
      </c>
      <c r="AQ1287" s="9">
        <f t="shared" si="4576"/>
        <v>223</v>
      </c>
      <c r="AR1287" s="9">
        <f t="shared" si="4576"/>
        <v>223</v>
      </c>
      <c r="AS1287" s="9">
        <f>AS1288+AS1291+AS1294+AS1297</f>
        <v>0</v>
      </c>
      <c r="AT1287" s="9">
        <f t="shared" ref="AT1287:AX1287" si="4577">AT1288+AT1291+AT1294+AT1297</f>
        <v>0</v>
      </c>
      <c r="AU1287" s="9">
        <f t="shared" si="4577"/>
        <v>0</v>
      </c>
      <c r="AV1287" s="9">
        <f t="shared" si="4577"/>
        <v>0</v>
      </c>
      <c r="AW1287" s="9">
        <f t="shared" si="4577"/>
        <v>223</v>
      </c>
      <c r="AX1287" s="9">
        <f t="shared" si="4577"/>
        <v>223</v>
      </c>
    </row>
    <row r="1288" spans="1:50" ht="33.6">
      <c r="A1288" s="26" t="s">
        <v>604</v>
      </c>
      <c r="B1288" s="27">
        <v>923</v>
      </c>
      <c r="C1288" s="27" t="s">
        <v>22</v>
      </c>
      <c r="D1288" s="27" t="s">
        <v>29</v>
      </c>
      <c r="E1288" s="27" t="s">
        <v>606</v>
      </c>
      <c r="F1288" s="27"/>
      <c r="G1288" s="9"/>
      <c r="H1288" s="9"/>
      <c r="I1288" s="9">
        <f>I1289</f>
        <v>0</v>
      </c>
      <c r="J1288" s="9">
        <f t="shared" ref="J1288:Y1289" si="4578">J1289</f>
        <v>0</v>
      </c>
      <c r="K1288" s="9">
        <f t="shared" si="4578"/>
        <v>0</v>
      </c>
      <c r="L1288" s="9">
        <f t="shared" si="4578"/>
        <v>4</v>
      </c>
      <c r="M1288" s="9">
        <f t="shared" si="4578"/>
        <v>4</v>
      </c>
      <c r="N1288" s="9">
        <f t="shared" si="4578"/>
        <v>4</v>
      </c>
      <c r="O1288" s="9">
        <f>O1289</f>
        <v>0</v>
      </c>
      <c r="P1288" s="9">
        <f t="shared" si="4578"/>
        <v>0</v>
      </c>
      <c r="Q1288" s="9">
        <f t="shared" si="4578"/>
        <v>0</v>
      </c>
      <c r="R1288" s="9">
        <f t="shared" si="4578"/>
        <v>0</v>
      </c>
      <c r="S1288" s="9">
        <f t="shared" si="4578"/>
        <v>4</v>
      </c>
      <c r="T1288" s="9">
        <f t="shared" si="4578"/>
        <v>4</v>
      </c>
      <c r="U1288" s="9">
        <f>U1289</f>
        <v>0</v>
      </c>
      <c r="V1288" s="9">
        <f t="shared" si="4578"/>
        <v>0</v>
      </c>
      <c r="W1288" s="9">
        <f t="shared" si="4578"/>
        <v>0</v>
      </c>
      <c r="X1288" s="9">
        <f t="shared" si="4578"/>
        <v>0</v>
      </c>
      <c r="Y1288" s="9">
        <f t="shared" si="4578"/>
        <v>4</v>
      </c>
      <c r="Z1288" s="9">
        <f t="shared" ref="V1288:Z1289" si="4579">Z1289</f>
        <v>4</v>
      </c>
      <c r="AA1288" s="9">
        <f>AA1289</f>
        <v>0</v>
      </c>
      <c r="AB1288" s="9">
        <f t="shared" ref="AB1288:AQ1289" si="4580">AB1289</f>
        <v>0</v>
      </c>
      <c r="AC1288" s="9">
        <f t="shared" si="4580"/>
        <v>0</v>
      </c>
      <c r="AD1288" s="9">
        <f t="shared" si="4580"/>
        <v>0</v>
      </c>
      <c r="AE1288" s="9">
        <f t="shared" si="4580"/>
        <v>4</v>
      </c>
      <c r="AF1288" s="9">
        <f t="shared" si="4580"/>
        <v>4</v>
      </c>
      <c r="AG1288" s="9">
        <f>AG1289</f>
        <v>0</v>
      </c>
      <c r="AH1288" s="9">
        <f t="shared" si="4580"/>
        <v>0</v>
      </c>
      <c r="AI1288" s="9">
        <f t="shared" si="4580"/>
        <v>0</v>
      </c>
      <c r="AJ1288" s="9">
        <f t="shared" si="4580"/>
        <v>0</v>
      </c>
      <c r="AK1288" s="86">
        <f t="shared" si="4580"/>
        <v>4</v>
      </c>
      <c r="AL1288" s="86">
        <f t="shared" si="4580"/>
        <v>4</v>
      </c>
      <c r="AM1288" s="9">
        <f>AM1289</f>
        <v>0</v>
      </c>
      <c r="AN1288" s="9">
        <f t="shared" si="4580"/>
        <v>0</v>
      </c>
      <c r="AO1288" s="9">
        <f t="shared" si="4580"/>
        <v>0</v>
      </c>
      <c r="AP1288" s="9">
        <f t="shared" si="4580"/>
        <v>0</v>
      </c>
      <c r="AQ1288" s="9">
        <f t="shared" si="4580"/>
        <v>4</v>
      </c>
      <c r="AR1288" s="9">
        <f t="shared" ref="AN1288:AR1289" si="4581">AR1289</f>
        <v>4</v>
      </c>
      <c r="AS1288" s="9">
        <f>AS1289</f>
        <v>0</v>
      </c>
      <c r="AT1288" s="9">
        <f t="shared" ref="AT1288:AX1289" si="4582">AT1289</f>
        <v>0</v>
      </c>
      <c r="AU1288" s="9">
        <f t="shared" si="4582"/>
        <v>0</v>
      </c>
      <c r="AV1288" s="9">
        <f t="shared" si="4582"/>
        <v>0</v>
      </c>
      <c r="AW1288" s="9">
        <f t="shared" si="4582"/>
        <v>4</v>
      </c>
      <c r="AX1288" s="9">
        <f t="shared" si="4582"/>
        <v>4</v>
      </c>
    </row>
    <row r="1289" spans="1:50" ht="33.6">
      <c r="A1289" s="26" t="s">
        <v>244</v>
      </c>
      <c r="B1289" s="27">
        <v>923</v>
      </c>
      <c r="C1289" s="27" t="s">
        <v>22</v>
      </c>
      <c r="D1289" s="27" t="s">
        <v>29</v>
      </c>
      <c r="E1289" s="27" t="s">
        <v>606</v>
      </c>
      <c r="F1289" s="27" t="s">
        <v>31</v>
      </c>
      <c r="G1289" s="9"/>
      <c r="H1289" s="9"/>
      <c r="I1289" s="9">
        <f>I1290</f>
        <v>0</v>
      </c>
      <c r="J1289" s="9">
        <f t="shared" si="4578"/>
        <v>0</v>
      </c>
      <c r="K1289" s="9">
        <f t="shared" si="4578"/>
        <v>0</v>
      </c>
      <c r="L1289" s="9">
        <f t="shared" si="4578"/>
        <v>4</v>
      </c>
      <c r="M1289" s="9">
        <f t="shared" si="4578"/>
        <v>4</v>
      </c>
      <c r="N1289" s="9">
        <f t="shared" si="4578"/>
        <v>4</v>
      </c>
      <c r="O1289" s="9">
        <f>O1290</f>
        <v>0</v>
      </c>
      <c r="P1289" s="9">
        <f t="shared" si="4578"/>
        <v>0</v>
      </c>
      <c r="Q1289" s="9">
        <f t="shared" si="4578"/>
        <v>0</v>
      </c>
      <c r="R1289" s="9">
        <f t="shared" si="4578"/>
        <v>0</v>
      </c>
      <c r="S1289" s="9">
        <f t="shared" si="4578"/>
        <v>4</v>
      </c>
      <c r="T1289" s="9">
        <f t="shared" si="4578"/>
        <v>4</v>
      </c>
      <c r="U1289" s="9">
        <f>U1290</f>
        <v>0</v>
      </c>
      <c r="V1289" s="9">
        <f t="shared" si="4579"/>
        <v>0</v>
      </c>
      <c r="W1289" s="9">
        <f t="shared" si="4579"/>
        <v>0</v>
      </c>
      <c r="X1289" s="9">
        <f t="shared" si="4579"/>
        <v>0</v>
      </c>
      <c r="Y1289" s="9">
        <f t="shared" si="4579"/>
        <v>4</v>
      </c>
      <c r="Z1289" s="9">
        <f t="shared" si="4579"/>
        <v>4</v>
      </c>
      <c r="AA1289" s="9">
        <f>AA1290</f>
        <v>0</v>
      </c>
      <c r="AB1289" s="9">
        <f t="shared" si="4580"/>
        <v>0</v>
      </c>
      <c r="AC1289" s="9">
        <f t="shared" si="4580"/>
        <v>0</v>
      </c>
      <c r="AD1289" s="9">
        <f t="shared" si="4580"/>
        <v>0</v>
      </c>
      <c r="AE1289" s="9">
        <f t="shared" si="4580"/>
        <v>4</v>
      </c>
      <c r="AF1289" s="9">
        <f t="shared" si="4580"/>
        <v>4</v>
      </c>
      <c r="AG1289" s="9">
        <f>AG1290</f>
        <v>0</v>
      </c>
      <c r="AH1289" s="9">
        <f t="shared" si="4580"/>
        <v>0</v>
      </c>
      <c r="AI1289" s="9">
        <f t="shared" si="4580"/>
        <v>0</v>
      </c>
      <c r="AJ1289" s="9">
        <f t="shared" si="4580"/>
        <v>0</v>
      </c>
      <c r="AK1289" s="86">
        <f t="shared" si="4580"/>
        <v>4</v>
      </c>
      <c r="AL1289" s="86">
        <f t="shared" si="4580"/>
        <v>4</v>
      </c>
      <c r="AM1289" s="9">
        <f>AM1290</f>
        <v>0</v>
      </c>
      <c r="AN1289" s="9">
        <f t="shared" si="4581"/>
        <v>0</v>
      </c>
      <c r="AO1289" s="9">
        <f t="shared" si="4581"/>
        <v>0</v>
      </c>
      <c r="AP1289" s="9">
        <f t="shared" si="4581"/>
        <v>0</v>
      </c>
      <c r="AQ1289" s="9">
        <f t="shared" si="4581"/>
        <v>4</v>
      </c>
      <c r="AR1289" s="9">
        <f t="shared" si="4581"/>
        <v>4</v>
      </c>
      <c r="AS1289" s="9">
        <f>AS1290</f>
        <v>0</v>
      </c>
      <c r="AT1289" s="9">
        <f t="shared" si="4582"/>
        <v>0</v>
      </c>
      <c r="AU1289" s="9">
        <f t="shared" si="4582"/>
        <v>0</v>
      </c>
      <c r="AV1289" s="9">
        <f t="shared" si="4582"/>
        <v>0</v>
      </c>
      <c r="AW1289" s="9">
        <f t="shared" si="4582"/>
        <v>4</v>
      </c>
      <c r="AX1289" s="9">
        <f t="shared" si="4582"/>
        <v>4</v>
      </c>
    </row>
    <row r="1290" spans="1:50" ht="33.6">
      <c r="A1290" s="26" t="s">
        <v>37</v>
      </c>
      <c r="B1290" s="27">
        <v>923</v>
      </c>
      <c r="C1290" s="27" t="s">
        <v>22</v>
      </c>
      <c r="D1290" s="27" t="s">
        <v>29</v>
      </c>
      <c r="E1290" s="27" t="s">
        <v>606</v>
      </c>
      <c r="F1290" s="27" t="s">
        <v>38</v>
      </c>
      <c r="G1290" s="9"/>
      <c r="H1290" s="9"/>
      <c r="I1290" s="9"/>
      <c r="J1290" s="9"/>
      <c r="K1290" s="9"/>
      <c r="L1290" s="9">
        <v>4</v>
      </c>
      <c r="M1290" s="9">
        <f t="shared" ref="M1290" si="4583">G1290+I1290+J1290+K1290+L1290</f>
        <v>4</v>
      </c>
      <c r="N1290" s="9">
        <f t="shared" ref="N1290" si="4584">H1290+L1290</f>
        <v>4</v>
      </c>
      <c r="O1290" s="9"/>
      <c r="P1290" s="9"/>
      <c r="Q1290" s="9"/>
      <c r="R1290" s="9"/>
      <c r="S1290" s="9">
        <f t="shared" ref="S1290" si="4585">M1290+O1290+P1290+Q1290+R1290</f>
        <v>4</v>
      </c>
      <c r="T1290" s="9">
        <f t="shared" ref="T1290" si="4586">N1290+R1290</f>
        <v>4</v>
      </c>
      <c r="U1290" s="9"/>
      <c r="V1290" s="9"/>
      <c r="W1290" s="9"/>
      <c r="X1290" s="9"/>
      <c r="Y1290" s="9">
        <f t="shared" ref="Y1290" si="4587">S1290+U1290+V1290+W1290+X1290</f>
        <v>4</v>
      </c>
      <c r="Z1290" s="9">
        <f t="shared" ref="Z1290" si="4588">T1290+X1290</f>
        <v>4</v>
      </c>
      <c r="AA1290" s="9"/>
      <c r="AB1290" s="9"/>
      <c r="AC1290" s="9"/>
      <c r="AD1290" s="9"/>
      <c r="AE1290" s="9">
        <f t="shared" ref="AE1290" si="4589">Y1290+AA1290+AB1290+AC1290+AD1290</f>
        <v>4</v>
      </c>
      <c r="AF1290" s="9">
        <f t="shared" ref="AF1290" si="4590">Z1290+AD1290</f>
        <v>4</v>
      </c>
      <c r="AG1290" s="9"/>
      <c r="AH1290" s="9"/>
      <c r="AI1290" s="9"/>
      <c r="AJ1290" s="9"/>
      <c r="AK1290" s="86">
        <f t="shared" ref="AK1290" si="4591">AE1290+AG1290+AH1290+AI1290+AJ1290</f>
        <v>4</v>
      </c>
      <c r="AL1290" s="86">
        <f t="shared" ref="AL1290" si="4592">AF1290+AJ1290</f>
        <v>4</v>
      </c>
      <c r="AM1290" s="9"/>
      <c r="AN1290" s="9"/>
      <c r="AO1290" s="9"/>
      <c r="AP1290" s="9"/>
      <c r="AQ1290" s="9">
        <f t="shared" ref="AQ1290" si="4593">AK1290+AM1290+AN1290+AO1290+AP1290</f>
        <v>4</v>
      </c>
      <c r="AR1290" s="9">
        <f t="shared" ref="AR1290" si="4594">AL1290+AP1290</f>
        <v>4</v>
      </c>
      <c r="AS1290" s="9"/>
      <c r="AT1290" s="9"/>
      <c r="AU1290" s="9"/>
      <c r="AV1290" s="9"/>
      <c r="AW1290" s="9">
        <f t="shared" ref="AW1290" si="4595">AQ1290+AS1290+AT1290+AU1290+AV1290</f>
        <v>4</v>
      </c>
      <c r="AX1290" s="9">
        <f t="shared" ref="AX1290" si="4596">AR1290+AV1290</f>
        <v>4</v>
      </c>
    </row>
    <row r="1291" spans="1:50" ht="24" customHeight="1">
      <c r="A1291" s="26" t="s">
        <v>607</v>
      </c>
      <c r="B1291" s="27">
        <v>923</v>
      </c>
      <c r="C1291" s="27" t="s">
        <v>22</v>
      </c>
      <c r="D1291" s="27" t="s">
        <v>29</v>
      </c>
      <c r="E1291" s="27" t="s">
        <v>609</v>
      </c>
      <c r="F1291" s="27"/>
      <c r="G1291" s="9"/>
      <c r="H1291" s="9"/>
      <c r="I1291" s="9">
        <f>I1292</f>
        <v>0</v>
      </c>
      <c r="J1291" s="9">
        <f t="shared" ref="J1291:Y1292" si="4597">J1292</f>
        <v>0</v>
      </c>
      <c r="K1291" s="9">
        <f t="shared" si="4597"/>
        <v>0</v>
      </c>
      <c r="L1291" s="9">
        <f t="shared" si="4597"/>
        <v>21</v>
      </c>
      <c r="M1291" s="9">
        <f t="shared" si="4597"/>
        <v>21</v>
      </c>
      <c r="N1291" s="9">
        <f t="shared" si="4597"/>
        <v>21</v>
      </c>
      <c r="O1291" s="9">
        <f>O1292</f>
        <v>0</v>
      </c>
      <c r="P1291" s="9">
        <f t="shared" si="4597"/>
        <v>0</v>
      </c>
      <c r="Q1291" s="9">
        <f t="shared" si="4597"/>
        <v>0</v>
      </c>
      <c r="R1291" s="9">
        <f t="shared" si="4597"/>
        <v>0</v>
      </c>
      <c r="S1291" s="9">
        <f t="shared" si="4597"/>
        <v>21</v>
      </c>
      <c r="T1291" s="9">
        <f t="shared" si="4597"/>
        <v>21</v>
      </c>
      <c r="U1291" s="9">
        <f>U1292</f>
        <v>0</v>
      </c>
      <c r="V1291" s="9">
        <f t="shared" si="4597"/>
        <v>0</v>
      </c>
      <c r="W1291" s="9">
        <f t="shared" si="4597"/>
        <v>0</v>
      </c>
      <c r="X1291" s="9">
        <f t="shared" si="4597"/>
        <v>0</v>
      </c>
      <c r="Y1291" s="9">
        <f t="shared" si="4597"/>
        <v>21</v>
      </c>
      <c r="Z1291" s="9">
        <f t="shared" ref="V1291:Z1292" si="4598">Z1292</f>
        <v>21</v>
      </c>
      <c r="AA1291" s="9">
        <f>AA1292</f>
        <v>0</v>
      </c>
      <c r="AB1291" s="9">
        <f t="shared" ref="AB1291:AQ1292" si="4599">AB1292</f>
        <v>0</v>
      </c>
      <c r="AC1291" s="9">
        <f t="shared" si="4599"/>
        <v>0</v>
      </c>
      <c r="AD1291" s="9">
        <f t="shared" si="4599"/>
        <v>0</v>
      </c>
      <c r="AE1291" s="9">
        <f t="shared" si="4599"/>
        <v>21</v>
      </c>
      <c r="AF1291" s="9">
        <f t="shared" si="4599"/>
        <v>21</v>
      </c>
      <c r="AG1291" s="9">
        <f>AG1292</f>
        <v>0</v>
      </c>
      <c r="AH1291" s="9">
        <f t="shared" si="4599"/>
        <v>0</v>
      </c>
      <c r="AI1291" s="9">
        <f t="shared" si="4599"/>
        <v>0</v>
      </c>
      <c r="AJ1291" s="9">
        <f t="shared" si="4599"/>
        <v>0</v>
      </c>
      <c r="AK1291" s="86">
        <f t="shared" si="4599"/>
        <v>21</v>
      </c>
      <c r="AL1291" s="86">
        <f t="shared" si="4599"/>
        <v>21</v>
      </c>
      <c r="AM1291" s="9">
        <f>AM1292</f>
        <v>0</v>
      </c>
      <c r="AN1291" s="9">
        <f t="shared" si="4599"/>
        <v>0</v>
      </c>
      <c r="AO1291" s="9">
        <f t="shared" si="4599"/>
        <v>0</v>
      </c>
      <c r="AP1291" s="9">
        <f t="shared" si="4599"/>
        <v>0</v>
      </c>
      <c r="AQ1291" s="9">
        <f t="shared" si="4599"/>
        <v>21</v>
      </c>
      <c r="AR1291" s="9">
        <f t="shared" ref="AN1291:AR1292" si="4600">AR1292</f>
        <v>21</v>
      </c>
      <c r="AS1291" s="9">
        <f>AS1292</f>
        <v>0</v>
      </c>
      <c r="AT1291" s="9">
        <f t="shared" ref="AT1291:AX1292" si="4601">AT1292</f>
        <v>0</v>
      </c>
      <c r="AU1291" s="9">
        <f t="shared" si="4601"/>
        <v>0</v>
      </c>
      <c r="AV1291" s="9">
        <f t="shared" si="4601"/>
        <v>0</v>
      </c>
      <c r="AW1291" s="9">
        <f t="shared" si="4601"/>
        <v>21</v>
      </c>
      <c r="AX1291" s="9">
        <f t="shared" si="4601"/>
        <v>21</v>
      </c>
    </row>
    <row r="1292" spans="1:50" ht="34.5" customHeight="1">
      <c r="A1292" s="26" t="s">
        <v>244</v>
      </c>
      <c r="B1292" s="27">
        <v>923</v>
      </c>
      <c r="C1292" s="27" t="s">
        <v>22</v>
      </c>
      <c r="D1292" s="27" t="s">
        <v>29</v>
      </c>
      <c r="E1292" s="27" t="s">
        <v>609</v>
      </c>
      <c r="F1292" s="27" t="s">
        <v>31</v>
      </c>
      <c r="G1292" s="9"/>
      <c r="H1292" s="9"/>
      <c r="I1292" s="9">
        <f>I1293</f>
        <v>0</v>
      </c>
      <c r="J1292" s="9">
        <f t="shared" si="4597"/>
        <v>0</v>
      </c>
      <c r="K1292" s="9">
        <f t="shared" si="4597"/>
        <v>0</v>
      </c>
      <c r="L1292" s="9">
        <f t="shared" si="4597"/>
        <v>21</v>
      </c>
      <c r="M1292" s="9">
        <f t="shared" si="4597"/>
        <v>21</v>
      </c>
      <c r="N1292" s="9">
        <f t="shared" si="4597"/>
        <v>21</v>
      </c>
      <c r="O1292" s="9">
        <f>O1293</f>
        <v>0</v>
      </c>
      <c r="P1292" s="9">
        <f t="shared" si="4597"/>
        <v>0</v>
      </c>
      <c r="Q1292" s="9">
        <f t="shared" si="4597"/>
        <v>0</v>
      </c>
      <c r="R1292" s="9">
        <f t="shared" si="4597"/>
        <v>0</v>
      </c>
      <c r="S1292" s="9">
        <f t="shared" si="4597"/>
        <v>21</v>
      </c>
      <c r="T1292" s="9">
        <f t="shared" si="4597"/>
        <v>21</v>
      </c>
      <c r="U1292" s="9">
        <f>U1293</f>
        <v>0</v>
      </c>
      <c r="V1292" s="9">
        <f t="shared" si="4598"/>
        <v>0</v>
      </c>
      <c r="W1292" s="9">
        <f t="shared" si="4598"/>
        <v>0</v>
      </c>
      <c r="X1292" s="9">
        <f t="shared" si="4598"/>
        <v>0</v>
      </c>
      <c r="Y1292" s="9">
        <f t="shared" si="4598"/>
        <v>21</v>
      </c>
      <c r="Z1292" s="9">
        <f t="shared" si="4598"/>
        <v>21</v>
      </c>
      <c r="AA1292" s="9">
        <f>AA1293</f>
        <v>0</v>
      </c>
      <c r="AB1292" s="9">
        <f t="shared" si="4599"/>
        <v>0</v>
      </c>
      <c r="AC1292" s="9">
        <f t="shared" si="4599"/>
        <v>0</v>
      </c>
      <c r="AD1292" s="9">
        <f t="shared" si="4599"/>
        <v>0</v>
      </c>
      <c r="AE1292" s="9">
        <f t="shared" si="4599"/>
        <v>21</v>
      </c>
      <c r="AF1292" s="9">
        <f t="shared" si="4599"/>
        <v>21</v>
      </c>
      <c r="AG1292" s="9">
        <f>AG1293</f>
        <v>0</v>
      </c>
      <c r="AH1292" s="9">
        <f t="shared" si="4599"/>
        <v>0</v>
      </c>
      <c r="AI1292" s="9">
        <f t="shared" si="4599"/>
        <v>0</v>
      </c>
      <c r="AJ1292" s="9">
        <f t="shared" si="4599"/>
        <v>0</v>
      </c>
      <c r="AK1292" s="86">
        <f t="shared" si="4599"/>
        <v>21</v>
      </c>
      <c r="AL1292" s="86">
        <f t="shared" si="4599"/>
        <v>21</v>
      </c>
      <c r="AM1292" s="9">
        <f>AM1293</f>
        <v>0</v>
      </c>
      <c r="AN1292" s="9">
        <f t="shared" si="4600"/>
        <v>0</v>
      </c>
      <c r="AO1292" s="9">
        <f t="shared" si="4600"/>
        <v>0</v>
      </c>
      <c r="AP1292" s="9">
        <f t="shared" si="4600"/>
        <v>0</v>
      </c>
      <c r="AQ1292" s="9">
        <f t="shared" si="4600"/>
        <v>21</v>
      </c>
      <c r="AR1292" s="9">
        <f t="shared" si="4600"/>
        <v>21</v>
      </c>
      <c r="AS1292" s="9">
        <f>AS1293</f>
        <v>0</v>
      </c>
      <c r="AT1292" s="9">
        <f t="shared" si="4601"/>
        <v>0</v>
      </c>
      <c r="AU1292" s="9">
        <f t="shared" si="4601"/>
        <v>0</v>
      </c>
      <c r="AV1292" s="9">
        <f t="shared" si="4601"/>
        <v>0</v>
      </c>
      <c r="AW1292" s="9">
        <f t="shared" si="4601"/>
        <v>21</v>
      </c>
      <c r="AX1292" s="9">
        <f t="shared" si="4601"/>
        <v>21</v>
      </c>
    </row>
    <row r="1293" spans="1:50" ht="37.5" customHeight="1">
      <c r="A1293" s="26" t="s">
        <v>37</v>
      </c>
      <c r="B1293" s="27">
        <v>923</v>
      </c>
      <c r="C1293" s="27" t="s">
        <v>22</v>
      </c>
      <c r="D1293" s="27" t="s">
        <v>29</v>
      </c>
      <c r="E1293" s="27" t="s">
        <v>609</v>
      </c>
      <c r="F1293" s="27" t="s">
        <v>38</v>
      </c>
      <c r="G1293" s="9"/>
      <c r="H1293" s="9"/>
      <c r="I1293" s="9"/>
      <c r="J1293" s="9"/>
      <c r="K1293" s="9"/>
      <c r="L1293" s="9">
        <v>21</v>
      </c>
      <c r="M1293" s="9">
        <f t="shared" ref="M1293" si="4602">G1293+I1293+J1293+K1293+L1293</f>
        <v>21</v>
      </c>
      <c r="N1293" s="9">
        <f t="shared" ref="N1293" si="4603">H1293+L1293</f>
        <v>21</v>
      </c>
      <c r="O1293" s="9"/>
      <c r="P1293" s="9"/>
      <c r="Q1293" s="9"/>
      <c r="R1293" s="9"/>
      <c r="S1293" s="9">
        <f t="shared" ref="S1293" si="4604">M1293+O1293+P1293+Q1293+R1293</f>
        <v>21</v>
      </c>
      <c r="T1293" s="9">
        <f t="shared" ref="T1293" si="4605">N1293+R1293</f>
        <v>21</v>
      </c>
      <c r="U1293" s="9"/>
      <c r="V1293" s="9"/>
      <c r="W1293" s="9"/>
      <c r="X1293" s="9"/>
      <c r="Y1293" s="9">
        <f t="shared" ref="Y1293" si="4606">S1293+U1293+V1293+W1293+X1293</f>
        <v>21</v>
      </c>
      <c r="Z1293" s="9">
        <f t="shared" ref="Z1293" si="4607">T1293+X1293</f>
        <v>21</v>
      </c>
      <c r="AA1293" s="9"/>
      <c r="AB1293" s="9"/>
      <c r="AC1293" s="9"/>
      <c r="AD1293" s="9"/>
      <c r="AE1293" s="9">
        <f t="shared" ref="AE1293" si="4608">Y1293+AA1293+AB1293+AC1293+AD1293</f>
        <v>21</v>
      </c>
      <c r="AF1293" s="9">
        <f t="shared" ref="AF1293" si="4609">Z1293+AD1293</f>
        <v>21</v>
      </c>
      <c r="AG1293" s="9"/>
      <c r="AH1293" s="9"/>
      <c r="AI1293" s="9"/>
      <c r="AJ1293" s="9"/>
      <c r="AK1293" s="86">
        <f t="shared" ref="AK1293" si="4610">AE1293+AG1293+AH1293+AI1293+AJ1293</f>
        <v>21</v>
      </c>
      <c r="AL1293" s="86">
        <f t="shared" ref="AL1293" si="4611">AF1293+AJ1293</f>
        <v>21</v>
      </c>
      <c r="AM1293" s="9"/>
      <c r="AN1293" s="9"/>
      <c r="AO1293" s="9"/>
      <c r="AP1293" s="9"/>
      <c r="AQ1293" s="9">
        <f t="shared" ref="AQ1293" si="4612">AK1293+AM1293+AN1293+AO1293+AP1293</f>
        <v>21</v>
      </c>
      <c r="AR1293" s="9">
        <f t="shared" ref="AR1293" si="4613">AL1293+AP1293</f>
        <v>21</v>
      </c>
      <c r="AS1293" s="9"/>
      <c r="AT1293" s="9"/>
      <c r="AU1293" s="9"/>
      <c r="AV1293" s="9"/>
      <c r="AW1293" s="9">
        <f t="shared" ref="AW1293" si="4614">AQ1293+AS1293+AT1293+AU1293+AV1293</f>
        <v>21</v>
      </c>
      <c r="AX1293" s="9">
        <f t="shared" ref="AX1293" si="4615">AR1293+AV1293</f>
        <v>21</v>
      </c>
    </row>
    <row r="1294" spans="1:50" ht="50.4">
      <c r="A1294" s="26" t="s">
        <v>613</v>
      </c>
      <c r="B1294" s="27">
        <v>923</v>
      </c>
      <c r="C1294" s="27" t="s">
        <v>22</v>
      </c>
      <c r="D1294" s="27" t="s">
        <v>29</v>
      </c>
      <c r="E1294" s="27" t="s">
        <v>618</v>
      </c>
      <c r="F1294" s="27"/>
      <c r="G1294" s="9"/>
      <c r="H1294" s="9"/>
      <c r="I1294" s="9">
        <f>I1295</f>
        <v>0</v>
      </c>
      <c r="J1294" s="9">
        <f t="shared" ref="J1294:Y1295" si="4616">J1295</f>
        <v>0</v>
      </c>
      <c r="K1294" s="9">
        <f t="shared" si="4616"/>
        <v>0</v>
      </c>
      <c r="L1294" s="9">
        <f t="shared" si="4616"/>
        <v>173</v>
      </c>
      <c r="M1294" s="9">
        <f t="shared" si="4616"/>
        <v>173</v>
      </c>
      <c r="N1294" s="9">
        <f t="shared" si="4616"/>
        <v>173</v>
      </c>
      <c r="O1294" s="9">
        <f>O1295</f>
        <v>0</v>
      </c>
      <c r="P1294" s="9">
        <f t="shared" si="4616"/>
        <v>0</v>
      </c>
      <c r="Q1294" s="9">
        <f t="shared" si="4616"/>
        <v>0</v>
      </c>
      <c r="R1294" s="9">
        <f t="shared" si="4616"/>
        <v>0</v>
      </c>
      <c r="S1294" s="9">
        <f t="shared" si="4616"/>
        <v>173</v>
      </c>
      <c r="T1294" s="9">
        <f t="shared" si="4616"/>
        <v>173</v>
      </c>
      <c r="U1294" s="9">
        <f>U1295</f>
        <v>0</v>
      </c>
      <c r="V1294" s="9">
        <f t="shared" si="4616"/>
        <v>0</v>
      </c>
      <c r="W1294" s="9">
        <f t="shared" si="4616"/>
        <v>0</v>
      </c>
      <c r="X1294" s="9">
        <f t="shared" si="4616"/>
        <v>0</v>
      </c>
      <c r="Y1294" s="9">
        <f t="shared" si="4616"/>
        <v>173</v>
      </c>
      <c r="Z1294" s="9">
        <f t="shared" ref="V1294:Z1295" si="4617">Z1295</f>
        <v>173</v>
      </c>
      <c r="AA1294" s="9">
        <f>AA1295</f>
        <v>0</v>
      </c>
      <c r="AB1294" s="9">
        <f t="shared" ref="AB1294:AQ1295" si="4618">AB1295</f>
        <v>0</v>
      </c>
      <c r="AC1294" s="9">
        <f t="shared" si="4618"/>
        <v>0</v>
      </c>
      <c r="AD1294" s="9">
        <f t="shared" si="4618"/>
        <v>0</v>
      </c>
      <c r="AE1294" s="9">
        <f t="shared" si="4618"/>
        <v>173</v>
      </c>
      <c r="AF1294" s="9">
        <f t="shared" si="4618"/>
        <v>173</v>
      </c>
      <c r="AG1294" s="9">
        <f>AG1295</f>
        <v>0</v>
      </c>
      <c r="AH1294" s="9">
        <f t="shared" si="4618"/>
        <v>0</v>
      </c>
      <c r="AI1294" s="9">
        <f t="shared" si="4618"/>
        <v>0</v>
      </c>
      <c r="AJ1294" s="9">
        <f t="shared" si="4618"/>
        <v>0</v>
      </c>
      <c r="AK1294" s="86">
        <f t="shared" si="4618"/>
        <v>173</v>
      </c>
      <c r="AL1294" s="86">
        <f t="shared" si="4618"/>
        <v>173</v>
      </c>
      <c r="AM1294" s="9">
        <f>AM1295</f>
        <v>0</v>
      </c>
      <c r="AN1294" s="9">
        <f t="shared" si="4618"/>
        <v>0</v>
      </c>
      <c r="AO1294" s="9">
        <f t="shared" si="4618"/>
        <v>0</v>
      </c>
      <c r="AP1294" s="9">
        <f t="shared" si="4618"/>
        <v>0</v>
      </c>
      <c r="AQ1294" s="9">
        <f t="shared" si="4618"/>
        <v>173</v>
      </c>
      <c r="AR1294" s="9">
        <f t="shared" ref="AN1294:AR1295" si="4619">AR1295</f>
        <v>173</v>
      </c>
      <c r="AS1294" s="9">
        <f>AS1295</f>
        <v>0</v>
      </c>
      <c r="AT1294" s="9">
        <f t="shared" ref="AT1294:AX1295" si="4620">AT1295</f>
        <v>0</v>
      </c>
      <c r="AU1294" s="9">
        <f t="shared" si="4620"/>
        <v>0</v>
      </c>
      <c r="AV1294" s="9">
        <f t="shared" si="4620"/>
        <v>0</v>
      </c>
      <c r="AW1294" s="9">
        <f t="shared" si="4620"/>
        <v>173</v>
      </c>
      <c r="AX1294" s="9">
        <f t="shared" si="4620"/>
        <v>173</v>
      </c>
    </row>
    <row r="1295" spans="1:50" ht="33.6">
      <c r="A1295" s="26" t="s">
        <v>244</v>
      </c>
      <c r="B1295" s="27">
        <v>923</v>
      </c>
      <c r="C1295" s="27" t="s">
        <v>22</v>
      </c>
      <c r="D1295" s="27" t="s">
        <v>29</v>
      </c>
      <c r="E1295" s="27" t="s">
        <v>618</v>
      </c>
      <c r="F1295" s="27" t="s">
        <v>31</v>
      </c>
      <c r="G1295" s="9"/>
      <c r="H1295" s="9"/>
      <c r="I1295" s="9">
        <f>I1296</f>
        <v>0</v>
      </c>
      <c r="J1295" s="9">
        <f t="shared" si="4616"/>
        <v>0</v>
      </c>
      <c r="K1295" s="9">
        <f t="shared" si="4616"/>
        <v>0</v>
      </c>
      <c r="L1295" s="9">
        <f t="shared" si="4616"/>
        <v>173</v>
      </c>
      <c r="M1295" s="9">
        <f t="shared" si="4616"/>
        <v>173</v>
      </c>
      <c r="N1295" s="9">
        <f t="shared" si="4616"/>
        <v>173</v>
      </c>
      <c r="O1295" s="9">
        <f>O1296</f>
        <v>0</v>
      </c>
      <c r="P1295" s="9">
        <f t="shared" si="4616"/>
        <v>0</v>
      </c>
      <c r="Q1295" s="9">
        <f t="shared" si="4616"/>
        <v>0</v>
      </c>
      <c r="R1295" s="9">
        <f t="shared" si="4616"/>
        <v>0</v>
      </c>
      <c r="S1295" s="9">
        <f t="shared" si="4616"/>
        <v>173</v>
      </c>
      <c r="T1295" s="9">
        <f t="shared" si="4616"/>
        <v>173</v>
      </c>
      <c r="U1295" s="9">
        <f>U1296</f>
        <v>0</v>
      </c>
      <c r="V1295" s="9">
        <f t="shared" si="4617"/>
        <v>0</v>
      </c>
      <c r="W1295" s="9">
        <f t="shared" si="4617"/>
        <v>0</v>
      </c>
      <c r="X1295" s="9">
        <f t="shared" si="4617"/>
        <v>0</v>
      </c>
      <c r="Y1295" s="9">
        <f t="shared" si="4617"/>
        <v>173</v>
      </c>
      <c r="Z1295" s="9">
        <f t="shared" si="4617"/>
        <v>173</v>
      </c>
      <c r="AA1295" s="9">
        <f>AA1296</f>
        <v>0</v>
      </c>
      <c r="AB1295" s="9">
        <f t="shared" si="4618"/>
        <v>0</v>
      </c>
      <c r="AC1295" s="9">
        <f t="shared" si="4618"/>
        <v>0</v>
      </c>
      <c r="AD1295" s="9">
        <f t="shared" si="4618"/>
        <v>0</v>
      </c>
      <c r="AE1295" s="9">
        <f t="shared" si="4618"/>
        <v>173</v>
      </c>
      <c r="AF1295" s="9">
        <f t="shared" si="4618"/>
        <v>173</v>
      </c>
      <c r="AG1295" s="9">
        <f>AG1296</f>
        <v>0</v>
      </c>
      <c r="AH1295" s="9">
        <f t="shared" si="4618"/>
        <v>0</v>
      </c>
      <c r="AI1295" s="9">
        <f t="shared" si="4618"/>
        <v>0</v>
      </c>
      <c r="AJ1295" s="9">
        <f t="shared" si="4618"/>
        <v>0</v>
      </c>
      <c r="AK1295" s="86">
        <f t="shared" si="4618"/>
        <v>173</v>
      </c>
      <c r="AL1295" s="86">
        <f t="shared" si="4618"/>
        <v>173</v>
      </c>
      <c r="AM1295" s="9">
        <f>AM1296</f>
        <v>0</v>
      </c>
      <c r="AN1295" s="9">
        <f t="shared" si="4619"/>
        <v>0</v>
      </c>
      <c r="AO1295" s="9">
        <f t="shared" si="4619"/>
        <v>0</v>
      </c>
      <c r="AP1295" s="9">
        <f t="shared" si="4619"/>
        <v>0</v>
      </c>
      <c r="AQ1295" s="9">
        <f t="shared" si="4619"/>
        <v>173</v>
      </c>
      <c r="AR1295" s="9">
        <f t="shared" si="4619"/>
        <v>173</v>
      </c>
      <c r="AS1295" s="9">
        <f>AS1296</f>
        <v>0</v>
      </c>
      <c r="AT1295" s="9">
        <f t="shared" si="4620"/>
        <v>0</v>
      </c>
      <c r="AU1295" s="9">
        <f t="shared" si="4620"/>
        <v>0</v>
      </c>
      <c r="AV1295" s="9">
        <f t="shared" si="4620"/>
        <v>0</v>
      </c>
      <c r="AW1295" s="9">
        <f t="shared" si="4620"/>
        <v>173</v>
      </c>
      <c r="AX1295" s="9">
        <f t="shared" si="4620"/>
        <v>173</v>
      </c>
    </row>
    <row r="1296" spans="1:50" ht="33.6">
      <c r="A1296" s="26" t="s">
        <v>37</v>
      </c>
      <c r="B1296" s="27">
        <v>923</v>
      </c>
      <c r="C1296" s="27" t="s">
        <v>22</v>
      </c>
      <c r="D1296" s="27" t="s">
        <v>29</v>
      </c>
      <c r="E1296" s="27" t="s">
        <v>618</v>
      </c>
      <c r="F1296" s="27" t="s">
        <v>38</v>
      </c>
      <c r="G1296" s="9"/>
      <c r="H1296" s="9"/>
      <c r="I1296" s="9"/>
      <c r="J1296" s="9"/>
      <c r="K1296" s="9"/>
      <c r="L1296" s="9">
        <v>173</v>
      </c>
      <c r="M1296" s="9">
        <f t="shared" ref="M1296" si="4621">G1296+I1296+J1296+K1296+L1296</f>
        <v>173</v>
      </c>
      <c r="N1296" s="9">
        <f t="shared" ref="N1296" si="4622">H1296+L1296</f>
        <v>173</v>
      </c>
      <c r="O1296" s="9"/>
      <c r="P1296" s="9"/>
      <c r="Q1296" s="9"/>
      <c r="R1296" s="9"/>
      <c r="S1296" s="9">
        <f t="shared" ref="S1296" si="4623">M1296+O1296+P1296+Q1296+R1296</f>
        <v>173</v>
      </c>
      <c r="T1296" s="9">
        <f t="shared" ref="T1296" si="4624">N1296+R1296</f>
        <v>173</v>
      </c>
      <c r="U1296" s="9"/>
      <c r="V1296" s="9"/>
      <c r="W1296" s="9"/>
      <c r="X1296" s="9"/>
      <c r="Y1296" s="9">
        <f t="shared" ref="Y1296" si="4625">S1296+U1296+V1296+W1296+X1296</f>
        <v>173</v>
      </c>
      <c r="Z1296" s="9">
        <f t="shared" ref="Z1296" si="4626">T1296+X1296</f>
        <v>173</v>
      </c>
      <c r="AA1296" s="9"/>
      <c r="AB1296" s="9"/>
      <c r="AC1296" s="9"/>
      <c r="AD1296" s="9"/>
      <c r="AE1296" s="9">
        <f t="shared" ref="AE1296" si="4627">Y1296+AA1296+AB1296+AC1296+AD1296</f>
        <v>173</v>
      </c>
      <c r="AF1296" s="9">
        <f t="shared" ref="AF1296" si="4628">Z1296+AD1296</f>
        <v>173</v>
      </c>
      <c r="AG1296" s="9"/>
      <c r="AH1296" s="9"/>
      <c r="AI1296" s="9"/>
      <c r="AJ1296" s="9"/>
      <c r="AK1296" s="86">
        <f t="shared" ref="AK1296" si="4629">AE1296+AG1296+AH1296+AI1296+AJ1296</f>
        <v>173</v>
      </c>
      <c r="AL1296" s="86">
        <f t="shared" ref="AL1296" si="4630">AF1296+AJ1296</f>
        <v>173</v>
      </c>
      <c r="AM1296" s="9"/>
      <c r="AN1296" s="9"/>
      <c r="AO1296" s="9"/>
      <c r="AP1296" s="9"/>
      <c r="AQ1296" s="9">
        <f t="shared" ref="AQ1296" si="4631">AK1296+AM1296+AN1296+AO1296+AP1296</f>
        <v>173</v>
      </c>
      <c r="AR1296" s="9">
        <f t="shared" ref="AR1296" si="4632">AL1296+AP1296</f>
        <v>173</v>
      </c>
      <c r="AS1296" s="9"/>
      <c r="AT1296" s="9"/>
      <c r="AU1296" s="9"/>
      <c r="AV1296" s="9"/>
      <c r="AW1296" s="9">
        <f t="shared" ref="AW1296" si="4633">AQ1296+AS1296+AT1296+AU1296+AV1296</f>
        <v>173</v>
      </c>
      <c r="AX1296" s="9">
        <f t="shared" ref="AX1296" si="4634">AR1296+AV1296</f>
        <v>173</v>
      </c>
    </row>
    <row r="1297" spans="1:50" ht="33.6">
      <c r="A1297" s="26" t="s">
        <v>614</v>
      </c>
      <c r="B1297" s="27">
        <v>923</v>
      </c>
      <c r="C1297" s="27" t="s">
        <v>22</v>
      </c>
      <c r="D1297" s="27" t="s">
        <v>29</v>
      </c>
      <c r="E1297" s="27" t="s">
        <v>617</v>
      </c>
      <c r="F1297" s="27"/>
      <c r="G1297" s="9"/>
      <c r="H1297" s="9"/>
      <c r="I1297" s="9">
        <f>I1298</f>
        <v>0</v>
      </c>
      <c r="J1297" s="9">
        <f t="shared" ref="J1297:Y1298" si="4635">J1298</f>
        <v>0</v>
      </c>
      <c r="K1297" s="9">
        <f t="shared" si="4635"/>
        <v>0</v>
      </c>
      <c r="L1297" s="9">
        <f t="shared" si="4635"/>
        <v>25</v>
      </c>
      <c r="M1297" s="9">
        <f t="shared" si="4635"/>
        <v>25</v>
      </c>
      <c r="N1297" s="9">
        <f t="shared" si="4635"/>
        <v>25</v>
      </c>
      <c r="O1297" s="9">
        <f>O1298</f>
        <v>0</v>
      </c>
      <c r="P1297" s="9">
        <f t="shared" si="4635"/>
        <v>0</v>
      </c>
      <c r="Q1297" s="9">
        <f t="shared" si="4635"/>
        <v>0</v>
      </c>
      <c r="R1297" s="9">
        <f t="shared" si="4635"/>
        <v>0</v>
      </c>
      <c r="S1297" s="9">
        <f t="shared" si="4635"/>
        <v>25</v>
      </c>
      <c r="T1297" s="9">
        <f t="shared" si="4635"/>
        <v>25</v>
      </c>
      <c r="U1297" s="9">
        <f>U1298</f>
        <v>0</v>
      </c>
      <c r="V1297" s="9">
        <f t="shared" si="4635"/>
        <v>0</v>
      </c>
      <c r="W1297" s="9">
        <f t="shared" si="4635"/>
        <v>0</v>
      </c>
      <c r="X1297" s="9">
        <f t="shared" si="4635"/>
        <v>0</v>
      </c>
      <c r="Y1297" s="9">
        <f t="shared" si="4635"/>
        <v>25</v>
      </c>
      <c r="Z1297" s="9">
        <f t="shared" ref="V1297:Z1298" si="4636">Z1298</f>
        <v>25</v>
      </c>
      <c r="AA1297" s="9">
        <f>AA1298</f>
        <v>0</v>
      </c>
      <c r="AB1297" s="9">
        <f t="shared" ref="AB1297:AQ1298" si="4637">AB1298</f>
        <v>0</v>
      </c>
      <c r="AC1297" s="9">
        <f t="shared" si="4637"/>
        <v>0</v>
      </c>
      <c r="AD1297" s="9">
        <f t="shared" si="4637"/>
        <v>0</v>
      </c>
      <c r="AE1297" s="9">
        <f t="shared" si="4637"/>
        <v>25</v>
      </c>
      <c r="AF1297" s="9">
        <f t="shared" si="4637"/>
        <v>25</v>
      </c>
      <c r="AG1297" s="9">
        <f>AG1298</f>
        <v>0</v>
      </c>
      <c r="AH1297" s="9">
        <f t="shared" si="4637"/>
        <v>0</v>
      </c>
      <c r="AI1297" s="9">
        <f t="shared" si="4637"/>
        <v>0</v>
      </c>
      <c r="AJ1297" s="9">
        <f t="shared" si="4637"/>
        <v>0</v>
      </c>
      <c r="AK1297" s="86">
        <f t="shared" si="4637"/>
        <v>25</v>
      </c>
      <c r="AL1297" s="86">
        <f t="shared" si="4637"/>
        <v>25</v>
      </c>
      <c r="AM1297" s="9">
        <f>AM1298</f>
        <v>0</v>
      </c>
      <c r="AN1297" s="9">
        <f t="shared" si="4637"/>
        <v>0</v>
      </c>
      <c r="AO1297" s="9">
        <f t="shared" si="4637"/>
        <v>0</v>
      </c>
      <c r="AP1297" s="9">
        <f t="shared" si="4637"/>
        <v>0</v>
      </c>
      <c r="AQ1297" s="9">
        <f t="shared" si="4637"/>
        <v>25</v>
      </c>
      <c r="AR1297" s="9">
        <f t="shared" ref="AN1297:AR1298" si="4638">AR1298</f>
        <v>25</v>
      </c>
      <c r="AS1297" s="9">
        <f>AS1298</f>
        <v>0</v>
      </c>
      <c r="AT1297" s="9">
        <f t="shared" ref="AT1297:AX1298" si="4639">AT1298</f>
        <v>0</v>
      </c>
      <c r="AU1297" s="9">
        <f t="shared" si="4639"/>
        <v>0</v>
      </c>
      <c r="AV1297" s="9">
        <f t="shared" si="4639"/>
        <v>0</v>
      </c>
      <c r="AW1297" s="9">
        <f t="shared" si="4639"/>
        <v>25</v>
      </c>
      <c r="AX1297" s="9">
        <f t="shared" si="4639"/>
        <v>25</v>
      </c>
    </row>
    <row r="1298" spans="1:50" ht="33.6">
      <c r="A1298" s="26" t="s">
        <v>244</v>
      </c>
      <c r="B1298" s="27">
        <v>923</v>
      </c>
      <c r="C1298" s="27" t="s">
        <v>22</v>
      </c>
      <c r="D1298" s="27" t="s">
        <v>29</v>
      </c>
      <c r="E1298" s="27" t="s">
        <v>617</v>
      </c>
      <c r="F1298" s="27" t="s">
        <v>31</v>
      </c>
      <c r="G1298" s="9"/>
      <c r="H1298" s="9"/>
      <c r="I1298" s="9">
        <f>I1299</f>
        <v>0</v>
      </c>
      <c r="J1298" s="9">
        <f t="shared" si="4635"/>
        <v>0</v>
      </c>
      <c r="K1298" s="9">
        <f t="shared" si="4635"/>
        <v>0</v>
      </c>
      <c r="L1298" s="9">
        <f t="shared" si="4635"/>
        <v>25</v>
      </c>
      <c r="M1298" s="9">
        <f t="shared" si="4635"/>
        <v>25</v>
      </c>
      <c r="N1298" s="9">
        <f t="shared" si="4635"/>
        <v>25</v>
      </c>
      <c r="O1298" s="9">
        <f>O1299</f>
        <v>0</v>
      </c>
      <c r="P1298" s="9">
        <f t="shared" si="4635"/>
        <v>0</v>
      </c>
      <c r="Q1298" s="9">
        <f t="shared" si="4635"/>
        <v>0</v>
      </c>
      <c r="R1298" s="9">
        <f t="shared" si="4635"/>
        <v>0</v>
      </c>
      <c r="S1298" s="9">
        <f t="shared" si="4635"/>
        <v>25</v>
      </c>
      <c r="T1298" s="9">
        <f t="shared" si="4635"/>
        <v>25</v>
      </c>
      <c r="U1298" s="9">
        <f>U1299</f>
        <v>0</v>
      </c>
      <c r="V1298" s="9">
        <f t="shared" si="4636"/>
        <v>0</v>
      </c>
      <c r="W1298" s="9">
        <f t="shared" si="4636"/>
        <v>0</v>
      </c>
      <c r="X1298" s="9">
        <f t="shared" si="4636"/>
        <v>0</v>
      </c>
      <c r="Y1298" s="9">
        <f t="shared" si="4636"/>
        <v>25</v>
      </c>
      <c r="Z1298" s="9">
        <f t="shared" si="4636"/>
        <v>25</v>
      </c>
      <c r="AA1298" s="9">
        <f>AA1299</f>
        <v>0</v>
      </c>
      <c r="AB1298" s="9">
        <f t="shared" si="4637"/>
        <v>0</v>
      </c>
      <c r="AC1298" s="9">
        <f t="shared" si="4637"/>
        <v>0</v>
      </c>
      <c r="AD1298" s="9">
        <f t="shared" si="4637"/>
        <v>0</v>
      </c>
      <c r="AE1298" s="9">
        <f t="shared" si="4637"/>
        <v>25</v>
      </c>
      <c r="AF1298" s="9">
        <f t="shared" si="4637"/>
        <v>25</v>
      </c>
      <c r="AG1298" s="9">
        <f>AG1299</f>
        <v>0</v>
      </c>
      <c r="AH1298" s="9">
        <f t="shared" si="4637"/>
        <v>0</v>
      </c>
      <c r="AI1298" s="9">
        <f t="shared" si="4637"/>
        <v>0</v>
      </c>
      <c r="AJ1298" s="9">
        <f t="shared" si="4637"/>
        <v>0</v>
      </c>
      <c r="AK1298" s="86">
        <f t="shared" si="4637"/>
        <v>25</v>
      </c>
      <c r="AL1298" s="86">
        <f t="shared" si="4637"/>
        <v>25</v>
      </c>
      <c r="AM1298" s="9">
        <f>AM1299</f>
        <v>0</v>
      </c>
      <c r="AN1298" s="9">
        <f t="shared" si="4638"/>
        <v>0</v>
      </c>
      <c r="AO1298" s="9">
        <f t="shared" si="4638"/>
        <v>0</v>
      </c>
      <c r="AP1298" s="9">
        <f t="shared" si="4638"/>
        <v>0</v>
      </c>
      <c r="AQ1298" s="9">
        <f t="shared" si="4638"/>
        <v>25</v>
      </c>
      <c r="AR1298" s="9">
        <f t="shared" si="4638"/>
        <v>25</v>
      </c>
      <c r="AS1298" s="9">
        <f>AS1299</f>
        <v>0</v>
      </c>
      <c r="AT1298" s="9">
        <f t="shared" si="4639"/>
        <v>0</v>
      </c>
      <c r="AU1298" s="9">
        <f t="shared" si="4639"/>
        <v>0</v>
      </c>
      <c r="AV1298" s="9">
        <f t="shared" si="4639"/>
        <v>0</v>
      </c>
      <c r="AW1298" s="9">
        <f t="shared" si="4639"/>
        <v>25</v>
      </c>
      <c r="AX1298" s="9">
        <f t="shared" si="4639"/>
        <v>25</v>
      </c>
    </row>
    <row r="1299" spans="1:50" ht="33.6">
      <c r="A1299" s="26" t="s">
        <v>37</v>
      </c>
      <c r="B1299" s="27">
        <v>923</v>
      </c>
      <c r="C1299" s="27" t="s">
        <v>22</v>
      </c>
      <c r="D1299" s="27" t="s">
        <v>29</v>
      </c>
      <c r="E1299" s="27" t="s">
        <v>617</v>
      </c>
      <c r="F1299" s="27" t="s">
        <v>38</v>
      </c>
      <c r="G1299" s="9"/>
      <c r="H1299" s="9"/>
      <c r="I1299" s="9"/>
      <c r="J1299" s="9"/>
      <c r="K1299" s="9"/>
      <c r="L1299" s="9">
        <v>25</v>
      </c>
      <c r="M1299" s="9">
        <f t="shared" ref="M1299" si="4640">G1299+I1299+J1299+K1299+L1299</f>
        <v>25</v>
      </c>
      <c r="N1299" s="9">
        <f t="shared" ref="N1299" si="4641">H1299+L1299</f>
        <v>25</v>
      </c>
      <c r="O1299" s="9"/>
      <c r="P1299" s="9"/>
      <c r="Q1299" s="9"/>
      <c r="R1299" s="9"/>
      <c r="S1299" s="9">
        <f t="shared" ref="S1299" si="4642">M1299+O1299+P1299+Q1299+R1299</f>
        <v>25</v>
      </c>
      <c r="T1299" s="9">
        <f t="shared" ref="T1299" si="4643">N1299+R1299</f>
        <v>25</v>
      </c>
      <c r="U1299" s="9"/>
      <c r="V1299" s="9"/>
      <c r="W1299" s="9"/>
      <c r="X1299" s="9"/>
      <c r="Y1299" s="9">
        <f t="shared" ref="Y1299" si="4644">S1299+U1299+V1299+W1299+X1299</f>
        <v>25</v>
      </c>
      <c r="Z1299" s="9">
        <f t="shared" ref="Z1299" si="4645">T1299+X1299</f>
        <v>25</v>
      </c>
      <c r="AA1299" s="9"/>
      <c r="AB1299" s="9"/>
      <c r="AC1299" s="9"/>
      <c r="AD1299" s="9"/>
      <c r="AE1299" s="9">
        <f t="shared" ref="AE1299" si="4646">Y1299+AA1299+AB1299+AC1299+AD1299</f>
        <v>25</v>
      </c>
      <c r="AF1299" s="9">
        <f t="shared" ref="AF1299" si="4647">Z1299+AD1299</f>
        <v>25</v>
      </c>
      <c r="AG1299" s="9"/>
      <c r="AH1299" s="9"/>
      <c r="AI1299" s="9"/>
      <c r="AJ1299" s="9"/>
      <c r="AK1299" s="86">
        <f t="shared" ref="AK1299" si="4648">AE1299+AG1299+AH1299+AI1299+AJ1299</f>
        <v>25</v>
      </c>
      <c r="AL1299" s="86">
        <f t="shared" ref="AL1299" si="4649">AF1299+AJ1299</f>
        <v>25</v>
      </c>
      <c r="AM1299" s="9"/>
      <c r="AN1299" s="9"/>
      <c r="AO1299" s="9"/>
      <c r="AP1299" s="9"/>
      <c r="AQ1299" s="9">
        <f t="shared" ref="AQ1299" si="4650">AK1299+AM1299+AN1299+AO1299+AP1299</f>
        <v>25</v>
      </c>
      <c r="AR1299" s="9">
        <f t="shared" ref="AR1299" si="4651">AL1299+AP1299</f>
        <v>25</v>
      </c>
      <c r="AS1299" s="9"/>
      <c r="AT1299" s="9"/>
      <c r="AU1299" s="9"/>
      <c r="AV1299" s="9"/>
      <c r="AW1299" s="9">
        <f t="shared" ref="AW1299" si="4652">AQ1299+AS1299+AT1299+AU1299+AV1299</f>
        <v>25</v>
      </c>
      <c r="AX1299" s="9">
        <f t="shared" ref="AX1299" si="4653">AR1299+AV1299</f>
        <v>25</v>
      </c>
    </row>
    <row r="1300" spans="1:50" ht="18" hidden="1" customHeight="1">
      <c r="A1300" s="26"/>
      <c r="B1300" s="27"/>
      <c r="C1300" s="27"/>
      <c r="D1300" s="27"/>
      <c r="E1300" s="27"/>
      <c r="F1300" s="27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86"/>
      <c r="AL1300" s="86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</row>
    <row r="1301" spans="1:50" ht="20.25" customHeight="1">
      <c r="A1301" s="41" t="s">
        <v>556</v>
      </c>
      <c r="B1301" s="25">
        <v>923</v>
      </c>
      <c r="C1301" s="25" t="s">
        <v>22</v>
      </c>
      <c r="D1301" s="25" t="s">
        <v>7</v>
      </c>
      <c r="E1301" s="48"/>
      <c r="F1301" s="27"/>
      <c r="G1301" s="13">
        <f>G1302</f>
        <v>870</v>
      </c>
      <c r="H1301" s="9"/>
      <c r="I1301" s="13">
        <f t="shared" ref="I1301:I1305" si="4654">I1302</f>
        <v>0</v>
      </c>
      <c r="J1301" s="9"/>
      <c r="K1301" s="13">
        <f t="shared" ref="K1301:K1305" si="4655">K1302</f>
        <v>0</v>
      </c>
      <c r="L1301" s="9"/>
      <c r="M1301" s="13">
        <f t="shared" ref="M1301:M1305" si="4656">M1302</f>
        <v>870</v>
      </c>
      <c r="N1301" s="9"/>
      <c r="O1301" s="13">
        <f t="shared" ref="O1301:O1305" si="4657">O1302</f>
        <v>0</v>
      </c>
      <c r="P1301" s="9"/>
      <c r="Q1301" s="13">
        <f t="shared" ref="Q1301:Q1305" si="4658">Q1302</f>
        <v>0</v>
      </c>
      <c r="R1301" s="9"/>
      <c r="S1301" s="13">
        <f t="shared" ref="S1301:S1305" si="4659">S1302</f>
        <v>870</v>
      </c>
      <c r="T1301" s="9"/>
      <c r="U1301" s="13">
        <f t="shared" ref="U1301:U1305" si="4660">U1302</f>
        <v>0</v>
      </c>
      <c r="V1301" s="9"/>
      <c r="W1301" s="13">
        <f t="shared" ref="W1301:W1305" si="4661">W1302</f>
        <v>0</v>
      </c>
      <c r="X1301" s="9"/>
      <c r="Y1301" s="13">
        <f t="shared" ref="Y1301:Y1305" si="4662">Y1302</f>
        <v>870</v>
      </c>
      <c r="Z1301" s="9"/>
      <c r="AA1301" s="13">
        <f t="shared" ref="AA1301:AA1305" si="4663">AA1302</f>
        <v>0</v>
      </c>
      <c r="AB1301" s="9"/>
      <c r="AC1301" s="13">
        <f t="shared" ref="AC1301:AC1305" si="4664">AC1302</f>
        <v>0</v>
      </c>
      <c r="AD1301" s="9"/>
      <c r="AE1301" s="13">
        <f t="shared" ref="AE1301:AE1305" si="4665">AE1302</f>
        <v>870</v>
      </c>
      <c r="AF1301" s="9"/>
      <c r="AG1301" s="13">
        <f t="shared" ref="AG1301:AG1305" si="4666">AG1302</f>
        <v>0</v>
      </c>
      <c r="AH1301" s="9"/>
      <c r="AI1301" s="13">
        <f t="shared" ref="AI1301:AI1305" si="4667">AI1302</f>
        <v>0</v>
      </c>
      <c r="AJ1301" s="9"/>
      <c r="AK1301" s="90">
        <f t="shared" ref="AK1301:AK1305" si="4668">AK1302</f>
        <v>870</v>
      </c>
      <c r="AL1301" s="86"/>
      <c r="AM1301" s="13">
        <f t="shared" ref="AM1301:AM1305" si="4669">AM1302</f>
        <v>0</v>
      </c>
      <c r="AN1301" s="9"/>
      <c r="AO1301" s="13">
        <f t="shared" ref="AO1301:AO1305" si="4670">AO1302</f>
        <v>-29</v>
      </c>
      <c r="AP1301" s="9"/>
      <c r="AQ1301" s="13">
        <f t="shared" ref="AQ1301:AQ1305" si="4671">AQ1302</f>
        <v>841</v>
      </c>
      <c r="AR1301" s="9"/>
      <c r="AS1301" s="13">
        <f t="shared" ref="AS1301:AS1305" si="4672">AS1302</f>
        <v>0</v>
      </c>
      <c r="AT1301" s="9"/>
      <c r="AU1301" s="13">
        <f t="shared" ref="AU1301:AU1305" si="4673">AU1302</f>
        <v>0</v>
      </c>
      <c r="AV1301" s="9"/>
      <c r="AW1301" s="13">
        <f t="shared" ref="AW1301:AW1305" si="4674">AW1302</f>
        <v>841</v>
      </c>
      <c r="AX1301" s="9"/>
    </row>
    <row r="1302" spans="1:50" ht="20.25" customHeight="1">
      <c r="A1302" s="29" t="s">
        <v>62</v>
      </c>
      <c r="B1302" s="27">
        <v>923</v>
      </c>
      <c r="C1302" s="27" t="s">
        <v>22</v>
      </c>
      <c r="D1302" s="27" t="s">
        <v>7</v>
      </c>
      <c r="E1302" s="49" t="s">
        <v>63</v>
      </c>
      <c r="F1302" s="27"/>
      <c r="G1302" s="11">
        <f>G1303</f>
        <v>870</v>
      </c>
      <c r="H1302" s="9"/>
      <c r="I1302" s="11">
        <f t="shared" si="4654"/>
        <v>0</v>
      </c>
      <c r="J1302" s="9"/>
      <c r="K1302" s="11">
        <f t="shared" si="4655"/>
        <v>0</v>
      </c>
      <c r="L1302" s="9"/>
      <c r="M1302" s="11">
        <f t="shared" si="4656"/>
        <v>870</v>
      </c>
      <c r="N1302" s="9"/>
      <c r="O1302" s="11">
        <f t="shared" si="4657"/>
        <v>0</v>
      </c>
      <c r="P1302" s="9"/>
      <c r="Q1302" s="11">
        <f t="shared" si="4658"/>
        <v>0</v>
      </c>
      <c r="R1302" s="9"/>
      <c r="S1302" s="11">
        <f t="shared" si="4659"/>
        <v>870</v>
      </c>
      <c r="T1302" s="9"/>
      <c r="U1302" s="11">
        <f t="shared" si="4660"/>
        <v>0</v>
      </c>
      <c r="V1302" s="9"/>
      <c r="W1302" s="11">
        <f t="shared" si="4661"/>
        <v>0</v>
      </c>
      <c r="X1302" s="9"/>
      <c r="Y1302" s="11">
        <f t="shared" si="4662"/>
        <v>870</v>
      </c>
      <c r="Z1302" s="9"/>
      <c r="AA1302" s="11">
        <f t="shared" si="4663"/>
        <v>0</v>
      </c>
      <c r="AB1302" s="9"/>
      <c r="AC1302" s="11">
        <f t="shared" si="4664"/>
        <v>0</v>
      </c>
      <c r="AD1302" s="9"/>
      <c r="AE1302" s="11">
        <f t="shared" si="4665"/>
        <v>870</v>
      </c>
      <c r="AF1302" s="9"/>
      <c r="AG1302" s="11">
        <f t="shared" si="4666"/>
        <v>0</v>
      </c>
      <c r="AH1302" s="9"/>
      <c r="AI1302" s="11">
        <f t="shared" si="4667"/>
        <v>0</v>
      </c>
      <c r="AJ1302" s="9"/>
      <c r="AK1302" s="88">
        <f t="shared" si="4668"/>
        <v>870</v>
      </c>
      <c r="AL1302" s="86"/>
      <c r="AM1302" s="11">
        <f t="shared" si="4669"/>
        <v>0</v>
      </c>
      <c r="AN1302" s="9"/>
      <c r="AO1302" s="11">
        <f t="shared" si="4670"/>
        <v>-29</v>
      </c>
      <c r="AP1302" s="9"/>
      <c r="AQ1302" s="11">
        <f t="shared" si="4671"/>
        <v>841</v>
      </c>
      <c r="AR1302" s="9"/>
      <c r="AS1302" s="11">
        <f t="shared" si="4672"/>
        <v>0</v>
      </c>
      <c r="AT1302" s="9"/>
      <c r="AU1302" s="11">
        <f t="shared" si="4673"/>
        <v>0</v>
      </c>
      <c r="AV1302" s="9"/>
      <c r="AW1302" s="11">
        <f t="shared" si="4674"/>
        <v>841</v>
      </c>
      <c r="AX1302" s="9"/>
    </row>
    <row r="1303" spans="1:50" ht="19.5" customHeight="1">
      <c r="A1303" s="29" t="s">
        <v>15</v>
      </c>
      <c r="B1303" s="27">
        <v>923</v>
      </c>
      <c r="C1303" s="27" t="s">
        <v>22</v>
      </c>
      <c r="D1303" s="27" t="s">
        <v>7</v>
      </c>
      <c r="E1303" s="49" t="s">
        <v>64</v>
      </c>
      <c r="F1303" s="27"/>
      <c r="G1303" s="11">
        <f>G1304</f>
        <v>870</v>
      </c>
      <c r="H1303" s="9"/>
      <c r="I1303" s="11">
        <f t="shared" si="4654"/>
        <v>0</v>
      </c>
      <c r="J1303" s="9"/>
      <c r="K1303" s="11">
        <f t="shared" si="4655"/>
        <v>0</v>
      </c>
      <c r="L1303" s="9"/>
      <c r="M1303" s="11">
        <f t="shared" si="4656"/>
        <v>870</v>
      </c>
      <c r="N1303" s="9"/>
      <c r="O1303" s="11">
        <f t="shared" si="4657"/>
        <v>0</v>
      </c>
      <c r="P1303" s="9"/>
      <c r="Q1303" s="11">
        <f t="shared" si="4658"/>
        <v>0</v>
      </c>
      <c r="R1303" s="9"/>
      <c r="S1303" s="11">
        <f t="shared" si="4659"/>
        <v>870</v>
      </c>
      <c r="T1303" s="9"/>
      <c r="U1303" s="11">
        <f t="shared" si="4660"/>
        <v>0</v>
      </c>
      <c r="V1303" s="9"/>
      <c r="W1303" s="11">
        <f t="shared" si="4661"/>
        <v>0</v>
      </c>
      <c r="X1303" s="9"/>
      <c r="Y1303" s="11">
        <f t="shared" si="4662"/>
        <v>870</v>
      </c>
      <c r="Z1303" s="9"/>
      <c r="AA1303" s="11">
        <f t="shared" si="4663"/>
        <v>0</v>
      </c>
      <c r="AB1303" s="9"/>
      <c r="AC1303" s="11">
        <f t="shared" si="4664"/>
        <v>0</v>
      </c>
      <c r="AD1303" s="9"/>
      <c r="AE1303" s="11">
        <f t="shared" si="4665"/>
        <v>870</v>
      </c>
      <c r="AF1303" s="9"/>
      <c r="AG1303" s="11">
        <f t="shared" si="4666"/>
        <v>0</v>
      </c>
      <c r="AH1303" s="9"/>
      <c r="AI1303" s="11">
        <f t="shared" si="4667"/>
        <v>0</v>
      </c>
      <c r="AJ1303" s="9"/>
      <c r="AK1303" s="88">
        <f t="shared" si="4668"/>
        <v>870</v>
      </c>
      <c r="AL1303" s="86"/>
      <c r="AM1303" s="11">
        <f t="shared" si="4669"/>
        <v>0</v>
      </c>
      <c r="AN1303" s="9"/>
      <c r="AO1303" s="11">
        <f t="shared" si="4670"/>
        <v>-29</v>
      </c>
      <c r="AP1303" s="9"/>
      <c r="AQ1303" s="11">
        <f t="shared" si="4671"/>
        <v>841</v>
      </c>
      <c r="AR1303" s="9"/>
      <c r="AS1303" s="11">
        <f t="shared" si="4672"/>
        <v>0</v>
      </c>
      <c r="AT1303" s="9"/>
      <c r="AU1303" s="11">
        <f t="shared" si="4673"/>
        <v>0</v>
      </c>
      <c r="AV1303" s="9"/>
      <c r="AW1303" s="11">
        <f t="shared" si="4674"/>
        <v>841</v>
      </c>
      <c r="AX1303" s="9"/>
    </row>
    <row r="1304" spans="1:50" ht="18.75" customHeight="1">
      <c r="A1304" s="29" t="s">
        <v>554</v>
      </c>
      <c r="B1304" s="27">
        <v>923</v>
      </c>
      <c r="C1304" s="27" t="s">
        <v>22</v>
      </c>
      <c r="D1304" s="27" t="s">
        <v>7</v>
      </c>
      <c r="E1304" s="49" t="s">
        <v>523</v>
      </c>
      <c r="F1304" s="27"/>
      <c r="G1304" s="11">
        <f>G1305</f>
        <v>870</v>
      </c>
      <c r="H1304" s="9"/>
      <c r="I1304" s="11">
        <f t="shared" si="4654"/>
        <v>0</v>
      </c>
      <c r="J1304" s="9"/>
      <c r="K1304" s="11">
        <f t="shared" si="4655"/>
        <v>0</v>
      </c>
      <c r="L1304" s="9"/>
      <c r="M1304" s="11">
        <f t="shared" si="4656"/>
        <v>870</v>
      </c>
      <c r="N1304" s="9"/>
      <c r="O1304" s="11">
        <f t="shared" si="4657"/>
        <v>0</v>
      </c>
      <c r="P1304" s="9"/>
      <c r="Q1304" s="11">
        <f t="shared" si="4658"/>
        <v>0</v>
      </c>
      <c r="R1304" s="9"/>
      <c r="S1304" s="11">
        <f t="shared" si="4659"/>
        <v>870</v>
      </c>
      <c r="T1304" s="9"/>
      <c r="U1304" s="11">
        <f t="shared" si="4660"/>
        <v>0</v>
      </c>
      <c r="V1304" s="9"/>
      <c r="W1304" s="11">
        <f t="shared" si="4661"/>
        <v>0</v>
      </c>
      <c r="X1304" s="9"/>
      <c r="Y1304" s="11">
        <f t="shared" si="4662"/>
        <v>870</v>
      </c>
      <c r="Z1304" s="9"/>
      <c r="AA1304" s="11">
        <f t="shared" si="4663"/>
        <v>0</v>
      </c>
      <c r="AB1304" s="9"/>
      <c r="AC1304" s="11">
        <f t="shared" si="4664"/>
        <v>0</v>
      </c>
      <c r="AD1304" s="9"/>
      <c r="AE1304" s="11">
        <f t="shared" si="4665"/>
        <v>870</v>
      </c>
      <c r="AF1304" s="9"/>
      <c r="AG1304" s="11">
        <f t="shared" si="4666"/>
        <v>0</v>
      </c>
      <c r="AH1304" s="9"/>
      <c r="AI1304" s="11">
        <f t="shared" si="4667"/>
        <v>0</v>
      </c>
      <c r="AJ1304" s="9"/>
      <c r="AK1304" s="88">
        <f t="shared" si="4668"/>
        <v>870</v>
      </c>
      <c r="AL1304" s="86"/>
      <c r="AM1304" s="11">
        <f t="shared" si="4669"/>
        <v>0</v>
      </c>
      <c r="AN1304" s="9"/>
      <c r="AO1304" s="11">
        <f t="shared" si="4670"/>
        <v>-29</v>
      </c>
      <c r="AP1304" s="9"/>
      <c r="AQ1304" s="11">
        <f t="shared" si="4671"/>
        <v>841</v>
      </c>
      <c r="AR1304" s="9"/>
      <c r="AS1304" s="11">
        <f t="shared" si="4672"/>
        <v>0</v>
      </c>
      <c r="AT1304" s="9"/>
      <c r="AU1304" s="11">
        <f t="shared" si="4673"/>
        <v>0</v>
      </c>
      <c r="AV1304" s="9"/>
      <c r="AW1304" s="11">
        <f t="shared" si="4674"/>
        <v>841</v>
      </c>
      <c r="AX1304" s="9"/>
    </row>
    <row r="1305" spans="1:50" ht="33.6">
      <c r="A1305" s="50" t="s">
        <v>244</v>
      </c>
      <c r="B1305" s="27">
        <v>923</v>
      </c>
      <c r="C1305" s="27" t="s">
        <v>22</v>
      </c>
      <c r="D1305" s="27" t="s">
        <v>7</v>
      </c>
      <c r="E1305" s="49" t="s">
        <v>523</v>
      </c>
      <c r="F1305" s="27" t="s">
        <v>31</v>
      </c>
      <c r="G1305" s="11">
        <f>G1306</f>
        <v>870</v>
      </c>
      <c r="H1305" s="9"/>
      <c r="I1305" s="11">
        <f t="shared" si="4654"/>
        <v>0</v>
      </c>
      <c r="J1305" s="9"/>
      <c r="K1305" s="11">
        <f t="shared" si="4655"/>
        <v>0</v>
      </c>
      <c r="L1305" s="9"/>
      <c r="M1305" s="11">
        <f t="shared" si="4656"/>
        <v>870</v>
      </c>
      <c r="N1305" s="9"/>
      <c r="O1305" s="11">
        <f t="shared" si="4657"/>
        <v>0</v>
      </c>
      <c r="P1305" s="9"/>
      <c r="Q1305" s="11">
        <f t="shared" si="4658"/>
        <v>0</v>
      </c>
      <c r="R1305" s="9"/>
      <c r="S1305" s="11">
        <f t="shared" si="4659"/>
        <v>870</v>
      </c>
      <c r="T1305" s="9"/>
      <c r="U1305" s="11">
        <f t="shared" si="4660"/>
        <v>0</v>
      </c>
      <c r="V1305" s="9"/>
      <c r="W1305" s="11">
        <f t="shared" si="4661"/>
        <v>0</v>
      </c>
      <c r="X1305" s="9"/>
      <c r="Y1305" s="11">
        <f t="shared" si="4662"/>
        <v>870</v>
      </c>
      <c r="Z1305" s="9"/>
      <c r="AA1305" s="11">
        <f t="shared" si="4663"/>
        <v>0</v>
      </c>
      <c r="AB1305" s="9"/>
      <c r="AC1305" s="11">
        <f t="shared" si="4664"/>
        <v>0</v>
      </c>
      <c r="AD1305" s="9"/>
      <c r="AE1305" s="11">
        <f t="shared" si="4665"/>
        <v>870</v>
      </c>
      <c r="AF1305" s="9"/>
      <c r="AG1305" s="11">
        <f t="shared" si="4666"/>
        <v>0</v>
      </c>
      <c r="AH1305" s="9"/>
      <c r="AI1305" s="11">
        <f t="shared" si="4667"/>
        <v>0</v>
      </c>
      <c r="AJ1305" s="9"/>
      <c r="AK1305" s="88">
        <f t="shared" si="4668"/>
        <v>870</v>
      </c>
      <c r="AL1305" s="86"/>
      <c r="AM1305" s="11">
        <f t="shared" si="4669"/>
        <v>0</v>
      </c>
      <c r="AN1305" s="9"/>
      <c r="AO1305" s="11">
        <f t="shared" si="4670"/>
        <v>-29</v>
      </c>
      <c r="AP1305" s="9"/>
      <c r="AQ1305" s="11">
        <f t="shared" si="4671"/>
        <v>841</v>
      </c>
      <c r="AR1305" s="9"/>
      <c r="AS1305" s="11">
        <f t="shared" si="4672"/>
        <v>0</v>
      </c>
      <c r="AT1305" s="9"/>
      <c r="AU1305" s="11">
        <f t="shared" si="4673"/>
        <v>0</v>
      </c>
      <c r="AV1305" s="9"/>
      <c r="AW1305" s="11">
        <f t="shared" si="4674"/>
        <v>841</v>
      </c>
      <c r="AX1305" s="9"/>
    </row>
    <row r="1306" spans="1:50" ht="33.6">
      <c r="A1306" s="50" t="s">
        <v>37</v>
      </c>
      <c r="B1306" s="27">
        <v>923</v>
      </c>
      <c r="C1306" s="27" t="s">
        <v>22</v>
      </c>
      <c r="D1306" s="27" t="s">
        <v>7</v>
      </c>
      <c r="E1306" s="49" t="s">
        <v>523</v>
      </c>
      <c r="F1306" s="27" t="s">
        <v>38</v>
      </c>
      <c r="G1306" s="11">
        <v>870</v>
      </c>
      <c r="H1306" s="9"/>
      <c r="I1306" s="11"/>
      <c r="J1306" s="9"/>
      <c r="K1306" s="11"/>
      <c r="L1306" s="9"/>
      <c r="M1306" s="9">
        <f t="shared" ref="M1306" si="4675">G1306+I1306+J1306+K1306+L1306</f>
        <v>870</v>
      </c>
      <c r="N1306" s="9">
        <f t="shared" ref="N1306" si="4676">H1306+L1306</f>
        <v>0</v>
      </c>
      <c r="O1306" s="11"/>
      <c r="P1306" s="9"/>
      <c r="Q1306" s="11"/>
      <c r="R1306" s="9"/>
      <c r="S1306" s="9">
        <f t="shared" ref="S1306" si="4677">M1306+O1306+P1306+Q1306+R1306</f>
        <v>870</v>
      </c>
      <c r="T1306" s="9">
        <f t="shared" ref="T1306" si="4678">N1306+R1306</f>
        <v>0</v>
      </c>
      <c r="U1306" s="11"/>
      <c r="V1306" s="9"/>
      <c r="W1306" s="11"/>
      <c r="X1306" s="9"/>
      <c r="Y1306" s="9">
        <f t="shared" ref="Y1306" si="4679">S1306+U1306+V1306+W1306+X1306</f>
        <v>870</v>
      </c>
      <c r="Z1306" s="9">
        <f t="shared" ref="Z1306" si="4680">T1306+X1306</f>
        <v>0</v>
      </c>
      <c r="AA1306" s="11"/>
      <c r="AB1306" s="9"/>
      <c r="AC1306" s="11"/>
      <c r="AD1306" s="9"/>
      <c r="AE1306" s="9">
        <f t="shared" ref="AE1306" si="4681">Y1306+AA1306+AB1306+AC1306+AD1306</f>
        <v>870</v>
      </c>
      <c r="AF1306" s="9">
        <f t="shared" ref="AF1306" si="4682">Z1306+AD1306</f>
        <v>0</v>
      </c>
      <c r="AG1306" s="11"/>
      <c r="AH1306" s="9"/>
      <c r="AI1306" s="11"/>
      <c r="AJ1306" s="9"/>
      <c r="AK1306" s="86">
        <f t="shared" ref="AK1306" si="4683">AE1306+AG1306+AH1306+AI1306+AJ1306</f>
        <v>870</v>
      </c>
      <c r="AL1306" s="86">
        <f t="shared" ref="AL1306" si="4684">AF1306+AJ1306</f>
        <v>0</v>
      </c>
      <c r="AM1306" s="11"/>
      <c r="AN1306" s="9"/>
      <c r="AO1306" s="11">
        <v>-29</v>
      </c>
      <c r="AP1306" s="9"/>
      <c r="AQ1306" s="9">
        <f t="shared" ref="AQ1306" si="4685">AK1306+AM1306+AN1306+AO1306+AP1306</f>
        <v>841</v>
      </c>
      <c r="AR1306" s="9">
        <f t="shared" ref="AR1306" si="4686">AL1306+AP1306</f>
        <v>0</v>
      </c>
      <c r="AS1306" s="11"/>
      <c r="AT1306" s="9"/>
      <c r="AU1306" s="11"/>
      <c r="AV1306" s="9"/>
      <c r="AW1306" s="9">
        <f t="shared" ref="AW1306" si="4687">AQ1306+AS1306+AT1306+AU1306+AV1306</f>
        <v>841</v>
      </c>
      <c r="AX1306" s="9">
        <f t="shared" ref="AX1306" si="4688">AR1306+AV1306</f>
        <v>0</v>
      </c>
    </row>
    <row r="1307" spans="1:50" ht="19.5" hidden="1" customHeight="1">
      <c r="A1307" s="50"/>
      <c r="B1307" s="27"/>
      <c r="C1307" s="27"/>
      <c r="D1307" s="27"/>
      <c r="E1307" s="49"/>
      <c r="F1307" s="27"/>
      <c r="G1307" s="11"/>
      <c r="H1307" s="9"/>
      <c r="I1307" s="11"/>
      <c r="J1307" s="9"/>
      <c r="K1307" s="11"/>
      <c r="L1307" s="9"/>
      <c r="M1307" s="9"/>
      <c r="N1307" s="9"/>
      <c r="O1307" s="11"/>
      <c r="P1307" s="9"/>
      <c r="Q1307" s="11"/>
      <c r="R1307" s="9"/>
      <c r="S1307" s="9"/>
      <c r="T1307" s="9"/>
      <c r="U1307" s="11"/>
      <c r="V1307" s="9"/>
      <c r="W1307" s="11"/>
      <c r="X1307" s="9"/>
      <c r="Y1307" s="9"/>
      <c r="Z1307" s="9"/>
      <c r="AA1307" s="11"/>
      <c r="AB1307" s="9"/>
      <c r="AC1307" s="11"/>
      <c r="AD1307" s="9"/>
      <c r="AE1307" s="9"/>
      <c r="AF1307" s="9"/>
      <c r="AG1307" s="11"/>
      <c r="AH1307" s="9"/>
      <c r="AI1307" s="11"/>
      <c r="AJ1307" s="9"/>
      <c r="AK1307" s="86"/>
      <c r="AL1307" s="86"/>
      <c r="AM1307" s="11"/>
      <c r="AN1307" s="9"/>
      <c r="AO1307" s="11"/>
      <c r="AP1307" s="9"/>
      <c r="AQ1307" s="9"/>
      <c r="AR1307" s="9"/>
      <c r="AS1307" s="11"/>
      <c r="AT1307" s="9"/>
      <c r="AU1307" s="11"/>
      <c r="AV1307" s="9"/>
      <c r="AW1307" s="9"/>
      <c r="AX1307" s="9"/>
    </row>
    <row r="1308" spans="1:50" ht="17.399999999999999">
      <c r="A1308" s="24" t="s">
        <v>59</v>
      </c>
      <c r="B1308" s="25">
        <v>923</v>
      </c>
      <c r="C1308" s="25" t="s">
        <v>22</v>
      </c>
      <c r="D1308" s="25" t="s">
        <v>60</v>
      </c>
      <c r="E1308" s="25"/>
      <c r="F1308" s="25"/>
      <c r="G1308" s="13">
        <f>G1319+G1314</f>
        <v>166301</v>
      </c>
      <c r="H1308" s="13">
        <f>H1319+H1314</f>
        <v>0</v>
      </c>
      <c r="I1308" s="13">
        <f t="shared" ref="I1308:N1308" si="4689">I1319+I1314</f>
        <v>0</v>
      </c>
      <c r="J1308" s="13">
        <f t="shared" si="4689"/>
        <v>4008</v>
      </c>
      <c r="K1308" s="13">
        <f t="shared" si="4689"/>
        <v>0</v>
      </c>
      <c r="L1308" s="13">
        <f t="shared" si="4689"/>
        <v>5406</v>
      </c>
      <c r="M1308" s="13">
        <f t="shared" si="4689"/>
        <v>175715</v>
      </c>
      <c r="N1308" s="13">
        <f t="shared" si="4689"/>
        <v>5406</v>
      </c>
      <c r="O1308" s="13">
        <f t="shared" ref="O1308:T1308" si="4690">O1319+O1314</f>
        <v>0</v>
      </c>
      <c r="P1308" s="13">
        <f t="shared" si="4690"/>
        <v>0</v>
      </c>
      <c r="Q1308" s="13">
        <f t="shared" si="4690"/>
        <v>0</v>
      </c>
      <c r="R1308" s="13">
        <f t="shared" si="4690"/>
        <v>0</v>
      </c>
      <c r="S1308" s="13">
        <f t="shared" si="4690"/>
        <v>175715</v>
      </c>
      <c r="T1308" s="13">
        <f t="shared" si="4690"/>
        <v>5406</v>
      </c>
      <c r="U1308" s="13">
        <f>U1309+U1319+U1314</f>
        <v>0</v>
      </c>
      <c r="V1308" s="13">
        <f t="shared" ref="V1308:Z1308" si="4691">V1309+V1319+V1314</f>
        <v>0</v>
      </c>
      <c r="W1308" s="13">
        <f t="shared" si="4691"/>
        <v>0</v>
      </c>
      <c r="X1308" s="13">
        <f t="shared" si="4691"/>
        <v>0</v>
      </c>
      <c r="Y1308" s="13">
        <f t="shared" si="4691"/>
        <v>175715</v>
      </c>
      <c r="Z1308" s="13">
        <f t="shared" si="4691"/>
        <v>5406</v>
      </c>
      <c r="AA1308" s="13">
        <f>AA1309+AA1319+AA1314+AA1379</f>
        <v>0</v>
      </c>
      <c r="AB1308" s="13">
        <f t="shared" ref="AB1308:AF1308" si="4692">AB1309+AB1319+AB1314+AB1379</f>
        <v>570</v>
      </c>
      <c r="AC1308" s="13">
        <f t="shared" si="4692"/>
        <v>0</v>
      </c>
      <c r="AD1308" s="13">
        <f t="shared" si="4692"/>
        <v>3553</v>
      </c>
      <c r="AE1308" s="13">
        <f t="shared" si="4692"/>
        <v>179838</v>
      </c>
      <c r="AF1308" s="13">
        <f t="shared" si="4692"/>
        <v>8959</v>
      </c>
      <c r="AG1308" s="13">
        <f>AG1309+AG1319+AG1314+AG1379</f>
        <v>0</v>
      </c>
      <c r="AH1308" s="13">
        <f t="shared" ref="AH1308:AL1308" si="4693">AH1309+AH1319+AH1314+AH1379</f>
        <v>0</v>
      </c>
      <c r="AI1308" s="13">
        <f t="shared" si="4693"/>
        <v>0</v>
      </c>
      <c r="AJ1308" s="13">
        <f t="shared" si="4693"/>
        <v>0</v>
      </c>
      <c r="AK1308" s="90">
        <f t="shared" si="4693"/>
        <v>179838</v>
      </c>
      <c r="AL1308" s="90">
        <f t="shared" si="4693"/>
        <v>8959</v>
      </c>
      <c r="AM1308" s="13">
        <f>AM1309+AM1319+AM1314+AM1379</f>
        <v>0</v>
      </c>
      <c r="AN1308" s="13">
        <f t="shared" ref="AN1308:AR1308" si="4694">AN1309+AN1319+AN1314+AN1379</f>
        <v>0</v>
      </c>
      <c r="AO1308" s="13">
        <f t="shared" si="4694"/>
        <v>-120</v>
      </c>
      <c r="AP1308" s="13">
        <f t="shared" si="4694"/>
        <v>0</v>
      </c>
      <c r="AQ1308" s="13">
        <f t="shared" si="4694"/>
        <v>179718</v>
      </c>
      <c r="AR1308" s="13">
        <f t="shared" si="4694"/>
        <v>8959</v>
      </c>
      <c r="AS1308" s="13">
        <f>AS1309+AS1319+AS1314+AS1379</f>
        <v>0</v>
      </c>
      <c r="AT1308" s="13">
        <f t="shared" ref="AT1308:AX1308" si="4695">AT1309+AT1319+AT1314+AT1379</f>
        <v>1224</v>
      </c>
      <c r="AU1308" s="13">
        <f t="shared" si="4695"/>
        <v>0</v>
      </c>
      <c r="AV1308" s="13">
        <f t="shared" si="4695"/>
        <v>0</v>
      </c>
      <c r="AW1308" s="13">
        <f t="shared" si="4695"/>
        <v>180942</v>
      </c>
      <c r="AX1308" s="13">
        <f t="shared" si="4695"/>
        <v>8959</v>
      </c>
    </row>
    <row r="1309" spans="1:50" ht="86.25" customHeight="1">
      <c r="A1309" s="26" t="s">
        <v>119</v>
      </c>
      <c r="B1309" s="27">
        <v>923</v>
      </c>
      <c r="C1309" s="27" t="s">
        <v>22</v>
      </c>
      <c r="D1309" s="27" t="s">
        <v>60</v>
      </c>
      <c r="E1309" s="27" t="s">
        <v>120</v>
      </c>
      <c r="F1309" s="27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1">
        <f>U1310</f>
        <v>0</v>
      </c>
      <c r="V1309" s="11">
        <f t="shared" ref="V1309:AK1312" si="4696">V1310</f>
        <v>0</v>
      </c>
      <c r="W1309" s="11">
        <f t="shared" si="4696"/>
        <v>0</v>
      </c>
      <c r="X1309" s="11">
        <f t="shared" si="4696"/>
        <v>0</v>
      </c>
      <c r="Y1309" s="11">
        <f t="shared" si="4696"/>
        <v>0</v>
      </c>
      <c r="Z1309" s="11">
        <f t="shared" si="4696"/>
        <v>0</v>
      </c>
      <c r="AA1309" s="11">
        <f>AA1310</f>
        <v>0</v>
      </c>
      <c r="AB1309" s="11">
        <f t="shared" si="4696"/>
        <v>570</v>
      </c>
      <c r="AC1309" s="11">
        <f t="shared" si="4696"/>
        <v>0</v>
      </c>
      <c r="AD1309" s="11">
        <f t="shared" si="4696"/>
        <v>0</v>
      </c>
      <c r="AE1309" s="11">
        <f t="shared" si="4696"/>
        <v>570</v>
      </c>
      <c r="AF1309" s="11">
        <f t="shared" si="4696"/>
        <v>0</v>
      </c>
      <c r="AG1309" s="11">
        <f>AG1310</f>
        <v>0</v>
      </c>
      <c r="AH1309" s="11">
        <f t="shared" si="4696"/>
        <v>0</v>
      </c>
      <c r="AI1309" s="11">
        <f t="shared" si="4696"/>
        <v>0</v>
      </c>
      <c r="AJ1309" s="11">
        <f t="shared" si="4696"/>
        <v>0</v>
      </c>
      <c r="AK1309" s="88">
        <f t="shared" si="4696"/>
        <v>570</v>
      </c>
      <c r="AL1309" s="88">
        <f t="shared" ref="AH1309:AL1312" si="4697">AL1310</f>
        <v>0</v>
      </c>
      <c r="AM1309" s="11">
        <f>AM1310</f>
        <v>0</v>
      </c>
      <c r="AN1309" s="11">
        <f t="shared" ref="AN1309:AX1312" si="4698">AN1310</f>
        <v>0</v>
      </c>
      <c r="AO1309" s="11">
        <f t="shared" si="4698"/>
        <v>0</v>
      </c>
      <c r="AP1309" s="11">
        <f t="shared" si="4698"/>
        <v>0</v>
      </c>
      <c r="AQ1309" s="11">
        <f t="shared" si="4698"/>
        <v>570</v>
      </c>
      <c r="AR1309" s="11">
        <f t="shared" si="4698"/>
        <v>0</v>
      </c>
      <c r="AS1309" s="11">
        <f>AS1310</f>
        <v>0</v>
      </c>
      <c r="AT1309" s="11">
        <f t="shared" si="4698"/>
        <v>0</v>
      </c>
      <c r="AU1309" s="11">
        <f t="shared" si="4698"/>
        <v>0</v>
      </c>
      <c r="AV1309" s="11">
        <f t="shared" si="4698"/>
        <v>0</v>
      </c>
      <c r="AW1309" s="11">
        <f t="shared" si="4698"/>
        <v>570</v>
      </c>
      <c r="AX1309" s="11">
        <f t="shared" si="4698"/>
        <v>0</v>
      </c>
    </row>
    <row r="1310" spans="1:50" ht="20.25" customHeight="1">
      <c r="A1310" s="26" t="s">
        <v>15</v>
      </c>
      <c r="B1310" s="27">
        <v>923</v>
      </c>
      <c r="C1310" s="27" t="s">
        <v>22</v>
      </c>
      <c r="D1310" s="27" t="s">
        <v>60</v>
      </c>
      <c r="E1310" s="27" t="s">
        <v>151</v>
      </c>
      <c r="F1310" s="27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1">
        <f>U1311</f>
        <v>0</v>
      </c>
      <c r="V1310" s="11">
        <f t="shared" si="4696"/>
        <v>0</v>
      </c>
      <c r="W1310" s="11">
        <f t="shared" si="4696"/>
        <v>0</v>
      </c>
      <c r="X1310" s="11">
        <f t="shared" si="4696"/>
        <v>0</v>
      </c>
      <c r="Y1310" s="11">
        <f t="shared" si="4696"/>
        <v>0</v>
      </c>
      <c r="Z1310" s="11">
        <f t="shared" si="4696"/>
        <v>0</v>
      </c>
      <c r="AA1310" s="11">
        <f>AA1311</f>
        <v>0</v>
      </c>
      <c r="AB1310" s="11">
        <f t="shared" si="4696"/>
        <v>570</v>
      </c>
      <c r="AC1310" s="11">
        <f t="shared" si="4696"/>
        <v>0</v>
      </c>
      <c r="AD1310" s="11">
        <f t="shared" si="4696"/>
        <v>0</v>
      </c>
      <c r="AE1310" s="11">
        <f t="shared" si="4696"/>
        <v>570</v>
      </c>
      <c r="AF1310" s="11">
        <f t="shared" si="4696"/>
        <v>0</v>
      </c>
      <c r="AG1310" s="11">
        <f>AG1311</f>
        <v>0</v>
      </c>
      <c r="AH1310" s="11">
        <f t="shared" si="4697"/>
        <v>0</v>
      </c>
      <c r="AI1310" s="11">
        <f t="shared" si="4697"/>
        <v>0</v>
      </c>
      <c r="AJ1310" s="11">
        <f t="shared" si="4697"/>
        <v>0</v>
      </c>
      <c r="AK1310" s="88">
        <f t="shared" si="4697"/>
        <v>570</v>
      </c>
      <c r="AL1310" s="88">
        <f t="shared" si="4697"/>
        <v>0</v>
      </c>
      <c r="AM1310" s="11">
        <f>AM1311</f>
        <v>0</v>
      </c>
      <c r="AN1310" s="11">
        <f t="shared" si="4698"/>
        <v>0</v>
      </c>
      <c r="AO1310" s="11">
        <f t="shared" si="4698"/>
        <v>0</v>
      </c>
      <c r="AP1310" s="11">
        <f t="shared" si="4698"/>
        <v>0</v>
      </c>
      <c r="AQ1310" s="11">
        <f t="shared" si="4698"/>
        <v>570</v>
      </c>
      <c r="AR1310" s="11">
        <f t="shared" si="4698"/>
        <v>0</v>
      </c>
      <c r="AS1310" s="11">
        <f>AS1311</f>
        <v>0</v>
      </c>
      <c r="AT1310" s="11">
        <f t="shared" si="4698"/>
        <v>0</v>
      </c>
      <c r="AU1310" s="11">
        <f t="shared" si="4698"/>
        <v>0</v>
      </c>
      <c r="AV1310" s="11">
        <f t="shared" si="4698"/>
        <v>0</v>
      </c>
      <c r="AW1310" s="11">
        <f t="shared" si="4698"/>
        <v>570</v>
      </c>
      <c r="AX1310" s="11">
        <f t="shared" si="4698"/>
        <v>0</v>
      </c>
    </row>
    <row r="1311" spans="1:50" ht="19.5" customHeight="1">
      <c r="A1311" s="26" t="s">
        <v>61</v>
      </c>
      <c r="B1311" s="27">
        <v>923</v>
      </c>
      <c r="C1311" s="27" t="s">
        <v>22</v>
      </c>
      <c r="D1311" s="27" t="s">
        <v>60</v>
      </c>
      <c r="E1311" s="27" t="s">
        <v>675</v>
      </c>
      <c r="F1311" s="27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1">
        <f>U1312</f>
        <v>0</v>
      </c>
      <c r="V1311" s="11">
        <f t="shared" si="4696"/>
        <v>0</v>
      </c>
      <c r="W1311" s="11">
        <f t="shared" si="4696"/>
        <v>0</v>
      </c>
      <c r="X1311" s="11">
        <f t="shared" si="4696"/>
        <v>0</v>
      </c>
      <c r="Y1311" s="11">
        <f t="shared" si="4696"/>
        <v>0</v>
      </c>
      <c r="Z1311" s="11">
        <f t="shared" si="4696"/>
        <v>0</v>
      </c>
      <c r="AA1311" s="11">
        <f>AA1312</f>
        <v>0</v>
      </c>
      <c r="AB1311" s="11">
        <f t="shared" si="4696"/>
        <v>570</v>
      </c>
      <c r="AC1311" s="11">
        <f t="shared" si="4696"/>
        <v>0</v>
      </c>
      <c r="AD1311" s="11">
        <f t="shared" si="4696"/>
        <v>0</v>
      </c>
      <c r="AE1311" s="11">
        <f t="shared" si="4696"/>
        <v>570</v>
      </c>
      <c r="AF1311" s="11">
        <f t="shared" si="4696"/>
        <v>0</v>
      </c>
      <c r="AG1311" s="11">
        <f>AG1312</f>
        <v>0</v>
      </c>
      <c r="AH1311" s="11">
        <f t="shared" si="4697"/>
        <v>0</v>
      </c>
      <c r="AI1311" s="11">
        <f t="shared" si="4697"/>
        <v>0</v>
      </c>
      <c r="AJ1311" s="11">
        <f t="shared" si="4697"/>
        <v>0</v>
      </c>
      <c r="AK1311" s="88">
        <f t="shared" si="4697"/>
        <v>570</v>
      </c>
      <c r="AL1311" s="88">
        <f t="shared" si="4697"/>
        <v>0</v>
      </c>
      <c r="AM1311" s="11">
        <f>AM1312</f>
        <v>0</v>
      </c>
      <c r="AN1311" s="11">
        <f t="shared" si="4698"/>
        <v>0</v>
      </c>
      <c r="AO1311" s="11">
        <f t="shared" si="4698"/>
        <v>0</v>
      </c>
      <c r="AP1311" s="11">
        <f t="shared" si="4698"/>
        <v>0</v>
      </c>
      <c r="AQ1311" s="11">
        <f t="shared" si="4698"/>
        <v>570</v>
      </c>
      <c r="AR1311" s="11">
        <f t="shared" si="4698"/>
        <v>0</v>
      </c>
      <c r="AS1311" s="11">
        <f>AS1312</f>
        <v>0</v>
      </c>
      <c r="AT1311" s="11">
        <f t="shared" si="4698"/>
        <v>0</v>
      </c>
      <c r="AU1311" s="11">
        <f t="shared" si="4698"/>
        <v>0</v>
      </c>
      <c r="AV1311" s="11">
        <f t="shared" si="4698"/>
        <v>0</v>
      </c>
      <c r="AW1311" s="11">
        <f t="shared" si="4698"/>
        <v>570</v>
      </c>
      <c r="AX1311" s="11">
        <f t="shared" si="4698"/>
        <v>0</v>
      </c>
    </row>
    <row r="1312" spans="1:50" ht="33.6">
      <c r="A1312" s="26" t="s">
        <v>244</v>
      </c>
      <c r="B1312" s="27">
        <v>923</v>
      </c>
      <c r="C1312" s="27" t="s">
        <v>22</v>
      </c>
      <c r="D1312" s="27" t="s">
        <v>60</v>
      </c>
      <c r="E1312" s="27" t="s">
        <v>675</v>
      </c>
      <c r="F1312" s="27" t="s">
        <v>31</v>
      </c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1">
        <f>U1313</f>
        <v>0</v>
      </c>
      <c r="V1312" s="11">
        <f t="shared" si="4696"/>
        <v>0</v>
      </c>
      <c r="W1312" s="11">
        <f t="shared" si="4696"/>
        <v>0</v>
      </c>
      <c r="X1312" s="11">
        <f t="shared" si="4696"/>
        <v>0</v>
      </c>
      <c r="Y1312" s="11">
        <f t="shared" si="4696"/>
        <v>0</v>
      </c>
      <c r="Z1312" s="11">
        <f t="shared" si="4696"/>
        <v>0</v>
      </c>
      <c r="AA1312" s="11">
        <f>AA1313</f>
        <v>0</v>
      </c>
      <c r="AB1312" s="11">
        <f t="shared" si="4696"/>
        <v>570</v>
      </c>
      <c r="AC1312" s="11">
        <f t="shared" si="4696"/>
        <v>0</v>
      </c>
      <c r="AD1312" s="11">
        <f t="shared" si="4696"/>
        <v>0</v>
      </c>
      <c r="AE1312" s="11">
        <f t="shared" si="4696"/>
        <v>570</v>
      </c>
      <c r="AF1312" s="11">
        <f t="shared" si="4696"/>
        <v>0</v>
      </c>
      <c r="AG1312" s="11">
        <f>AG1313</f>
        <v>0</v>
      </c>
      <c r="AH1312" s="11">
        <f t="shared" si="4697"/>
        <v>0</v>
      </c>
      <c r="AI1312" s="11">
        <f t="shared" si="4697"/>
        <v>0</v>
      </c>
      <c r="AJ1312" s="11">
        <f t="shared" si="4697"/>
        <v>0</v>
      </c>
      <c r="AK1312" s="88">
        <f t="shared" si="4697"/>
        <v>570</v>
      </c>
      <c r="AL1312" s="88">
        <f t="shared" si="4697"/>
        <v>0</v>
      </c>
      <c r="AM1312" s="11">
        <f>AM1313</f>
        <v>0</v>
      </c>
      <c r="AN1312" s="11">
        <f t="shared" si="4698"/>
        <v>0</v>
      </c>
      <c r="AO1312" s="11">
        <f t="shared" si="4698"/>
        <v>0</v>
      </c>
      <c r="AP1312" s="11">
        <f t="shared" si="4698"/>
        <v>0</v>
      </c>
      <c r="AQ1312" s="11">
        <f t="shared" si="4698"/>
        <v>570</v>
      </c>
      <c r="AR1312" s="11">
        <f t="shared" si="4698"/>
        <v>0</v>
      </c>
      <c r="AS1312" s="11">
        <f>AS1313</f>
        <v>0</v>
      </c>
      <c r="AT1312" s="11">
        <f t="shared" si="4698"/>
        <v>0</v>
      </c>
      <c r="AU1312" s="11">
        <f t="shared" si="4698"/>
        <v>0</v>
      </c>
      <c r="AV1312" s="11">
        <f t="shared" si="4698"/>
        <v>0</v>
      </c>
      <c r="AW1312" s="11">
        <f t="shared" si="4698"/>
        <v>570</v>
      </c>
      <c r="AX1312" s="11">
        <f t="shared" si="4698"/>
        <v>0</v>
      </c>
    </row>
    <row r="1313" spans="1:50" ht="33.6">
      <c r="A1313" s="26" t="s">
        <v>37</v>
      </c>
      <c r="B1313" s="27">
        <v>923</v>
      </c>
      <c r="C1313" s="27" t="s">
        <v>22</v>
      </c>
      <c r="D1313" s="27" t="s">
        <v>60</v>
      </c>
      <c r="E1313" s="27" t="s">
        <v>675</v>
      </c>
      <c r="F1313" s="27" t="s">
        <v>38</v>
      </c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1"/>
      <c r="W1313" s="13"/>
      <c r="X1313" s="13"/>
      <c r="Y1313" s="9">
        <f t="shared" ref="Y1313" si="4699">S1313+U1313+V1313+W1313+X1313</f>
        <v>0</v>
      </c>
      <c r="Z1313" s="9">
        <f t="shared" ref="Z1313" si="4700">T1313+X1313</f>
        <v>0</v>
      </c>
      <c r="AA1313" s="13"/>
      <c r="AB1313" s="11">
        <v>570</v>
      </c>
      <c r="AC1313" s="13"/>
      <c r="AD1313" s="13"/>
      <c r="AE1313" s="9">
        <f t="shared" ref="AE1313" si="4701">Y1313+AA1313+AB1313+AC1313+AD1313</f>
        <v>570</v>
      </c>
      <c r="AF1313" s="9">
        <f t="shared" ref="AF1313" si="4702">Z1313+AD1313</f>
        <v>0</v>
      </c>
      <c r="AG1313" s="13"/>
      <c r="AH1313" s="11"/>
      <c r="AI1313" s="13"/>
      <c r="AJ1313" s="13"/>
      <c r="AK1313" s="86">
        <f t="shared" ref="AK1313" si="4703">AE1313+AG1313+AH1313+AI1313+AJ1313</f>
        <v>570</v>
      </c>
      <c r="AL1313" s="86">
        <f t="shared" ref="AL1313" si="4704">AF1313+AJ1313</f>
        <v>0</v>
      </c>
      <c r="AM1313" s="13"/>
      <c r="AN1313" s="11"/>
      <c r="AO1313" s="13"/>
      <c r="AP1313" s="13"/>
      <c r="AQ1313" s="9">
        <f t="shared" ref="AQ1313" si="4705">AK1313+AM1313+AN1313+AO1313+AP1313</f>
        <v>570</v>
      </c>
      <c r="AR1313" s="9">
        <f t="shared" ref="AR1313" si="4706">AL1313+AP1313</f>
        <v>0</v>
      </c>
      <c r="AS1313" s="13"/>
      <c r="AT1313" s="11"/>
      <c r="AU1313" s="13"/>
      <c r="AV1313" s="13"/>
      <c r="AW1313" s="9">
        <f t="shared" ref="AW1313" si="4707">AQ1313+AS1313+AT1313+AU1313+AV1313</f>
        <v>570</v>
      </c>
      <c r="AX1313" s="9">
        <f t="shared" ref="AX1313" si="4708">AR1313+AV1313</f>
        <v>0</v>
      </c>
    </row>
    <row r="1314" spans="1:50" ht="36" customHeight="1">
      <c r="A1314" s="29" t="s">
        <v>435</v>
      </c>
      <c r="B1314" s="27">
        <v>923</v>
      </c>
      <c r="C1314" s="27" t="s">
        <v>22</v>
      </c>
      <c r="D1314" s="27" t="s">
        <v>60</v>
      </c>
      <c r="E1314" s="27" t="s">
        <v>98</v>
      </c>
      <c r="F1314" s="27"/>
      <c r="G1314" s="9">
        <f t="shared" ref="G1314:V1317" si="4709">G1315</f>
        <v>91</v>
      </c>
      <c r="H1314" s="9">
        <f t="shared" si="4709"/>
        <v>0</v>
      </c>
      <c r="I1314" s="9">
        <f t="shared" si="4709"/>
        <v>0</v>
      </c>
      <c r="J1314" s="9">
        <f t="shared" si="4709"/>
        <v>0</v>
      </c>
      <c r="K1314" s="9">
        <f t="shared" si="4709"/>
        <v>0</v>
      </c>
      <c r="L1314" s="9">
        <f t="shared" si="4709"/>
        <v>0</v>
      </c>
      <c r="M1314" s="9">
        <f t="shared" si="4709"/>
        <v>91</v>
      </c>
      <c r="N1314" s="9">
        <f t="shared" si="4709"/>
        <v>0</v>
      </c>
      <c r="O1314" s="9">
        <f t="shared" si="4709"/>
        <v>0</v>
      </c>
      <c r="P1314" s="9">
        <f t="shared" si="4709"/>
        <v>0</v>
      </c>
      <c r="Q1314" s="9">
        <f t="shared" si="4709"/>
        <v>0</v>
      </c>
      <c r="R1314" s="9">
        <f t="shared" si="4709"/>
        <v>0</v>
      </c>
      <c r="S1314" s="9">
        <f t="shared" si="4709"/>
        <v>91</v>
      </c>
      <c r="T1314" s="9">
        <f t="shared" si="4709"/>
        <v>0</v>
      </c>
      <c r="U1314" s="9">
        <f t="shared" si="4709"/>
        <v>0</v>
      </c>
      <c r="V1314" s="9">
        <f t="shared" si="4709"/>
        <v>0</v>
      </c>
      <c r="W1314" s="9">
        <f t="shared" ref="U1314:AJ1317" si="4710">W1315</f>
        <v>0</v>
      </c>
      <c r="X1314" s="9">
        <f t="shared" si="4710"/>
        <v>0</v>
      </c>
      <c r="Y1314" s="9">
        <f t="shared" si="4710"/>
        <v>91</v>
      </c>
      <c r="Z1314" s="9">
        <f t="shared" si="4710"/>
        <v>0</v>
      </c>
      <c r="AA1314" s="9">
        <f t="shared" si="4710"/>
        <v>0</v>
      </c>
      <c r="AB1314" s="9">
        <f t="shared" si="4710"/>
        <v>0</v>
      </c>
      <c r="AC1314" s="9">
        <f t="shared" si="4710"/>
        <v>0</v>
      </c>
      <c r="AD1314" s="9">
        <f t="shared" si="4710"/>
        <v>0</v>
      </c>
      <c r="AE1314" s="9">
        <f t="shared" si="4710"/>
        <v>91</v>
      </c>
      <c r="AF1314" s="9">
        <f t="shared" si="4710"/>
        <v>0</v>
      </c>
      <c r="AG1314" s="9">
        <f t="shared" si="4710"/>
        <v>0</v>
      </c>
      <c r="AH1314" s="9">
        <f t="shared" si="4710"/>
        <v>0</v>
      </c>
      <c r="AI1314" s="9">
        <f t="shared" si="4710"/>
        <v>0</v>
      </c>
      <c r="AJ1314" s="9">
        <f t="shared" si="4710"/>
        <v>0</v>
      </c>
      <c r="AK1314" s="86">
        <f t="shared" ref="AG1314:AV1317" si="4711">AK1315</f>
        <v>91</v>
      </c>
      <c r="AL1314" s="86">
        <f t="shared" si="4711"/>
        <v>0</v>
      </c>
      <c r="AM1314" s="9">
        <f t="shared" si="4711"/>
        <v>0</v>
      </c>
      <c r="AN1314" s="9">
        <f t="shared" si="4711"/>
        <v>0</v>
      </c>
      <c r="AO1314" s="9">
        <f t="shared" si="4711"/>
        <v>0</v>
      </c>
      <c r="AP1314" s="9">
        <f t="shared" si="4711"/>
        <v>0</v>
      </c>
      <c r="AQ1314" s="9">
        <f t="shared" si="4711"/>
        <v>91</v>
      </c>
      <c r="AR1314" s="9">
        <f t="shared" si="4711"/>
        <v>0</v>
      </c>
      <c r="AS1314" s="9">
        <f t="shared" si="4711"/>
        <v>0</v>
      </c>
      <c r="AT1314" s="9">
        <f t="shared" si="4711"/>
        <v>0</v>
      </c>
      <c r="AU1314" s="9">
        <f t="shared" si="4711"/>
        <v>0</v>
      </c>
      <c r="AV1314" s="9">
        <f t="shared" si="4711"/>
        <v>0</v>
      </c>
      <c r="AW1314" s="9">
        <f t="shared" ref="AS1314:AX1317" si="4712">AW1315</f>
        <v>91</v>
      </c>
      <c r="AX1314" s="9">
        <f t="shared" si="4712"/>
        <v>0</v>
      </c>
    </row>
    <row r="1315" spans="1:50" ht="18" customHeight="1">
      <c r="A1315" s="26" t="s">
        <v>15</v>
      </c>
      <c r="B1315" s="27">
        <v>923</v>
      </c>
      <c r="C1315" s="27" t="s">
        <v>22</v>
      </c>
      <c r="D1315" s="27" t="s">
        <v>60</v>
      </c>
      <c r="E1315" s="27" t="s">
        <v>99</v>
      </c>
      <c r="F1315" s="27"/>
      <c r="G1315" s="9">
        <f t="shared" si="4709"/>
        <v>91</v>
      </c>
      <c r="H1315" s="9">
        <f t="shared" si="4709"/>
        <v>0</v>
      </c>
      <c r="I1315" s="9">
        <f t="shared" si="4709"/>
        <v>0</v>
      </c>
      <c r="J1315" s="9">
        <f t="shared" si="4709"/>
        <v>0</v>
      </c>
      <c r="K1315" s="9">
        <f t="shared" si="4709"/>
        <v>0</v>
      </c>
      <c r="L1315" s="9">
        <f t="shared" si="4709"/>
        <v>0</v>
      </c>
      <c r="M1315" s="9">
        <f t="shared" si="4709"/>
        <v>91</v>
      </c>
      <c r="N1315" s="9">
        <f t="shared" si="4709"/>
        <v>0</v>
      </c>
      <c r="O1315" s="9">
        <f t="shared" si="4709"/>
        <v>0</v>
      </c>
      <c r="P1315" s="9">
        <f t="shared" si="4709"/>
        <v>0</v>
      </c>
      <c r="Q1315" s="9">
        <f t="shared" si="4709"/>
        <v>0</v>
      </c>
      <c r="R1315" s="9">
        <f t="shared" si="4709"/>
        <v>0</v>
      </c>
      <c r="S1315" s="9">
        <f t="shared" si="4709"/>
        <v>91</v>
      </c>
      <c r="T1315" s="9">
        <f t="shared" si="4709"/>
        <v>0</v>
      </c>
      <c r="U1315" s="9">
        <f t="shared" si="4710"/>
        <v>0</v>
      </c>
      <c r="V1315" s="9">
        <f t="shared" si="4710"/>
        <v>0</v>
      </c>
      <c r="W1315" s="9">
        <f t="shared" si="4710"/>
        <v>0</v>
      </c>
      <c r="X1315" s="9">
        <f t="shared" si="4710"/>
        <v>0</v>
      </c>
      <c r="Y1315" s="9">
        <f t="shared" si="4710"/>
        <v>91</v>
      </c>
      <c r="Z1315" s="9">
        <f t="shared" si="4710"/>
        <v>0</v>
      </c>
      <c r="AA1315" s="9">
        <f t="shared" si="4710"/>
        <v>0</v>
      </c>
      <c r="AB1315" s="9">
        <f t="shared" si="4710"/>
        <v>0</v>
      </c>
      <c r="AC1315" s="9">
        <f t="shared" si="4710"/>
        <v>0</v>
      </c>
      <c r="AD1315" s="9">
        <f t="shared" si="4710"/>
        <v>0</v>
      </c>
      <c r="AE1315" s="9">
        <f t="shared" si="4710"/>
        <v>91</v>
      </c>
      <c r="AF1315" s="9">
        <f t="shared" si="4710"/>
        <v>0</v>
      </c>
      <c r="AG1315" s="9">
        <f t="shared" si="4711"/>
        <v>0</v>
      </c>
      <c r="AH1315" s="9">
        <f t="shared" si="4711"/>
        <v>0</v>
      </c>
      <c r="AI1315" s="9">
        <f t="shared" si="4711"/>
        <v>0</v>
      </c>
      <c r="AJ1315" s="9">
        <f t="shared" si="4711"/>
        <v>0</v>
      </c>
      <c r="AK1315" s="86">
        <f t="shared" si="4711"/>
        <v>91</v>
      </c>
      <c r="AL1315" s="86">
        <f t="shared" si="4711"/>
        <v>0</v>
      </c>
      <c r="AM1315" s="9">
        <f t="shared" si="4711"/>
        <v>0</v>
      </c>
      <c r="AN1315" s="9">
        <f t="shared" si="4711"/>
        <v>0</v>
      </c>
      <c r="AO1315" s="9">
        <f t="shared" si="4711"/>
        <v>0</v>
      </c>
      <c r="AP1315" s="9">
        <f t="shared" si="4711"/>
        <v>0</v>
      </c>
      <c r="AQ1315" s="9">
        <f t="shared" si="4711"/>
        <v>91</v>
      </c>
      <c r="AR1315" s="9">
        <f t="shared" si="4711"/>
        <v>0</v>
      </c>
      <c r="AS1315" s="9">
        <f t="shared" si="4712"/>
        <v>0</v>
      </c>
      <c r="AT1315" s="9">
        <f t="shared" si="4712"/>
        <v>0</v>
      </c>
      <c r="AU1315" s="9">
        <f t="shared" si="4712"/>
        <v>0</v>
      </c>
      <c r="AV1315" s="9">
        <f t="shared" si="4712"/>
        <v>0</v>
      </c>
      <c r="AW1315" s="9">
        <f t="shared" si="4712"/>
        <v>91</v>
      </c>
      <c r="AX1315" s="9">
        <f t="shared" si="4712"/>
        <v>0</v>
      </c>
    </row>
    <row r="1316" spans="1:50" ht="19.5" customHeight="1">
      <c r="A1316" s="26" t="s">
        <v>61</v>
      </c>
      <c r="B1316" s="27">
        <v>923</v>
      </c>
      <c r="C1316" s="27" t="s">
        <v>22</v>
      </c>
      <c r="D1316" s="27" t="s">
        <v>60</v>
      </c>
      <c r="E1316" s="27" t="s">
        <v>100</v>
      </c>
      <c r="F1316" s="27"/>
      <c r="G1316" s="9">
        <f t="shared" si="4709"/>
        <v>91</v>
      </c>
      <c r="H1316" s="9">
        <f t="shared" si="4709"/>
        <v>0</v>
      </c>
      <c r="I1316" s="9">
        <f t="shared" si="4709"/>
        <v>0</v>
      </c>
      <c r="J1316" s="9">
        <f t="shared" si="4709"/>
        <v>0</v>
      </c>
      <c r="K1316" s="9">
        <f t="shared" si="4709"/>
        <v>0</v>
      </c>
      <c r="L1316" s="9">
        <f t="shared" si="4709"/>
        <v>0</v>
      </c>
      <c r="M1316" s="9">
        <f t="shared" si="4709"/>
        <v>91</v>
      </c>
      <c r="N1316" s="9">
        <f t="shared" si="4709"/>
        <v>0</v>
      </c>
      <c r="O1316" s="9">
        <f t="shared" si="4709"/>
        <v>0</v>
      </c>
      <c r="P1316" s="9">
        <f t="shared" si="4709"/>
        <v>0</v>
      </c>
      <c r="Q1316" s="9">
        <f t="shared" si="4709"/>
        <v>0</v>
      </c>
      <c r="R1316" s="9">
        <f t="shared" si="4709"/>
        <v>0</v>
      </c>
      <c r="S1316" s="9">
        <f t="shared" si="4709"/>
        <v>91</v>
      </c>
      <c r="T1316" s="9">
        <f t="shared" si="4709"/>
        <v>0</v>
      </c>
      <c r="U1316" s="9">
        <f t="shared" si="4710"/>
        <v>0</v>
      </c>
      <c r="V1316" s="9">
        <f t="shared" si="4710"/>
        <v>0</v>
      </c>
      <c r="W1316" s="9">
        <f t="shared" si="4710"/>
        <v>0</v>
      </c>
      <c r="X1316" s="9">
        <f t="shared" si="4710"/>
        <v>0</v>
      </c>
      <c r="Y1316" s="9">
        <f t="shared" si="4710"/>
        <v>91</v>
      </c>
      <c r="Z1316" s="9">
        <f t="shared" si="4710"/>
        <v>0</v>
      </c>
      <c r="AA1316" s="9">
        <f t="shared" si="4710"/>
        <v>0</v>
      </c>
      <c r="AB1316" s="9">
        <f t="shared" si="4710"/>
        <v>0</v>
      </c>
      <c r="AC1316" s="9">
        <f t="shared" si="4710"/>
        <v>0</v>
      </c>
      <c r="AD1316" s="9">
        <f t="shared" si="4710"/>
        <v>0</v>
      </c>
      <c r="AE1316" s="9">
        <f t="shared" si="4710"/>
        <v>91</v>
      </c>
      <c r="AF1316" s="9">
        <f t="shared" si="4710"/>
        <v>0</v>
      </c>
      <c r="AG1316" s="9">
        <f t="shared" si="4711"/>
        <v>0</v>
      </c>
      <c r="AH1316" s="9">
        <f t="shared" si="4711"/>
        <v>0</v>
      </c>
      <c r="AI1316" s="9">
        <f t="shared" si="4711"/>
        <v>0</v>
      </c>
      <c r="AJ1316" s="9">
        <f t="shared" si="4711"/>
        <v>0</v>
      </c>
      <c r="AK1316" s="86">
        <f t="shared" si="4711"/>
        <v>91</v>
      </c>
      <c r="AL1316" s="86">
        <f t="shared" si="4711"/>
        <v>0</v>
      </c>
      <c r="AM1316" s="9">
        <f t="shared" si="4711"/>
        <v>0</v>
      </c>
      <c r="AN1316" s="9">
        <f t="shared" si="4711"/>
        <v>0</v>
      </c>
      <c r="AO1316" s="9">
        <f t="shared" si="4711"/>
        <v>0</v>
      </c>
      <c r="AP1316" s="9">
        <f t="shared" si="4711"/>
        <v>0</v>
      </c>
      <c r="AQ1316" s="9">
        <f t="shared" si="4711"/>
        <v>91</v>
      </c>
      <c r="AR1316" s="9">
        <f t="shared" si="4711"/>
        <v>0</v>
      </c>
      <c r="AS1316" s="9">
        <f t="shared" si="4712"/>
        <v>0</v>
      </c>
      <c r="AT1316" s="9">
        <f t="shared" si="4712"/>
        <v>0</v>
      </c>
      <c r="AU1316" s="9">
        <f t="shared" si="4712"/>
        <v>0</v>
      </c>
      <c r="AV1316" s="9">
        <f t="shared" si="4712"/>
        <v>0</v>
      </c>
      <c r="AW1316" s="9">
        <f t="shared" si="4712"/>
        <v>91</v>
      </c>
      <c r="AX1316" s="9">
        <f t="shared" si="4712"/>
        <v>0</v>
      </c>
    </row>
    <row r="1317" spans="1:50" ht="35.25" customHeight="1">
      <c r="A1317" s="26" t="s">
        <v>244</v>
      </c>
      <c r="B1317" s="27">
        <v>923</v>
      </c>
      <c r="C1317" s="27" t="s">
        <v>22</v>
      </c>
      <c r="D1317" s="27" t="s">
        <v>60</v>
      </c>
      <c r="E1317" s="27" t="s">
        <v>100</v>
      </c>
      <c r="F1317" s="27" t="s">
        <v>31</v>
      </c>
      <c r="G1317" s="9">
        <f t="shared" si="4709"/>
        <v>91</v>
      </c>
      <c r="H1317" s="9">
        <f t="shared" si="4709"/>
        <v>0</v>
      </c>
      <c r="I1317" s="9">
        <f t="shared" si="4709"/>
        <v>0</v>
      </c>
      <c r="J1317" s="9">
        <f t="shared" si="4709"/>
        <v>0</v>
      </c>
      <c r="K1317" s="9">
        <f t="shared" si="4709"/>
        <v>0</v>
      </c>
      <c r="L1317" s="9">
        <f t="shared" si="4709"/>
        <v>0</v>
      </c>
      <c r="M1317" s="9">
        <f t="shared" si="4709"/>
        <v>91</v>
      </c>
      <c r="N1317" s="9">
        <f t="shared" si="4709"/>
        <v>0</v>
      </c>
      <c r="O1317" s="9">
        <f t="shared" si="4709"/>
        <v>0</v>
      </c>
      <c r="P1317" s="9">
        <f t="shared" si="4709"/>
        <v>0</v>
      </c>
      <c r="Q1317" s="9">
        <f t="shared" si="4709"/>
        <v>0</v>
      </c>
      <c r="R1317" s="9">
        <f t="shared" si="4709"/>
        <v>0</v>
      </c>
      <c r="S1317" s="9">
        <f t="shared" si="4709"/>
        <v>91</v>
      </c>
      <c r="T1317" s="9">
        <f t="shared" si="4709"/>
        <v>0</v>
      </c>
      <c r="U1317" s="9">
        <f t="shared" si="4710"/>
        <v>0</v>
      </c>
      <c r="V1317" s="9">
        <f t="shared" si="4710"/>
        <v>0</v>
      </c>
      <c r="W1317" s="9">
        <f t="shared" si="4710"/>
        <v>0</v>
      </c>
      <c r="X1317" s="9">
        <f t="shared" si="4710"/>
        <v>0</v>
      </c>
      <c r="Y1317" s="9">
        <f t="shared" si="4710"/>
        <v>91</v>
      </c>
      <c r="Z1317" s="9">
        <f t="shared" si="4710"/>
        <v>0</v>
      </c>
      <c r="AA1317" s="9">
        <f t="shared" si="4710"/>
        <v>0</v>
      </c>
      <c r="AB1317" s="9">
        <f t="shared" si="4710"/>
        <v>0</v>
      </c>
      <c r="AC1317" s="9">
        <f t="shared" si="4710"/>
        <v>0</v>
      </c>
      <c r="AD1317" s="9">
        <f t="shared" si="4710"/>
        <v>0</v>
      </c>
      <c r="AE1317" s="9">
        <f t="shared" si="4710"/>
        <v>91</v>
      </c>
      <c r="AF1317" s="9">
        <f t="shared" si="4710"/>
        <v>0</v>
      </c>
      <c r="AG1317" s="9">
        <f t="shared" si="4711"/>
        <v>0</v>
      </c>
      <c r="AH1317" s="9">
        <f t="shared" si="4711"/>
        <v>0</v>
      </c>
      <c r="AI1317" s="9">
        <f t="shared" si="4711"/>
        <v>0</v>
      </c>
      <c r="AJ1317" s="9">
        <f t="shared" si="4711"/>
        <v>0</v>
      </c>
      <c r="AK1317" s="86">
        <f t="shared" si="4711"/>
        <v>91</v>
      </c>
      <c r="AL1317" s="86">
        <f t="shared" si="4711"/>
        <v>0</v>
      </c>
      <c r="AM1317" s="9">
        <f t="shared" si="4711"/>
        <v>0</v>
      </c>
      <c r="AN1317" s="9">
        <f t="shared" si="4711"/>
        <v>0</v>
      </c>
      <c r="AO1317" s="9">
        <f t="shared" si="4711"/>
        <v>0</v>
      </c>
      <c r="AP1317" s="9">
        <f t="shared" si="4711"/>
        <v>0</v>
      </c>
      <c r="AQ1317" s="9">
        <f t="shared" si="4711"/>
        <v>91</v>
      </c>
      <c r="AR1317" s="9">
        <f t="shared" si="4711"/>
        <v>0</v>
      </c>
      <c r="AS1317" s="9">
        <f t="shared" si="4712"/>
        <v>0</v>
      </c>
      <c r="AT1317" s="9">
        <f t="shared" si="4712"/>
        <v>0</v>
      </c>
      <c r="AU1317" s="9">
        <f t="shared" si="4712"/>
        <v>0</v>
      </c>
      <c r="AV1317" s="9">
        <f t="shared" si="4712"/>
        <v>0</v>
      </c>
      <c r="AW1317" s="9">
        <f t="shared" si="4712"/>
        <v>91</v>
      </c>
      <c r="AX1317" s="9">
        <f t="shared" si="4712"/>
        <v>0</v>
      </c>
    </row>
    <row r="1318" spans="1:50" ht="35.25" customHeight="1">
      <c r="A1318" s="26" t="s">
        <v>37</v>
      </c>
      <c r="B1318" s="27">
        <v>923</v>
      </c>
      <c r="C1318" s="27" t="s">
        <v>22</v>
      </c>
      <c r="D1318" s="27" t="s">
        <v>60</v>
      </c>
      <c r="E1318" s="27" t="s">
        <v>100</v>
      </c>
      <c r="F1318" s="27" t="s">
        <v>38</v>
      </c>
      <c r="G1318" s="9">
        <v>91</v>
      </c>
      <c r="H1318" s="9"/>
      <c r="I1318" s="9"/>
      <c r="J1318" s="9"/>
      <c r="K1318" s="9"/>
      <c r="L1318" s="9"/>
      <c r="M1318" s="9">
        <f t="shared" ref="M1318" si="4713">G1318+I1318+J1318+K1318+L1318</f>
        <v>91</v>
      </c>
      <c r="N1318" s="9">
        <f t="shared" ref="N1318" si="4714">H1318+L1318</f>
        <v>0</v>
      </c>
      <c r="O1318" s="9"/>
      <c r="P1318" s="9"/>
      <c r="Q1318" s="9"/>
      <c r="R1318" s="9"/>
      <c r="S1318" s="9">
        <f t="shared" ref="S1318" si="4715">M1318+O1318+P1318+Q1318+R1318</f>
        <v>91</v>
      </c>
      <c r="T1318" s="9">
        <f t="shared" ref="T1318" si="4716">N1318+R1318</f>
        <v>0</v>
      </c>
      <c r="U1318" s="9"/>
      <c r="V1318" s="9"/>
      <c r="W1318" s="9"/>
      <c r="X1318" s="9"/>
      <c r="Y1318" s="9">
        <f t="shared" ref="Y1318" si="4717">S1318+U1318+V1318+W1318+X1318</f>
        <v>91</v>
      </c>
      <c r="Z1318" s="9">
        <f t="shared" ref="Z1318" si="4718">T1318+X1318</f>
        <v>0</v>
      </c>
      <c r="AA1318" s="9"/>
      <c r="AB1318" s="9"/>
      <c r="AC1318" s="9"/>
      <c r="AD1318" s="9"/>
      <c r="AE1318" s="9">
        <f t="shared" ref="AE1318" si="4719">Y1318+AA1318+AB1318+AC1318+AD1318</f>
        <v>91</v>
      </c>
      <c r="AF1318" s="9">
        <f t="shared" ref="AF1318" si="4720">Z1318+AD1318</f>
        <v>0</v>
      </c>
      <c r="AG1318" s="9"/>
      <c r="AH1318" s="9"/>
      <c r="AI1318" s="9"/>
      <c r="AJ1318" s="9"/>
      <c r="AK1318" s="86">
        <f t="shared" ref="AK1318" si="4721">AE1318+AG1318+AH1318+AI1318+AJ1318</f>
        <v>91</v>
      </c>
      <c r="AL1318" s="86">
        <f t="shared" ref="AL1318" si="4722">AF1318+AJ1318</f>
        <v>0</v>
      </c>
      <c r="AM1318" s="9"/>
      <c r="AN1318" s="9"/>
      <c r="AO1318" s="9"/>
      <c r="AP1318" s="9"/>
      <c r="AQ1318" s="9">
        <f t="shared" ref="AQ1318" si="4723">AK1318+AM1318+AN1318+AO1318+AP1318</f>
        <v>91</v>
      </c>
      <c r="AR1318" s="9">
        <f t="shared" ref="AR1318" si="4724">AL1318+AP1318</f>
        <v>0</v>
      </c>
      <c r="AS1318" s="9"/>
      <c r="AT1318" s="9"/>
      <c r="AU1318" s="9"/>
      <c r="AV1318" s="9"/>
      <c r="AW1318" s="9">
        <f t="shared" ref="AW1318" si="4725">AQ1318+AS1318+AT1318+AU1318+AV1318</f>
        <v>91</v>
      </c>
      <c r="AX1318" s="9">
        <f t="shared" ref="AX1318" si="4726">AR1318+AV1318</f>
        <v>0</v>
      </c>
    </row>
    <row r="1319" spans="1:50" ht="50.4">
      <c r="A1319" s="29" t="s">
        <v>436</v>
      </c>
      <c r="B1319" s="27">
        <v>923</v>
      </c>
      <c r="C1319" s="27" t="s">
        <v>22</v>
      </c>
      <c r="D1319" s="27" t="s">
        <v>60</v>
      </c>
      <c r="E1319" s="27" t="s">
        <v>74</v>
      </c>
      <c r="F1319" s="27"/>
      <c r="G1319" s="11">
        <f>G1320+G1328+G1374</f>
        <v>166210</v>
      </c>
      <c r="H1319" s="11">
        <f>H1320+H1328</f>
        <v>0</v>
      </c>
      <c r="I1319" s="11">
        <f>I1320+I1328+I1374+I1343</f>
        <v>0</v>
      </c>
      <c r="J1319" s="11">
        <f t="shared" ref="J1319:N1319" si="4727">J1320+J1328+J1374+J1343</f>
        <v>4008</v>
      </c>
      <c r="K1319" s="11">
        <f t="shared" si="4727"/>
        <v>0</v>
      </c>
      <c r="L1319" s="11">
        <f t="shared" si="4727"/>
        <v>5406</v>
      </c>
      <c r="M1319" s="11">
        <f t="shared" si="4727"/>
        <v>175624</v>
      </c>
      <c r="N1319" s="11">
        <f t="shared" si="4727"/>
        <v>5406</v>
      </c>
      <c r="O1319" s="11">
        <f>O1320+O1328+O1374+O1343</f>
        <v>0</v>
      </c>
      <c r="P1319" s="11">
        <f t="shared" ref="P1319:T1319" si="4728">P1320+P1328+P1374+P1343</f>
        <v>0</v>
      </c>
      <c r="Q1319" s="11">
        <f t="shared" si="4728"/>
        <v>0</v>
      </c>
      <c r="R1319" s="11">
        <f t="shared" si="4728"/>
        <v>0</v>
      </c>
      <c r="S1319" s="11">
        <f t="shared" si="4728"/>
        <v>175624</v>
      </c>
      <c r="T1319" s="11">
        <f t="shared" si="4728"/>
        <v>5406</v>
      </c>
      <c r="U1319" s="11">
        <f>U1320+U1328+U1374+U1343</f>
        <v>0</v>
      </c>
      <c r="V1319" s="11">
        <f t="shared" ref="V1319:Z1319" si="4729">V1320+V1328+V1374+V1343</f>
        <v>0</v>
      </c>
      <c r="W1319" s="11">
        <f t="shared" si="4729"/>
        <v>0</v>
      </c>
      <c r="X1319" s="11">
        <f t="shared" si="4729"/>
        <v>0</v>
      </c>
      <c r="Y1319" s="11">
        <f t="shared" si="4729"/>
        <v>175624</v>
      </c>
      <c r="Z1319" s="11">
        <f t="shared" si="4729"/>
        <v>5406</v>
      </c>
      <c r="AA1319" s="11">
        <f>AA1320+AA1328+AA1374+AA1343</f>
        <v>0</v>
      </c>
      <c r="AB1319" s="11">
        <f t="shared" ref="AB1319:AF1319" si="4730">AB1320+AB1328+AB1374+AB1343</f>
        <v>0</v>
      </c>
      <c r="AC1319" s="11">
        <f t="shared" si="4730"/>
        <v>0</v>
      </c>
      <c r="AD1319" s="11">
        <f t="shared" si="4730"/>
        <v>0</v>
      </c>
      <c r="AE1319" s="11">
        <f t="shared" si="4730"/>
        <v>175624</v>
      </c>
      <c r="AF1319" s="11">
        <f t="shared" si="4730"/>
        <v>5406</v>
      </c>
      <c r="AG1319" s="11">
        <f>AG1320+AG1328+AG1374+AG1343</f>
        <v>0</v>
      </c>
      <c r="AH1319" s="11">
        <f t="shared" ref="AH1319:AL1319" si="4731">AH1320+AH1328+AH1374+AH1343</f>
        <v>0</v>
      </c>
      <c r="AI1319" s="11">
        <f t="shared" si="4731"/>
        <v>0</v>
      </c>
      <c r="AJ1319" s="11">
        <f t="shared" si="4731"/>
        <v>0</v>
      </c>
      <c r="AK1319" s="88">
        <f t="shared" si="4731"/>
        <v>175624</v>
      </c>
      <c r="AL1319" s="88">
        <f t="shared" si="4731"/>
        <v>5406</v>
      </c>
      <c r="AM1319" s="11">
        <f>AM1320+AM1328+AM1374+AM1343</f>
        <v>0</v>
      </c>
      <c r="AN1319" s="11">
        <f t="shared" ref="AN1319:AR1319" si="4732">AN1320+AN1328+AN1374+AN1343</f>
        <v>0</v>
      </c>
      <c r="AO1319" s="11">
        <f t="shared" si="4732"/>
        <v>-120</v>
      </c>
      <c r="AP1319" s="11">
        <f t="shared" si="4732"/>
        <v>0</v>
      </c>
      <c r="AQ1319" s="11">
        <f t="shared" si="4732"/>
        <v>175504</v>
      </c>
      <c r="AR1319" s="11">
        <f t="shared" si="4732"/>
        <v>5406</v>
      </c>
      <c r="AS1319" s="11">
        <f>AS1320+AS1328+AS1374+AS1343</f>
        <v>0</v>
      </c>
      <c r="AT1319" s="11">
        <f t="shared" ref="AT1319:AX1319" si="4733">AT1320+AT1328+AT1374+AT1343</f>
        <v>1224</v>
      </c>
      <c r="AU1319" s="11">
        <f t="shared" si="4733"/>
        <v>0</v>
      </c>
      <c r="AV1319" s="11">
        <f t="shared" si="4733"/>
        <v>0</v>
      </c>
      <c r="AW1319" s="11">
        <f t="shared" si="4733"/>
        <v>176728</v>
      </c>
      <c r="AX1319" s="11">
        <f t="shared" si="4733"/>
        <v>5406</v>
      </c>
    </row>
    <row r="1320" spans="1:50" ht="19.5" customHeight="1">
      <c r="A1320" s="26" t="s">
        <v>15</v>
      </c>
      <c r="B1320" s="27">
        <v>923</v>
      </c>
      <c r="C1320" s="27" t="s">
        <v>22</v>
      </c>
      <c r="D1320" s="27" t="s">
        <v>60</v>
      </c>
      <c r="E1320" s="27" t="s">
        <v>564</v>
      </c>
      <c r="F1320" s="27"/>
      <c r="G1320" s="11">
        <f t="shared" ref="G1320:AX1320" si="4734">G1321</f>
        <v>2637</v>
      </c>
      <c r="H1320" s="11">
        <f t="shared" si="4734"/>
        <v>0</v>
      </c>
      <c r="I1320" s="11">
        <f t="shared" si="4734"/>
        <v>0</v>
      </c>
      <c r="J1320" s="11">
        <f t="shared" si="4734"/>
        <v>0</v>
      </c>
      <c r="K1320" s="11">
        <f t="shared" si="4734"/>
        <v>0</v>
      </c>
      <c r="L1320" s="11">
        <f t="shared" si="4734"/>
        <v>0</v>
      </c>
      <c r="M1320" s="11">
        <f t="shared" si="4734"/>
        <v>2637</v>
      </c>
      <c r="N1320" s="11">
        <f t="shared" si="4734"/>
        <v>0</v>
      </c>
      <c r="O1320" s="11">
        <f t="shared" si="4734"/>
        <v>0</v>
      </c>
      <c r="P1320" s="11">
        <f t="shared" si="4734"/>
        <v>0</v>
      </c>
      <c r="Q1320" s="11">
        <f t="shared" si="4734"/>
        <v>0</v>
      </c>
      <c r="R1320" s="11">
        <f t="shared" si="4734"/>
        <v>0</v>
      </c>
      <c r="S1320" s="11">
        <f t="shared" si="4734"/>
        <v>2637</v>
      </c>
      <c r="T1320" s="11">
        <f t="shared" si="4734"/>
        <v>0</v>
      </c>
      <c r="U1320" s="11">
        <f t="shared" si="4734"/>
        <v>0</v>
      </c>
      <c r="V1320" s="11">
        <f t="shared" si="4734"/>
        <v>0</v>
      </c>
      <c r="W1320" s="11">
        <f t="shared" si="4734"/>
        <v>0</v>
      </c>
      <c r="X1320" s="11">
        <f t="shared" si="4734"/>
        <v>0</v>
      </c>
      <c r="Y1320" s="11">
        <f t="shared" si="4734"/>
        <v>2637</v>
      </c>
      <c r="Z1320" s="11">
        <f t="shared" si="4734"/>
        <v>0</v>
      </c>
      <c r="AA1320" s="11">
        <f t="shared" si="4734"/>
        <v>0</v>
      </c>
      <c r="AB1320" s="11">
        <f t="shared" si="4734"/>
        <v>0</v>
      </c>
      <c r="AC1320" s="11">
        <f t="shared" si="4734"/>
        <v>0</v>
      </c>
      <c r="AD1320" s="11">
        <f t="shared" si="4734"/>
        <v>0</v>
      </c>
      <c r="AE1320" s="11">
        <f t="shared" si="4734"/>
        <v>2637</v>
      </c>
      <c r="AF1320" s="11">
        <f t="shared" si="4734"/>
        <v>0</v>
      </c>
      <c r="AG1320" s="11">
        <f t="shared" si="4734"/>
        <v>0</v>
      </c>
      <c r="AH1320" s="11">
        <f t="shared" si="4734"/>
        <v>0</v>
      </c>
      <c r="AI1320" s="11">
        <f t="shared" si="4734"/>
        <v>0</v>
      </c>
      <c r="AJ1320" s="11">
        <f t="shared" si="4734"/>
        <v>0</v>
      </c>
      <c r="AK1320" s="88">
        <f t="shared" si="4734"/>
        <v>2637</v>
      </c>
      <c r="AL1320" s="88">
        <f t="shared" si="4734"/>
        <v>0</v>
      </c>
      <c r="AM1320" s="11">
        <f t="shared" si="4734"/>
        <v>0</v>
      </c>
      <c r="AN1320" s="11">
        <f t="shared" si="4734"/>
        <v>0</v>
      </c>
      <c r="AO1320" s="11">
        <f t="shared" si="4734"/>
        <v>0</v>
      </c>
      <c r="AP1320" s="11">
        <f t="shared" si="4734"/>
        <v>0</v>
      </c>
      <c r="AQ1320" s="11">
        <f t="shared" si="4734"/>
        <v>2637</v>
      </c>
      <c r="AR1320" s="11">
        <f t="shared" si="4734"/>
        <v>0</v>
      </c>
      <c r="AS1320" s="11">
        <f t="shared" si="4734"/>
        <v>0</v>
      </c>
      <c r="AT1320" s="11">
        <f t="shared" si="4734"/>
        <v>0</v>
      </c>
      <c r="AU1320" s="11">
        <f t="shared" si="4734"/>
        <v>0</v>
      </c>
      <c r="AV1320" s="11">
        <f t="shared" si="4734"/>
        <v>0</v>
      </c>
      <c r="AW1320" s="11">
        <f t="shared" si="4734"/>
        <v>2637</v>
      </c>
      <c r="AX1320" s="11">
        <f t="shared" si="4734"/>
        <v>0</v>
      </c>
    </row>
    <row r="1321" spans="1:50" ht="20.25" customHeight="1">
      <c r="A1321" s="26" t="s">
        <v>61</v>
      </c>
      <c r="B1321" s="27">
        <v>923</v>
      </c>
      <c r="C1321" s="27" t="s">
        <v>22</v>
      </c>
      <c r="D1321" s="27" t="s">
        <v>60</v>
      </c>
      <c r="E1321" s="27" t="s">
        <v>565</v>
      </c>
      <c r="F1321" s="27"/>
      <c r="G1321" s="11">
        <f t="shared" ref="G1321:H1321" si="4735">G1322+G1324+G1326</f>
        <v>2637</v>
      </c>
      <c r="H1321" s="11">
        <f t="shared" si="4735"/>
        <v>0</v>
      </c>
      <c r="I1321" s="11">
        <f t="shared" ref="I1321:N1321" si="4736">I1322+I1324+I1326</f>
        <v>0</v>
      </c>
      <c r="J1321" s="11">
        <f t="shared" si="4736"/>
        <v>0</v>
      </c>
      <c r="K1321" s="11">
        <f t="shared" si="4736"/>
        <v>0</v>
      </c>
      <c r="L1321" s="11">
        <f t="shared" si="4736"/>
        <v>0</v>
      </c>
      <c r="M1321" s="11">
        <f t="shared" si="4736"/>
        <v>2637</v>
      </c>
      <c r="N1321" s="11">
        <f t="shared" si="4736"/>
        <v>0</v>
      </c>
      <c r="O1321" s="11">
        <f t="shared" ref="O1321:T1321" si="4737">O1322+O1324+O1326</f>
        <v>0</v>
      </c>
      <c r="P1321" s="11">
        <f t="shared" si="4737"/>
        <v>0</v>
      </c>
      <c r="Q1321" s="11">
        <f t="shared" si="4737"/>
        <v>0</v>
      </c>
      <c r="R1321" s="11">
        <f t="shared" si="4737"/>
        <v>0</v>
      </c>
      <c r="S1321" s="11">
        <f t="shared" si="4737"/>
        <v>2637</v>
      </c>
      <c r="T1321" s="11">
        <f t="shared" si="4737"/>
        <v>0</v>
      </c>
      <c r="U1321" s="11">
        <f t="shared" ref="U1321:Z1321" si="4738">U1322+U1324+U1326</f>
        <v>0</v>
      </c>
      <c r="V1321" s="11">
        <f t="shared" si="4738"/>
        <v>0</v>
      </c>
      <c r="W1321" s="11">
        <f t="shared" si="4738"/>
        <v>0</v>
      </c>
      <c r="X1321" s="11">
        <f t="shared" si="4738"/>
        <v>0</v>
      </c>
      <c r="Y1321" s="11">
        <f t="shared" si="4738"/>
        <v>2637</v>
      </c>
      <c r="Z1321" s="11">
        <f t="shared" si="4738"/>
        <v>0</v>
      </c>
      <c r="AA1321" s="11">
        <f t="shared" ref="AA1321:AF1321" si="4739">AA1322+AA1324+AA1326</f>
        <v>0</v>
      </c>
      <c r="AB1321" s="11">
        <f t="shared" si="4739"/>
        <v>0</v>
      </c>
      <c r="AC1321" s="11">
        <f t="shared" si="4739"/>
        <v>0</v>
      </c>
      <c r="AD1321" s="11">
        <f t="shared" si="4739"/>
        <v>0</v>
      </c>
      <c r="AE1321" s="11">
        <f t="shared" si="4739"/>
        <v>2637</v>
      </c>
      <c r="AF1321" s="11">
        <f t="shared" si="4739"/>
        <v>0</v>
      </c>
      <c r="AG1321" s="11">
        <f t="shared" ref="AG1321:AL1321" si="4740">AG1322+AG1324+AG1326</f>
        <v>0</v>
      </c>
      <c r="AH1321" s="11">
        <f t="shared" si="4740"/>
        <v>0</v>
      </c>
      <c r="AI1321" s="11">
        <f t="shared" si="4740"/>
        <v>0</v>
      </c>
      <c r="AJ1321" s="11">
        <f t="shared" si="4740"/>
        <v>0</v>
      </c>
      <c r="AK1321" s="88">
        <f t="shared" si="4740"/>
        <v>2637</v>
      </c>
      <c r="AL1321" s="88">
        <f t="shared" si="4740"/>
        <v>0</v>
      </c>
      <c r="AM1321" s="11">
        <f t="shared" ref="AM1321:AR1321" si="4741">AM1322+AM1324+AM1326</f>
        <v>0</v>
      </c>
      <c r="AN1321" s="11">
        <f t="shared" si="4741"/>
        <v>0</v>
      </c>
      <c r="AO1321" s="11">
        <f t="shared" si="4741"/>
        <v>0</v>
      </c>
      <c r="AP1321" s="11">
        <f t="shared" si="4741"/>
        <v>0</v>
      </c>
      <c r="AQ1321" s="11">
        <f t="shared" si="4741"/>
        <v>2637</v>
      </c>
      <c r="AR1321" s="11">
        <f t="shared" si="4741"/>
        <v>0</v>
      </c>
      <c r="AS1321" s="11">
        <f t="shared" ref="AS1321:AX1321" si="4742">AS1322+AS1324+AS1326</f>
        <v>0</v>
      </c>
      <c r="AT1321" s="11">
        <f t="shared" si="4742"/>
        <v>0</v>
      </c>
      <c r="AU1321" s="11">
        <f t="shared" si="4742"/>
        <v>0</v>
      </c>
      <c r="AV1321" s="11">
        <f t="shared" si="4742"/>
        <v>0</v>
      </c>
      <c r="AW1321" s="11">
        <f t="shared" si="4742"/>
        <v>2637</v>
      </c>
      <c r="AX1321" s="11">
        <f t="shared" si="4742"/>
        <v>0</v>
      </c>
    </row>
    <row r="1322" spans="1:50" ht="33.6">
      <c r="A1322" s="26" t="s">
        <v>244</v>
      </c>
      <c r="B1322" s="27">
        <v>923</v>
      </c>
      <c r="C1322" s="27" t="s">
        <v>22</v>
      </c>
      <c r="D1322" s="27" t="s">
        <v>60</v>
      </c>
      <c r="E1322" s="27" t="s">
        <v>565</v>
      </c>
      <c r="F1322" s="27" t="s">
        <v>31</v>
      </c>
      <c r="G1322" s="9">
        <f t="shared" ref="G1322:AX1322" si="4743">G1323</f>
        <v>1017</v>
      </c>
      <c r="H1322" s="9">
        <f t="shared" si="4743"/>
        <v>0</v>
      </c>
      <c r="I1322" s="9">
        <f t="shared" si="4743"/>
        <v>0</v>
      </c>
      <c r="J1322" s="9">
        <f t="shared" si="4743"/>
        <v>0</v>
      </c>
      <c r="K1322" s="9">
        <f t="shared" si="4743"/>
        <v>0</v>
      </c>
      <c r="L1322" s="9">
        <f t="shared" si="4743"/>
        <v>0</v>
      </c>
      <c r="M1322" s="9">
        <f t="shared" si="4743"/>
        <v>1017</v>
      </c>
      <c r="N1322" s="9">
        <f t="shared" si="4743"/>
        <v>0</v>
      </c>
      <c r="O1322" s="9">
        <f t="shared" si="4743"/>
        <v>0</v>
      </c>
      <c r="P1322" s="9">
        <f t="shared" si="4743"/>
        <v>0</v>
      </c>
      <c r="Q1322" s="9">
        <f t="shared" si="4743"/>
        <v>0</v>
      </c>
      <c r="R1322" s="9">
        <f t="shared" si="4743"/>
        <v>0</v>
      </c>
      <c r="S1322" s="9">
        <f t="shared" si="4743"/>
        <v>1017</v>
      </c>
      <c r="T1322" s="9">
        <f t="shared" si="4743"/>
        <v>0</v>
      </c>
      <c r="U1322" s="9">
        <f t="shared" si="4743"/>
        <v>0</v>
      </c>
      <c r="V1322" s="9">
        <f t="shared" si="4743"/>
        <v>0</v>
      </c>
      <c r="W1322" s="9">
        <f t="shared" si="4743"/>
        <v>0</v>
      </c>
      <c r="X1322" s="9">
        <f t="shared" si="4743"/>
        <v>0</v>
      </c>
      <c r="Y1322" s="9">
        <f t="shared" si="4743"/>
        <v>1017</v>
      </c>
      <c r="Z1322" s="9">
        <f t="shared" si="4743"/>
        <v>0</v>
      </c>
      <c r="AA1322" s="9">
        <f t="shared" si="4743"/>
        <v>0</v>
      </c>
      <c r="AB1322" s="9">
        <f t="shared" si="4743"/>
        <v>0</v>
      </c>
      <c r="AC1322" s="9">
        <f t="shared" si="4743"/>
        <v>0</v>
      </c>
      <c r="AD1322" s="9">
        <f t="shared" si="4743"/>
        <v>0</v>
      </c>
      <c r="AE1322" s="9">
        <f t="shared" si="4743"/>
        <v>1017</v>
      </c>
      <c r="AF1322" s="9">
        <f t="shared" si="4743"/>
        <v>0</v>
      </c>
      <c r="AG1322" s="9">
        <f t="shared" si="4743"/>
        <v>0</v>
      </c>
      <c r="AH1322" s="9">
        <f t="shared" si="4743"/>
        <v>0</v>
      </c>
      <c r="AI1322" s="9">
        <f t="shared" si="4743"/>
        <v>0</v>
      </c>
      <c r="AJ1322" s="9">
        <f t="shared" si="4743"/>
        <v>0</v>
      </c>
      <c r="AK1322" s="86">
        <f t="shared" si="4743"/>
        <v>1017</v>
      </c>
      <c r="AL1322" s="86">
        <f t="shared" si="4743"/>
        <v>0</v>
      </c>
      <c r="AM1322" s="9">
        <f t="shared" si="4743"/>
        <v>0</v>
      </c>
      <c r="AN1322" s="9">
        <f t="shared" si="4743"/>
        <v>0</v>
      </c>
      <c r="AO1322" s="9">
        <f t="shared" si="4743"/>
        <v>0</v>
      </c>
      <c r="AP1322" s="9">
        <f t="shared" si="4743"/>
        <v>0</v>
      </c>
      <c r="AQ1322" s="9">
        <f t="shared" si="4743"/>
        <v>1017</v>
      </c>
      <c r="AR1322" s="9">
        <f t="shared" si="4743"/>
        <v>0</v>
      </c>
      <c r="AS1322" s="9">
        <f t="shared" si="4743"/>
        <v>0</v>
      </c>
      <c r="AT1322" s="9">
        <f t="shared" si="4743"/>
        <v>0</v>
      </c>
      <c r="AU1322" s="9">
        <f t="shared" si="4743"/>
        <v>0</v>
      </c>
      <c r="AV1322" s="9">
        <f t="shared" si="4743"/>
        <v>0</v>
      </c>
      <c r="AW1322" s="9">
        <f t="shared" si="4743"/>
        <v>1017</v>
      </c>
      <c r="AX1322" s="9">
        <f t="shared" si="4743"/>
        <v>0</v>
      </c>
    </row>
    <row r="1323" spans="1:50" ht="33.6">
      <c r="A1323" s="26" t="s">
        <v>37</v>
      </c>
      <c r="B1323" s="27">
        <v>923</v>
      </c>
      <c r="C1323" s="27" t="s">
        <v>22</v>
      </c>
      <c r="D1323" s="27" t="s">
        <v>60</v>
      </c>
      <c r="E1323" s="27" t="s">
        <v>565</v>
      </c>
      <c r="F1323" s="27" t="s">
        <v>38</v>
      </c>
      <c r="G1323" s="9">
        <v>1017</v>
      </c>
      <c r="H1323" s="9"/>
      <c r="I1323" s="9"/>
      <c r="J1323" s="9"/>
      <c r="K1323" s="9"/>
      <c r="L1323" s="9"/>
      <c r="M1323" s="9">
        <f t="shared" ref="M1323" si="4744">G1323+I1323+J1323+K1323+L1323</f>
        <v>1017</v>
      </c>
      <c r="N1323" s="9">
        <f t="shared" ref="N1323" si="4745">H1323+L1323</f>
        <v>0</v>
      </c>
      <c r="O1323" s="9"/>
      <c r="P1323" s="9"/>
      <c r="Q1323" s="9"/>
      <c r="R1323" s="9"/>
      <c r="S1323" s="9">
        <f t="shared" ref="S1323" si="4746">M1323+O1323+P1323+Q1323+R1323</f>
        <v>1017</v>
      </c>
      <c r="T1323" s="9">
        <f t="shared" ref="T1323" si="4747">N1323+R1323</f>
        <v>0</v>
      </c>
      <c r="U1323" s="9"/>
      <c r="V1323" s="9"/>
      <c r="W1323" s="9"/>
      <c r="X1323" s="9"/>
      <c r="Y1323" s="9">
        <f t="shared" ref="Y1323" si="4748">S1323+U1323+V1323+W1323+X1323</f>
        <v>1017</v>
      </c>
      <c r="Z1323" s="9">
        <f t="shared" ref="Z1323" si="4749">T1323+X1323</f>
        <v>0</v>
      </c>
      <c r="AA1323" s="9"/>
      <c r="AB1323" s="9"/>
      <c r="AC1323" s="9"/>
      <c r="AD1323" s="9"/>
      <c r="AE1323" s="9">
        <f t="shared" ref="AE1323" si="4750">Y1323+AA1323+AB1323+AC1323+AD1323</f>
        <v>1017</v>
      </c>
      <c r="AF1323" s="9">
        <f t="shared" ref="AF1323" si="4751">Z1323+AD1323</f>
        <v>0</v>
      </c>
      <c r="AG1323" s="9"/>
      <c r="AH1323" s="9"/>
      <c r="AI1323" s="9"/>
      <c r="AJ1323" s="9"/>
      <c r="AK1323" s="86">
        <f t="shared" ref="AK1323" si="4752">AE1323+AG1323+AH1323+AI1323+AJ1323</f>
        <v>1017</v>
      </c>
      <c r="AL1323" s="86">
        <f t="shared" ref="AL1323" si="4753">AF1323+AJ1323</f>
        <v>0</v>
      </c>
      <c r="AM1323" s="9"/>
      <c r="AN1323" s="9"/>
      <c r="AO1323" s="9"/>
      <c r="AP1323" s="9"/>
      <c r="AQ1323" s="9">
        <f t="shared" ref="AQ1323" si="4754">AK1323+AM1323+AN1323+AO1323+AP1323</f>
        <v>1017</v>
      </c>
      <c r="AR1323" s="9">
        <f t="shared" ref="AR1323" si="4755">AL1323+AP1323</f>
        <v>0</v>
      </c>
      <c r="AS1323" s="9"/>
      <c r="AT1323" s="9"/>
      <c r="AU1323" s="9"/>
      <c r="AV1323" s="9"/>
      <c r="AW1323" s="9">
        <f t="shared" ref="AW1323" si="4756">AQ1323+AS1323+AT1323+AU1323+AV1323</f>
        <v>1017</v>
      </c>
      <c r="AX1323" s="9">
        <f t="shared" ref="AX1323" si="4757">AR1323+AV1323</f>
        <v>0</v>
      </c>
    </row>
    <row r="1324" spans="1:50" ht="21.75" customHeight="1">
      <c r="A1324" s="26" t="s">
        <v>101</v>
      </c>
      <c r="B1324" s="27">
        <v>923</v>
      </c>
      <c r="C1324" s="27" t="s">
        <v>22</v>
      </c>
      <c r="D1324" s="27" t="s">
        <v>60</v>
      </c>
      <c r="E1324" s="27" t="s">
        <v>565</v>
      </c>
      <c r="F1324" s="27" t="s">
        <v>102</v>
      </c>
      <c r="G1324" s="9">
        <f t="shared" ref="G1324:AX1324" si="4758">G1325</f>
        <v>124</v>
      </c>
      <c r="H1324" s="9">
        <f t="shared" si="4758"/>
        <v>0</v>
      </c>
      <c r="I1324" s="9">
        <f t="shared" si="4758"/>
        <v>0</v>
      </c>
      <c r="J1324" s="9">
        <f t="shared" si="4758"/>
        <v>0</v>
      </c>
      <c r="K1324" s="9">
        <f t="shared" si="4758"/>
        <v>0</v>
      </c>
      <c r="L1324" s="9">
        <f t="shared" si="4758"/>
        <v>0</v>
      </c>
      <c r="M1324" s="9">
        <f t="shared" si="4758"/>
        <v>124</v>
      </c>
      <c r="N1324" s="9">
        <f t="shared" si="4758"/>
        <v>0</v>
      </c>
      <c r="O1324" s="9">
        <f t="shared" si="4758"/>
        <v>0</v>
      </c>
      <c r="P1324" s="9">
        <f t="shared" si="4758"/>
        <v>0</v>
      </c>
      <c r="Q1324" s="9">
        <f t="shared" si="4758"/>
        <v>0</v>
      </c>
      <c r="R1324" s="9">
        <f t="shared" si="4758"/>
        <v>0</v>
      </c>
      <c r="S1324" s="9">
        <f t="shared" si="4758"/>
        <v>124</v>
      </c>
      <c r="T1324" s="9">
        <f t="shared" si="4758"/>
        <v>0</v>
      </c>
      <c r="U1324" s="9">
        <f t="shared" si="4758"/>
        <v>0</v>
      </c>
      <c r="V1324" s="9">
        <f t="shared" si="4758"/>
        <v>0</v>
      </c>
      <c r="W1324" s="9">
        <f t="shared" si="4758"/>
        <v>0</v>
      </c>
      <c r="X1324" s="9">
        <f t="shared" si="4758"/>
        <v>0</v>
      </c>
      <c r="Y1324" s="9">
        <f t="shared" si="4758"/>
        <v>124</v>
      </c>
      <c r="Z1324" s="9">
        <f t="shared" si="4758"/>
        <v>0</v>
      </c>
      <c r="AA1324" s="9">
        <f t="shared" si="4758"/>
        <v>0</v>
      </c>
      <c r="AB1324" s="9">
        <f t="shared" si="4758"/>
        <v>0</v>
      </c>
      <c r="AC1324" s="9">
        <f t="shared" si="4758"/>
        <v>0</v>
      </c>
      <c r="AD1324" s="9">
        <f t="shared" si="4758"/>
        <v>0</v>
      </c>
      <c r="AE1324" s="9">
        <f t="shared" si="4758"/>
        <v>124</v>
      </c>
      <c r="AF1324" s="9">
        <f t="shared" si="4758"/>
        <v>0</v>
      </c>
      <c r="AG1324" s="9">
        <f t="shared" si="4758"/>
        <v>0</v>
      </c>
      <c r="AH1324" s="9">
        <f t="shared" si="4758"/>
        <v>0</v>
      </c>
      <c r="AI1324" s="9">
        <f t="shared" si="4758"/>
        <v>0</v>
      </c>
      <c r="AJ1324" s="9">
        <f t="shared" si="4758"/>
        <v>0</v>
      </c>
      <c r="AK1324" s="86">
        <f t="shared" si="4758"/>
        <v>124</v>
      </c>
      <c r="AL1324" s="86">
        <f t="shared" si="4758"/>
        <v>0</v>
      </c>
      <c r="AM1324" s="9">
        <f t="shared" si="4758"/>
        <v>0</v>
      </c>
      <c r="AN1324" s="9">
        <f t="shared" si="4758"/>
        <v>0</v>
      </c>
      <c r="AO1324" s="9">
        <f t="shared" si="4758"/>
        <v>0</v>
      </c>
      <c r="AP1324" s="9">
        <f t="shared" si="4758"/>
        <v>0</v>
      </c>
      <c r="AQ1324" s="9">
        <f t="shared" si="4758"/>
        <v>124</v>
      </c>
      <c r="AR1324" s="9">
        <f t="shared" si="4758"/>
        <v>0</v>
      </c>
      <c r="AS1324" s="9">
        <f t="shared" si="4758"/>
        <v>0</v>
      </c>
      <c r="AT1324" s="9">
        <f t="shared" si="4758"/>
        <v>0</v>
      </c>
      <c r="AU1324" s="9">
        <f t="shared" si="4758"/>
        <v>0</v>
      </c>
      <c r="AV1324" s="9">
        <f t="shared" si="4758"/>
        <v>0</v>
      </c>
      <c r="AW1324" s="9">
        <f t="shared" si="4758"/>
        <v>124</v>
      </c>
      <c r="AX1324" s="9">
        <f t="shared" si="4758"/>
        <v>0</v>
      </c>
    </row>
    <row r="1325" spans="1:50" ht="21.75" customHeight="1">
      <c r="A1325" s="26" t="s">
        <v>103</v>
      </c>
      <c r="B1325" s="27">
        <v>923</v>
      </c>
      <c r="C1325" s="27" t="s">
        <v>22</v>
      </c>
      <c r="D1325" s="27" t="s">
        <v>60</v>
      </c>
      <c r="E1325" s="27" t="s">
        <v>565</v>
      </c>
      <c r="F1325" s="27" t="s">
        <v>104</v>
      </c>
      <c r="G1325" s="9">
        <v>124</v>
      </c>
      <c r="H1325" s="9"/>
      <c r="I1325" s="9"/>
      <c r="J1325" s="9"/>
      <c r="K1325" s="9"/>
      <c r="L1325" s="9"/>
      <c r="M1325" s="9">
        <f t="shared" ref="M1325" si="4759">G1325+I1325+J1325+K1325+L1325</f>
        <v>124</v>
      </c>
      <c r="N1325" s="9">
        <f t="shared" ref="N1325" si="4760">H1325+L1325</f>
        <v>0</v>
      </c>
      <c r="O1325" s="9"/>
      <c r="P1325" s="9"/>
      <c r="Q1325" s="9"/>
      <c r="R1325" s="9"/>
      <c r="S1325" s="9">
        <f t="shared" ref="S1325" si="4761">M1325+O1325+P1325+Q1325+R1325</f>
        <v>124</v>
      </c>
      <c r="T1325" s="9">
        <f t="shared" ref="T1325" si="4762">N1325+R1325</f>
        <v>0</v>
      </c>
      <c r="U1325" s="9"/>
      <c r="V1325" s="9"/>
      <c r="W1325" s="9"/>
      <c r="X1325" s="9"/>
      <c r="Y1325" s="9">
        <f t="shared" ref="Y1325" si="4763">S1325+U1325+V1325+W1325+X1325</f>
        <v>124</v>
      </c>
      <c r="Z1325" s="9">
        <f t="shared" ref="Z1325" si="4764">T1325+X1325</f>
        <v>0</v>
      </c>
      <c r="AA1325" s="9"/>
      <c r="AB1325" s="9"/>
      <c r="AC1325" s="9"/>
      <c r="AD1325" s="9"/>
      <c r="AE1325" s="9">
        <f t="shared" ref="AE1325" si="4765">Y1325+AA1325+AB1325+AC1325+AD1325</f>
        <v>124</v>
      </c>
      <c r="AF1325" s="9">
        <f t="shared" ref="AF1325" si="4766">Z1325+AD1325</f>
        <v>0</v>
      </c>
      <c r="AG1325" s="9"/>
      <c r="AH1325" s="9"/>
      <c r="AI1325" s="9"/>
      <c r="AJ1325" s="9"/>
      <c r="AK1325" s="86">
        <f t="shared" ref="AK1325" si="4767">AE1325+AG1325+AH1325+AI1325+AJ1325</f>
        <v>124</v>
      </c>
      <c r="AL1325" s="86">
        <f t="shared" ref="AL1325" si="4768">AF1325+AJ1325</f>
        <v>0</v>
      </c>
      <c r="AM1325" s="9"/>
      <c r="AN1325" s="9"/>
      <c r="AO1325" s="9"/>
      <c r="AP1325" s="9"/>
      <c r="AQ1325" s="9">
        <f t="shared" ref="AQ1325" si="4769">AK1325+AM1325+AN1325+AO1325+AP1325</f>
        <v>124</v>
      </c>
      <c r="AR1325" s="9">
        <f t="shared" ref="AR1325" si="4770">AL1325+AP1325</f>
        <v>0</v>
      </c>
      <c r="AS1325" s="9"/>
      <c r="AT1325" s="9"/>
      <c r="AU1325" s="9"/>
      <c r="AV1325" s="9"/>
      <c r="AW1325" s="9">
        <f t="shared" ref="AW1325" si="4771">AQ1325+AS1325+AT1325+AU1325+AV1325</f>
        <v>124</v>
      </c>
      <c r="AX1325" s="9">
        <f t="shared" ref="AX1325" si="4772">AR1325+AV1325</f>
        <v>0</v>
      </c>
    </row>
    <row r="1326" spans="1:50" ht="18.75" customHeight="1">
      <c r="A1326" s="26" t="s">
        <v>66</v>
      </c>
      <c r="B1326" s="27">
        <v>923</v>
      </c>
      <c r="C1326" s="27" t="s">
        <v>22</v>
      </c>
      <c r="D1326" s="27" t="s">
        <v>60</v>
      </c>
      <c r="E1326" s="27" t="s">
        <v>565</v>
      </c>
      <c r="F1326" s="27" t="s">
        <v>67</v>
      </c>
      <c r="G1326" s="9">
        <f t="shared" ref="G1326:AX1326" si="4773">G1327</f>
        <v>1496</v>
      </c>
      <c r="H1326" s="9">
        <f t="shared" si="4773"/>
        <v>0</v>
      </c>
      <c r="I1326" s="9">
        <f t="shared" si="4773"/>
        <v>0</v>
      </c>
      <c r="J1326" s="9">
        <f t="shared" si="4773"/>
        <v>0</v>
      </c>
      <c r="K1326" s="9">
        <f t="shared" si="4773"/>
        <v>0</v>
      </c>
      <c r="L1326" s="9">
        <f t="shared" si="4773"/>
        <v>0</v>
      </c>
      <c r="M1326" s="9">
        <f t="shared" si="4773"/>
        <v>1496</v>
      </c>
      <c r="N1326" s="9">
        <f t="shared" si="4773"/>
        <v>0</v>
      </c>
      <c r="O1326" s="9">
        <f t="shared" si="4773"/>
        <v>0</v>
      </c>
      <c r="P1326" s="9">
        <f t="shared" si="4773"/>
        <v>0</v>
      </c>
      <c r="Q1326" s="9">
        <f t="shared" si="4773"/>
        <v>0</v>
      </c>
      <c r="R1326" s="9">
        <f t="shared" si="4773"/>
        <v>0</v>
      </c>
      <c r="S1326" s="9">
        <f t="shared" si="4773"/>
        <v>1496</v>
      </c>
      <c r="T1326" s="9">
        <f t="shared" si="4773"/>
        <v>0</v>
      </c>
      <c r="U1326" s="9">
        <f t="shared" si="4773"/>
        <v>0</v>
      </c>
      <c r="V1326" s="9">
        <f t="shared" si="4773"/>
        <v>0</v>
      </c>
      <c r="W1326" s="9">
        <f t="shared" si="4773"/>
        <v>0</v>
      </c>
      <c r="X1326" s="9">
        <f t="shared" si="4773"/>
        <v>0</v>
      </c>
      <c r="Y1326" s="9">
        <f t="shared" si="4773"/>
        <v>1496</v>
      </c>
      <c r="Z1326" s="9">
        <f t="shared" si="4773"/>
        <v>0</v>
      </c>
      <c r="AA1326" s="9">
        <f t="shared" si="4773"/>
        <v>0</v>
      </c>
      <c r="AB1326" s="9">
        <f t="shared" si="4773"/>
        <v>0</v>
      </c>
      <c r="AC1326" s="9">
        <f t="shared" si="4773"/>
        <v>0</v>
      </c>
      <c r="AD1326" s="9">
        <f t="shared" si="4773"/>
        <v>0</v>
      </c>
      <c r="AE1326" s="9">
        <f t="shared" si="4773"/>
        <v>1496</v>
      </c>
      <c r="AF1326" s="9">
        <f t="shared" si="4773"/>
        <v>0</v>
      </c>
      <c r="AG1326" s="9">
        <f t="shared" si="4773"/>
        <v>0</v>
      </c>
      <c r="AH1326" s="9">
        <f t="shared" si="4773"/>
        <v>0</v>
      </c>
      <c r="AI1326" s="9">
        <f t="shared" si="4773"/>
        <v>0</v>
      </c>
      <c r="AJ1326" s="9">
        <f t="shared" si="4773"/>
        <v>0</v>
      </c>
      <c r="AK1326" s="86">
        <f t="shared" si="4773"/>
        <v>1496</v>
      </c>
      <c r="AL1326" s="86">
        <f t="shared" si="4773"/>
        <v>0</v>
      </c>
      <c r="AM1326" s="9">
        <f t="shared" si="4773"/>
        <v>0</v>
      </c>
      <c r="AN1326" s="9">
        <f t="shared" si="4773"/>
        <v>0</v>
      </c>
      <c r="AO1326" s="9">
        <f t="shared" si="4773"/>
        <v>0</v>
      </c>
      <c r="AP1326" s="9">
        <f t="shared" si="4773"/>
        <v>0</v>
      </c>
      <c r="AQ1326" s="9">
        <f t="shared" si="4773"/>
        <v>1496</v>
      </c>
      <c r="AR1326" s="9">
        <f t="shared" si="4773"/>
        <v>0</v>
      </c>
      <c r="AS1326" s="9">
        <f t="shared" si="4773"/>
        <v>0</v>
      </c>
      <c r="AT1326" s="9">
        <f t="shared" si="4773"/>
        <v>0</v>
      </c>
      <c r="AU1326" s="9">
        <f t="shared" si="4773"/>
        <v>0</v>
      </c>
      <c r="AV1326" s="9">
        <f t="shared" si="4773"/>
        <v>0</v>
      </c>
      <c r="AW1326" s="9">
        <f t="shared" si="4773"/>
        <v>1496</v>
      </c>
      <c r="AX1326" s="9">
        <f t="shared" si="4773"/>
        <v>0</v>
      </c>
    </row>
    <row r="1327" spans="1:50" ht="19.5" customHeight="1">
      <c r="A1327" s="26" t="s">
        <v>68</v>
      </c>
      <c r="B1327" s="27">
        <v>923</v>
      </c>
      <c r="C1327" s="27" t="s">
        <v>22</v>
      </c>
      <c r="D1327" s="27" t="s">
        <v>60</v>
      </c>
      <c r="E1327" s="27" t="s">
        <v>565</v>
      </c>
      <c r="F1327" s="27" t="s">
        <v>69</v>
      </c>
      <c r="G1327" s="9">
        <v>1496</v>
      </c>
      <c r="H1327" s="9"/>
      <c r="I1327" s="9"/>
      <c r="J1327" s="9"/>
      <c r="K1327" s="9"/>
      <c r="L1327" s="9"/>
      <c r="M1327" s="9">
        <f t="shared" ref="M1327" si="4774">G1327+I1327+J1327+K1327+L1327</f>
        <v>1496</v>
      </c>
      <c r="N1327" s="9">
        <f t="shared" ref="N1327" si="4775">H1327+L1327</f>
        <v>0</v>
      </c>
      <c r="O1327" s="9"/>
      <c r="P1327" s="9"/>
      <c r="Q1327" s="9"/>
      <c r="R1327" s="9"/>
      <c r="S1327" s="9">
        <f t="shared" ref="S1327" si="4776">M1327+O1327+P1327+Q1327+R1327</f>
        <v>1496</v>
      </c>
      <c r="T1327" s="9">
        <f t="shared" ref="T1327" si="4777">N1327+R1327</f>
        <v>0</v>
      </c>
      <c r="U1327" s="9"/>
      <c r="V1327" s="9"/>
      <c r="W1327" s="9"/>
      <c r="X1327" s="9"/>
      <c r="Y1327" s="9">
        <f t="shared" ref="Y1327" si="4778">S1327+U1327+V1327+W1327+X1327</f>
        <v>1496</v>
      </c>
      <c r="Z1327" s="9">
        <f t="shared" ref="Z1327" si="4779">T1327+X1327</f>
        <v>0</v>
      </c>
      <c r="AA1327" s="9"/>
      <c r="AB1327" s="9"/>
      <c r="AC1327" s="9"/>
      <c r="AD1327" s="9"/>
      <c r="AE1327" s="9">
        <f t="shared" ref="AE1327" si="4780">Y1327+AA1327+AB1327+AC1327+AD1327</f>
        <v>1496</v>
      </c>
      <c r="AF1327" s="9">
        <f t="shared" ref="AF1327" si="4781">Z1327+AD1327</f>
        <v>0</v>
      </c>
      <c r="AG1327" s="9"/>
      <c r="AH1327" s="9"/>
      <c r="AI1327" s="9"/>
      <c r="AJ1327" s="9"/>
      <c r="AK1327" s="86">
        <f t="shared" ref="AK1327" si="4782">AE1327+AG1327+AH1327+AI1327+AJ1327</f>
        <v>1496</v>
      </c>
      <c r="AL1327" s="86">
        <f t="shared" ref="AL1327" si="4783">AF1327+AJ1327</f>
        <v>0</v>
      </c>
      <c r="AM1327" s="9"/>
      <c r="AN1327" s="9"/>
      <c r="AO1327" s="9"/>
      <c r="AP1327" s="9"/>
      <c r="AQ1327" s="9">
        <f t="shared" ref="AQ1327" si="4784">AK1327+AM1327+AN1327+AO1327+AP1327</f>
        <v>1496</v>
      </c>
      <c r="AR1327" s="9">
        <f t="shared" ref="AR1327" si="4785">AL1327+AP1327</f>
        <v>0</v>
      </c>
      <c r="AS1327" s="9"/>
      <c r="AT1327" s="9"/>
      <c r="AU1327" s="9"/>
      <c r="AV1327" s="9"/>
      <c r="AW1327" s="9">
        <f t="shared" ref="AW1327" si="4786">AQ1327+AS1327+AT1327+AU1327+AV1327</f>
        <v>1496</v>
      </c>
      <c r="AX1327" s="9">
        <f t="shared" ref="AX1327" si="4787">AR1327+AV1327</f>
        <v>0</v>
      </c>
    </row>
    <row r="1328" spans="1:50" ht="19.5" customHeight="1">
      <c r="A1328" s="26" t="s">
        <v>105</v>
      </c>
      <c r="B1328" s="27">
        <v>923</v>
      </c>
      <c r="C1328" s="27" t="s">
        <v>22</v>
      </c>
      <c r="D1328" s="27" t="s">
        <v>60</v>
      </c>
      <c r="E1328" s="27" t="s">
        <v>570</v>
      </c>
      <c r="F1328" s="27"/>
      <c r="G1328" s="9">
        <f t="shared" ref="G1328:H1328" si="4788">G1336+G1329</f>
        <v>163043</v>
      </c>
      <c r="H1328" s="9">
        <f t="shared" si="4788"/>
        <v>0</v>
      </c>
      <c r="I1328" s="9">
        <f t="shared" ref="I1328:N1328" si="4789">I1336+I1329</f>
        <v>0</v>
      </c>
      <c r="J1328" s="9">
        <f t="shared" si="4789"/>
        <v>4008</v>
      </c>
      <c r="K1328" s="9">
        <f t="shared" si="4789"/>
        <v>0</v>
      </c>
      <c r="L1328" s="9">
        <f t="shared" si="4789"/>
        <v>0</v>
      </c>
      <c r="M1328" s="9">
        <f t="shared" si="4789"/>
        <v>167051</v>
      </c>
      <c r="N1328" s="9">
        <f t="shared" si="4789"/>
        <v>0</v>
      </c>
      <c r="O1328" s="9">
        <f t="shared" ref="O1328:T1328" si="4790">O1336+O1329</f>
        <v>0</v>
      </c>
      <c r="P1328" s="9">
        <f t="shared" si="4790"/>
        <v>0</v>
      </c>
      <c r="Q1328" s="9">
        <f t="shared" si="4790"/>
        <v>0</v>
      </c>
      <c r="R1328" s="9">
        <f t="shared" si="4790"/>
        <v>0</v>
      </c>
      <c r="S1328" s="9">
        <f t="shared" si="4790"/>
        <v>167051</v>
      </c>
      <c r="T1328" s="9">
        <f t="shared" si="4790"/>
        <v>0</v>
      </c>
      <c r="U1328" s="9">
        <f t="shared" ref="U1328:Z1328" si="4791">U1336+U1329</f>
        <v>0</v>
      </c>
      <c r="V1328" s="9">
        <f t="shared" si="4791"/>
        <v>0</v>
      </c>
      <c r="W1328" s="9">
        <f t="shared" si="4791"/>
        <v>0</v>
      </c>
      <c r="X1328" s="9">
        <f t="shared" si="4791"/>
        <v>0</v>
      </c>
      <c r="Y1328" s="9">
        <f t="shared" si="4791"/>
        <v>167051</v>
      </c>
      <c r="Z1328" s="9">
        <f t="shared" si="4791"/>
        <v>0</v>
      </c>
      <c r="AA1328" s="9">
        <f t="shared" ref="AA1328:AF1328" si="4792">AA1336+AA1329</f>
        <v>0</v>
      </c>
      <c r="AB1328" s="9">
        <f t="shared" si="4792"/>
        <v>0</v>
      </c>
      <c r="AC1328" s="9">
        <f t="shared" si="4792"/>
        <v>0</v>
      </c>
      <c r="AD1328" s="9">
        <f t="shared" si="4792"/>
        <v>0</v>
      </c>
      <c r="AE1328" s="9">
        <f t="shared" si="4792"/>
        <v>167051</v>
      </c>
      <c r="AF1328" s="9">
        <f t="shared" si="4792"/>
        <v>0</v>
      </c>
      <c r="AG1328" s="9">
        <f t="shared" ref="AG1328:AL1328" si="4793">AG1336+AG1329</f>
        <v>0</v>
      </c>
      <c r="AH1328" s="9">
        <f t="shared" si="4793"/>
        <v>0</v>
      </c>
      <c r="AI1328" s="9">
        <f t="shared" si="4793"/>
        <v>0</v>
      </c>
      <c r="AJ1328" s="9">
        <f t="shared" si="4793"/>
        <v>0</v>
      </c>
      <c r="AK1328" s="86">
        <f t="shared" si="4793"/>
        <v>167051</v>
      </c>
      <c r="AL1328" s="86">
        <f t="shared" si="4793"/>
        <v>0</v>
      </c>
      <c r="AM1328" s="9">
        <f t="shared" ref="AM1328:AR1328" si="4794">AM1336+AM1329</f>
        <v>0</v>
      </c>
      <c r="AN1328" s="9">
        <f t="shared" si="4794"/>
        <v>0</v>
      </c>
      <c r="AO1328" s="9">
        <f t="shared" si="4794"/>
        <v>-120</v>
      </c>
      <c r="AP1328" s="9">
        <f t="shared" si="4794"/>
        <v>0</v>
      </c>
      <c r="AQ1328" s="9">
        <f t="shared" si="4794"/>
        <v>166931</v>
      </c>
      <c r="AR1328" s="9">
        <f t="shared" si="4794"/>
        <v>0</v>
      </c>
      <c r="AS1328" s="9">
        <f t="shared" ref="AS1328:AX1328" si="4795">AS1336+AS1329</f>
        <v>0</v>
      </c>
      <c r="AT1328" s="9">
        <f t="shared" si="4795"/>
        <v>1224</v>
      </c>
      <c r="AU1328" s="9">
        <f t="shared" si="4795"/>
        <v>0</v>
      </c>
      <c r="AV1328" s="9">
        <f t="shared" si="4795"/>
        <v>0</v>
      </c>
      <c r="AW1328" s="9">
        <f t="shared" si="4795"/>
        <v>168155</v>
      </c>
      <c r="AX1328" s="9">
        <f t="shared" si="4795"/>
        <v>0</v>
      </c>
    </row>
    <row r="1329" spans="1:50" ht="33.6">
      <c r="A1329" s="26" t="s">
        <v>106</v>
      </c>
      <c r="B1329" s="27">
        <v>923</v>
      </c>
      <c r="C1329" s="27" t="s">
        <v>22</v>
      </c>
      <c r="D1329" s="27" t="s">
        <v>60</v>
      </c>
      <c r="E1329" s="27" t="s">
        <v>571</v>
      </c>
      <c r="F1329" s="27"/>
      <c r="G1329" s="9">
        <f t="shared" ref="G1329:H1329" si="4796">G1330+G1332+G1334</f>
        <v>18930</v>
      </c>
      <c r="H1329" s="9">
        <f t="shared" si="4796"/>
        <v>0</v>
      </c>
      <c r="I1329" s="9">
        <f t="shared" ref="I1329:N1329" si="4797">I1330+I1332+I1334</f>
        <v>0</v>
      </c>
      <c r="J1329" s="9">
        <f t="shared" si="4797"/>
        <v>0</v>
      </c>
      <c r="K1329" s="9">
        <f t="shared" si="4797"/>
        <v>0</v>
      </c>
      <c r="L1329" s="9">
        <f t="shared" si="4797"/>
        <v>0</v>
      </c>
      <c r="M1329" s="9">
        <f t="shared" si="4797"/>
        <v>18930</v>
      </c>
      <c r="N1329" s="9">
        <f t="shared" si="4797"/>
        <v>0</v>
      </c>
      <c r="O1329" s="9">
        <f t="shared" ref="O1329:T1329" si="4798">O1330+O1332+O1334</f>
        <v>0</v>
      </c>
      <c r="P1329" s="9">
        <f t="shared" si="4798"/>
        <v>0</v>
      </c>
      <c r="Q1329" s="9">
        <f t="shared" si="4798"/>
        <v>0</v>
      </c>
      <c r="R1329" s="9">
        <f t="shared" si="4798"/>
        <v>0</v>
      </c>
      <c r="S1329" s="9">
        <f t="shared" si="4798"/>
        <v>18930</v>
      </c>
      <c r="T1329" s="9">
        <f t="shared" si="4798"/>
        <v>0</v>
      </c>
      <c r="U1329" s="9">
        <f t="shared" ref="U1329:Z1329" si="4799">U1330+U1332+U1334</f>
        <v>0</v>
      </c>
      <c r="V1329" s="9">
        <f t="shared" si="4799"/>
        <v>0</v>
      </c>
      <c r="W1329" s="9">
        <f t="shared" si="4799"/>
        <v>0</v>
      </c>
      <c r="X1329" s="9">
        <f t="shared" si="4799"/>
        <v>0</v>
      </c>
      <c r="Y1329" s="9">
        <f t="shared" si="4799"/>
        <v>18930</v>
      </c>
      <c r="Z1329" s="9">
        <f t="shared" si="4799"/>
        <v>0</v>
      </c>
      <c r="AA1329" s="9">
        <f t="shared" ref="AA1329:AF1329" si="4800">AA1330+AA1332+AA1334</f>
        <v>0</v>
      </c>
      <c r="AB1329" s="9">
        <f t="shared" si="4800"/>
        <v>0</v>
      </c>
      <c r="AC1329" s="9">
        <f t="shared" si="4800"/>
        <v>0</v>
      </c>
      <c r="AD1329" s="9">
        <f t="shared" si="4800"/>
        <v>0</v>
      </c>
      <c r="AE1329" s="9">
        <f t="shared" si="4800"/>
        <v>18930</v>
      </c>
      <c r="AF1329" s="9">
        <f t="shared" si="4800"/>
        <v>0</v>
      </c>
      <c r="AG1329" s="9">
        <f t="shared" ref="AG1329:AL1329" si="4801">AG1330+AG1332+AG1334</f>
        <v>0</v>
      </c>
      <c r="AH1329" s="9">
        <f t="shared" si="4801"/>
        <v>0</v>
      </c>
      <c r="AI1329" s="9">
        <f t="shared" si="4801"/>
        <v>0</v>
      </c>
      <c r="AJ1329" s="9">
        <f t="shared" si="4801"/>
        <v>0</v>
      </c>
      <c r="AK1329" s="86">
        <f t="shared" si="4801"/>
        <v>18930</v>
      </c>
      <c r="AL1329" s="86">
        <f t="shared" si="4801"/>
        <v>0</v>
      </c>
      <c r="AM1329" s="9">
        <f t="shared" ref="AM1329:AR1329" si="4802">AM1330+AM1332+AM1334</f>
        <v>0</v>
      </c>
      <c r="AN1329" s="9">
        <f t="shared" si="4802"/>
        <v>0</v>
      </c>
      <c r="AO1329" s="9">
        <f t="shared" si="4802"/>
        <v>0</v>
      </c>
      <c r="AP1329" s="9">
        <f t="shared" si="4802"/>
        <v>0</v>
      </c>
      <c r="AQ1329" s="9">
        <f t="shared" si="4802"/>
        <v>18930</v>
      </c>
      <c r="AR1329" s="9">
        <f t="shared" si="4802"/>
        <v>0</v>
      </c>
      <c r="AS1329" s="9">
        <f t="shared" ref="AS1329:AX1329" si="4803">AS1330+AS1332+AS1334</f>
        <v>0</v>
      </c>
      <c r="AT1329" s="9">
        <f t="shared" si="4803"/>
        <v>0</v>
      </c>
      <c r="AU1329" s="9">
        <f t="shared" si="4803"/>
        <v>0</v>
      </c>
      <c r="AV1329" s="9">
        <f t="shared" si="4803"/>
        <v>0</v>
      </c>
      <c r="AW1329" s="9">
        <f t="shared" si="4803"/>
        <v>18930</v>
      </c>
      <c r="AX1329" s="9">
        <f t="shared" si="4803"/>
        <v>0</v>
      </c>
    </row>
    <row r="1330" spans="1:50" ht="67.2">
      <c r="A1330" s="26" t="s">
        <v>457</v>
      </c>
      <c r="B1330" s="27">
        <v>923</v>
      </c>
      <c r="C1330" s="27" t="s">
        <v>22</v>
      </c>
      <c r="D1330" s="27" t="s">
        <v>60</v>
      </c>
      <c r="E1330" s="27" t="s">
        <v>571</v>
      </c>
      <c r="F1330" s="27" t="s">
        <v>85</v>
      </c>
      <c r="G1330" s="9">
        <f t="shared" ref="G1330:AX1330" si="4804">G1331</f>
        <v>16545</v>
      </c>
      <c r="H1330" s="9">
        <f t="shared" si="4804"/>
        <v>0</v>
      </c>
      <c r="I1330" s="9">
        <f t="shared" si="4804"/>
        <v>0</v>
      </c>
      <c r="J1330" s="9">
        <f t="shared" si="4804"/>
        <v>0</v>
      </c>
      <c r="K1330" s="9">
        <f t="shared" si="4804"/>
        <v>0</v>
      </c>
      <c r="L1330" s="9">
        <f t="shared" si="4804"/>
        <v>0</v>
      </c>
      <c r="M1330" s="9">
        <f t="shared" si="4804"/>
        <v>16545</v>
      </c>
      <c r="N1330" s="9">
        <f t="shared" si="4804"/>
        <v>0</v>
      </c>
      <c r="O1330" s="9">
        <f t="shared" si="4804"/>
        <v>0</v>
      </c>
      <c r="P1330" s="9">
        <f t="shared" si="4804"/>
        <v>0</v>
      </c>
      <c r="Q1330" s="9">
        <f t="shared" si="4804"/>
        <v>0</v>
      </c>
      <c r="R1330" s="9">
        <f t="shared" si="4804"/>
        <v>0</v>
      </c>
      <c r="S1330" s="9">
        <f t="shared" si="4804"/>
        <v>16545</v>
      </c>
      <c r="T1330" s="9">
        <f t="shared" si="4804"/>
        <v>0</v>
      </c>
      <c r="U1330" s="9">
        <f t="shared" si="4804"/>
        <v>0</v>
      </c>
      <c r="V1330" s="9">
        <f t="shared" si="4804"/>
        <v>0</v>
      </c>
      <c r="W1330" s="9">
        <f t="shared" si="4804"/>
        <v>0</v>
      </c>
      <c r="X1330" s="9">
        <f t="shared" si="4804"/>
        <v>0</v>
      </c>
      <c r="Y1330" s="9">
        <f t="shared" si="4804"/>
        <v>16545</v>
      </c>
      <c r="Z1330" s="9">
        <f t="shared" si="4804"/>
        <v>0</v>
      </c>
      <c r="AA1330" s="9">
        <f t="shared" si="4804"/>
        <v>0</v>
      </c>
      <c r="AB1330" s="9">
        <f t="shared" si="4804"/>
        <v>0</v>
      </c>
      <c r="AC1330" s="9">
        <f t="shared" si="4804"/>
        <v>0</v>
      </c>
      <c r="AD1330" s="9">
        <f t="shared" si="4804"/>
        <v>0</v>
      </c>
      <c r="AE1330" s="9">
        <f t="shared" si="4804"/>
        <v>16545</v>
      </c>
      <c r="AF1330" s="9">
        <f t="shared" si="4804"/>
        <v>0</v>
      </c>
      <c r="AG1330" s="9">
        <f t="shared" si="4804"/>
        <v>0</v>
      </c>
      <c r="AH1330" s="9">
        <f t="shared" si="4804"/>
        <v>0</v>
      </c>
      <c r="AI1330" s="9">
        <f t="shared" si="4804"/>
        <v>0</v>
      </c>
      <c r="AJ1330" s="9">
        <f t="shared" si="4804"/>
        <v>0</v>
      </c>
      <c r="AK1330" s="86">
        <f t="shared" si="4804"/>
        <v>16545</v>
      </c>
      <c r="AL1330" s="86">
        <f t="shared" si="4804"/>
        <v>0</v>
      </c>
      <c r="AM1330" s="9">
        <f t="shared" si="4804"/>
        <v>0</v>
      </c>
      <c r="AN1330" s="9">
        <f t="shared" si="4804"/>
        <v>0</v>
      </c>
      <c r="AO1330" s="9">
        <f t="shared" si="4804"/>
        <v>0</v>
      </c>
      <c r="AP1330" s="9">
        <f t="shared" si="4804"/>
        <v>0</v>
      </c>
      <c r="AQ1330" s="9">
        <f t="shared" si="4804"/>
        <v>16545</v>
      </c>
      <c r="AR1330" s="9">
        <f t="shared" si="4804"/>
        <v>0</v>
      </c>
      <c r="AS1330" s="9">
        <f t="shared" si="4804"/>
        <v>0</v>
      </c>
      <c r="AT1330" s="9">
        <f t="shared" si="4804"/>
        <v>0</v>
      </c>
      <c r="AU1330" s="9">
        <f t="shared" si="4804"/>
        <v>0</v>
      </c>
      <c r="AV1330" s="9">
        <f t="shared" si="4804"/>
        <v>0</v>
      </c>
      <c r="AW1330" s="9">
        <f t="shared" si="4804"/>
        <v>16545</v>
      </c>
      <c r="AX1330" s="9">
        <f t="shared" si="4804"/>
        <v>0</v>
      </c>
    </row>
    <row r="1331" spans="1:50" ht="18.75" customHeight="1">
      <c r="A1331" s="26" t="s">
        <v>460</v>
      </c>
      <c r="B1331" s="27">
        <v>923</v>
      </c>
      <c r="C1331" s="27" t="s">
        <v>22</v>
      </c>
      <c r="D1331" s="27" t="s">
        <v>60</v>
      </c>
      <c r="E1331" s="27" t="s">
        <v>571</v>
      </c>
      <c r="F1331" s="27" t="s">
        <v>108</v>
      </c>
      <c r="G1331" s="9">
        <f>14298+2247</f>
        <v>16545</v>
      </c>
      <c r="H1331" s="9"/>
      <c r="I1331" s="9"/>
      <c r="J1331" s="9"/>
      <c r="K1331" s="9"/>
      <c r="L1331" s="9"/>
      <c r="M1331" s="9">
        <f t="shared" ref="M1331" si="4805">G1331+I1331+J1331+K1331+L1331</f>
        <v>16545</v>
      </c>
      <c r="N1331" s="9">
        <f t="shared" ref="N1331" si="4806">H1331+L1331</f>
        <v>0</v>
      </c>
      <c r="O1331" s="9"/>
      <c r="P1331" s="9"/>
      <c r="Q1331" s="9"/>
      <c r="R1331" s="9"/>
      <c r="S1331" s="9">
        <f t="shared" ref="S1331" si="4807">M1331+O1331+P1331+Q1331+R1331</f>
        <v>16545</v>
      </c>
      <c r="T1331" s="9">
        <f t="shared" ref="T1331" si="4808">N1331+R1331</f>
        <v>0</v>
      </c>
      <c r="U1331" s="9"/>
      <c r="V1331" s="9"/>
      <c r="W1331" s="9"/>
      <c r="X1331" s="9"/>
      <c r="Y1331" s="9">
        <f t="shared" ref="Y1331" si="4809">S1331+U1331+V1331+W1331+X1331</f>
        <v>16545</v>
      </c>
      <c r="Z1331" s="9">
        <f t="shared" ref="Z1331" si="4810">T1331+X1331</f>
        <v>0</v>
      </c>
      <c r="AA1331" s="9"/>
      <c r="AB1331" s="9"/>
      <c r="AC1331" s="9"/>
      <c r="AD1331" s="9"/>
      <c r="AE1331" s="9">
        <f t="shared" ref="AE1331" si="4811">Y1331+AA1331+AB1331+AC1331+AD1331</f>
        <v>16545</v>
      </c>
      <c r="AF1331" s="9">
        <f t="shared" ref="AF1331" si="4812">Z1331+AD1331</f>
        <v>0</v>
      </c>
      <c r="AG1331" s="9"/>
      <c r="AH1331" s="9"/>
      <c r="AI1331" s="9"/>
      <c r="AJ1331" s="9"/>
      <c r="AK1331" s="86">
        <f t="shared" ref="AK1331" si="4813">AE1331+AG1331+AH1331+AI1331+AJ1331</f>
        <v>16545</v>
      </c>
      <c r="AL1331" s="86">
        <f t="shared" ref="AL1331" si="4814">AF1331+AJ1331</f>
        <v>0</v>
      </c>
      <c r="AM1331" s="9"/>
      <c r="AN1331" s="9"/>
      <c r="AO1331" s="9"/>
      <c r="AP1331" s="9"/>
      <c r="AQ1331" s="9">
        <f t="shared" ref="AQ1331" si="4815">AK1331+AM1331+AN1331+AO1331+AP1331</f>
        <v>16545</v>
      </c>
      <c r="AR1331" s="9">
        <f t="shared" ref="AR1331" si="4816">AL1331+AP1331</f>
        <v>0</v>
      </c>
      <c r="AS1331" s="9"/>
      <c r="AT1331" s="9"/>
      <c r="AU1331" s="9"/>
      <c r="AV1331" s="9"/>
      <c r="AW1331" s="9">
        <f t="shared" ref="AW1331" si="4817">AQ1331+AS1331+AT1331+AU1331+AV1331</f>
        <v>16545</v>
      </c>
      <c r="AX1331" s="9">
        <f t="shared" ref="AX1331" si="4818">AR1331+AV1331</f>
        <v>0</v>
      </c>
    </row>
    <row r="1332" spans="1:50" ht="33.6">
      <c r="A1332" s="26" t="s">
        <v>244</v>
      </c>
      <c r="B1332" s="27">
        <v>923</v>
      </c>
      <c r="C1332" s="27" t="s">
        <v>22</v>
      </c>
      <c r="D1332" s="27" t="s">
        <v>60</v>
      </c>
      <c r="E1332" s="27" t="s">
        <v>571</v>
      </c>
      <c r="F1332" s="27" t="s">
        <v>31</v>
      </c>
      <c r="G1332" s="9">
        <f t="shared" ref="G1332:AX1332" si="4819">G1333</f>
        <v>2378</v>
      </c>
      <c r="H1332" s="9">
        <f t="shared" si="4819"/>
        <v>0</v>
      </c>
      <c r="I1332" s="9">
        <f t="shared" si="4819"/>
        <v>0</v>
      </c>
      <c r="J1332" s="9">
        <f t="shared" si="4819"/>
        <v>0</v>
      </c>
      <c r="K1332" s="9">
        <f t="shared" si="4819"/>
        <v>0</v>
      </c>
      <c r="L1332" s="9">
        <f t="shared" si="4819"/>
        <v>0</v>
      </c>
      <c r="M1332" s="9">
        <f t="shared" si="4819"/>
        <v>2378</v>
      </c>
      <c r="N1332" s="9">
        <f t="shared" si="4819"/>
        <v>0</v>
      </c>
      <c r="O1332" s="9">
        <f t="shared" si="4819"/>
        <v>0</v>
      </c>
      <c r="P1332" s="9">
        <f t="shared" si="4819"/>
        <v>0</v>
      </c>
      <c r="Q1332" s="9">
        <f t="shared" si="4819"/>
        <v>0</v>
      </c>
      <c r="R1332" s="9">
        <f t="shared" si="4819"/>
        <v>0</v>
      </c>
      <c r="S1332" s="9">
        <f t="shared" si="4819"/>
        <v>2378</v>
      </c>
      <c r="T1332" s="9">
        <f t="shared" si="4819"/>
        <v>0</v>
      </c>
      <c r="U1332" s="9">
        <f t="shared" si="4819"/>
        <v>0</v>
      </c>
      <c r="V1332" s="9">
        <f t="shared" si="4819"/>
        <v>0</v>
      </c>
      <c r="W1332" s="9">
        <f t="shared" si="4819"/>
        <v>0</v>
      </c>
      <c r="X1332" s="9">
        <f t="shared" si="4819"/>
        <v>0</v>
      </c>
      <c r="Y1332" s="9">
        <f t="shared" si="4819"/>
        <v>2378</v>
      </c>
      <c r="Z1332" s="9">
        <f t="shared" si="4819"/>
        <v>0</v>
      </c>
      <c r="AA1332" s="9">
        <f t="shared" si="4819"/>
        <v>0</v>
      </c>
      <c r="AB1332" s="9">
        <f t="shared" si="4819"/>
        <v>0</v>
      </c>
      <c r="AC1332" s="9">
        <f t="shared" si="4819"/>
        <v>0</v>
      </c>
      <c r="AD1332" s="9">
        <f t="shared" si="4819"/>
        <v>0</v>
      </c>
      <c r="AE1332" s="9">
        <f t="shared" si="4819"/>
        <v>2378</v>
      </c>
      <c r="AF1332" s="9">
        <f t="shared" si="4819"/>
        <v>0</v>
      </c>
      <c r="AG1332" s="9">
        <f t="shared" si="4819"/>
        <v>0</v>
      </c>
      <c r="AH1332" s="9">
        <f t="shared" si="4819"/>
        <v>0</v>
      </c>
      <c r="AI1332" s="9">
        <f t="shared" si="4819"/>
        <v>0</v>
      </c>
      <c r="AJ1332" s="9">
        <f t="shared" si="4819"/>
        <v>0</v>
      </c>
      <c r="AK1332" s="86">
        <f t="shared" si="4819"/>
        <v>2378</v>
      </c>
      <c r="AL1332" s="86">
        <f t="shared" si="4819"/>
        <v>0</v>
      </c>
      <c r="AM1332" s="9">
        <f t="shared" si="4819"/>
        <v>0</v>
      </c>
      <c r="AN1332" s="9">
        <f t="shared" si="4819"/>
        <v>0</v>
      </c>
      <c r="AO1332" s="9">
        <f t="shared" si="4819"/>
        <v>0</v>
      </c>
      <c r="AP1332" s="9">
        <f t="shared" si="4819"/>
        <v>0</v>
      </c>
      <c r="AQ1332" s="9">
        <f t="shared" si="4819"/>
        <v>2378</v>
      </c>
      <c r="AR1332" s="9">
        <f t="shared" si="4819"/>
        <v>0</v>
      </c>
      <c r="AS1332" s="9">
        <f t="shared" si="4819"/>
        <v>0</v>
      </c>
      <c r="AT1332" s="9">
        <f t="shared" si="4819"/>
        <v>0</v>
      </c>
      <c r="AU1332" s="9">
        <f t="shared" si="4819"/>
        <v>0</v>
      </c>
      <c r="AV1332" s="9">
        <f t="shared" si="4819"/>
        <v>0</v>
      </c>
      <c r="AW1332" s="9">
        <f t="shared" si="4819"/>
        <v>2378</v>
      </c>
      <c r="AX1332" s="9">
        <f t="shared" si="4819"/>
        <v>0</v>
      </c>
    </row>
    <row r="1333" spans="1:50" ht="33.6">
      <c r="A1333" s="26" t="s">
        <v>37</v>
      </c>
      <c r="B1333" s="27">
        <v>923</v>
      </c>
      <c r="C1333" s="27" t="s">
        <v>22</v>
      </c>
      <c r="D1333" s="27" t="s">
        <v>60</v>
      </c>
      <c r="E1333" s="27" t="s">
        <v>571</v>
      </c>
      <c r="F1333" s="27" t="s">
        <v>38</v>
      </c>
      <c r="G1333" s="9">
        <v>2378</v>
      </c>
      <c r="H1333" s="9"/>
      <c r="I1333" s="9"/>
      <c r="J1333" s="9"/>
      <c r="K1333" s="9"/>
      <c r="L1333" s="9"/>
      <c r="M1333" s="9">
        <f t="shared" ref="M1333" si="4820">G1333+I1333+J1333+K1333+L1333</f>
        <v>2378</v>
      </c>
      <c r="N1333" s="9">
        <f t="shared" ref="N1333" si="4821">H1333+L1333</f>
        <v>0</v>
      </c>
      <c r="O1333" s="9"/>
      <c r="P1333" s="9"/>
      <c r="Q1333" s="9"/>
      <c r="R1333" s="9"/>
      <c r="S1333" s="9">
        <f t="shared" ref="S1333" si="4822">M1333+O1333+P1333+Q1333+R1333</f>
        <v>2378</v>
      </c>
      <c r="T1333" s="9">
        <f t="shared" ref="T1333" si="4823">N1333+R1333</f>
        <v>0</v>
      </c>
      <c r="U1333" s="9"/>
      <c r="V1333" s="9"/>
      <c r="W1333" s="9"/>
      <c r="X1333" s="9"/>
      <c r="Y1333" s="9">
        <f t="shared" ref="Y1333" si="4824">S1333+U1333+V1333+W1333+X1333</f>
        <v>2378</v>
      </c>
      <c r="Z1333" s="9">
        <f t="shared" ref="Z1333" si="4825">T1333+X1333</f>
        <v>0</v>
      </c>
      <c r="AA1333" s="9"/>
      <c r="AB1333" s="9"/>
      <c r="AC1333" s="9"/>
      <c r="AD1333" s="9"/>
      <c r="AE1333" s="9">
        <f t="shared" ref="AE1333" si="4826">Y1333+AA1333+AB1333+AC1333+AD1333</f>
        <v>2378</v>
      </c>
      <c r="AF1333" s="9">
        <f t="shared" ref="AF1333" si="4827">Z1333+AD1333</f>
        <v>0</v>
      </c>
      <c r="AG1333" s="9"/>
      <c r="AH1333" s="9"/>
      <c r="AI1333" s="9"/>
      <c r="AJ1333" s="9"/>
      <c r="AK1333" s="86">
        <f t="shared" ref="AK1333" si="4828">AE1333+AG1333+AH1333+AI1333+AJ1333</f>
        <v>2378</v>
      </c>
      <c r="AL1333" s="86">
        <f t="shared" ref="AL1333" si="4829">AF1333+AJ1333</f>
        <v>0</v>
      </c>
      <c r="AM1333" s="9"/>
      <c r="AN1333" s="9"/>
      <c r="AO1333" s="9"/>
      <c r="AP1333" s="9"/>
      <c r="AQ1333" s="9">
        <f t="shared" ref="AQ1333" si="4830">AK1333+AM1333+AN1333+AO1333+AP1333</f>
        <v>2378</v>
      </c>
      <c r="AR1333" s="9">
        <f t="shared" ref="AR1333" si="4831">AL1333+AP1333</f>
        <v>0</v>
      </c>
      <c r="AS1333" s="9"/>
      <c r="AT1333" s="9"/>
      <c r="AU1333" s="9"/>
      <c r="AV1333" s="9"/>
      <c r="AW1333" s="9">
        <f t="shared" ref="AW1333" si="4832">AQ1333+AS1333+AT1333+AU1333+AV1333</f>
        <v>2378</v>
      </c>
      <c r="AX1333" s="9">
        <f t="shared" ref="AX1333" si="4833">AR1333+AV1333</f>
        <v>0</v>
      </c>
    </row>
    <row r="1334" spans="1:50" ht="21" customHeight="1">
      <c r="A1334" s="26" t="s">
        <v>66</v>
      </c>
      <c r="B1334" s="27">
        <v>923</v>
      </c>
      <c r="C1334" s="27" t="s">
        <v>22</v>
      </c>
      <c r="D1334" s="27" t="s">
        <v>60</v>
      </c>
      <c r="E1334" s="27" t="s">
        <v>571</v>
      </c>
      <c r="F1334" s="27" t="s">
        <v>67</v>
      </c>
      <c r="G1334" s="9">
        <f t="shared" ref="G1334:AX1334" si="4834">G1335</f>
        <v>7</v>
      </c>
      <c r="H1334" s="9">
        <f t="shared" si="4834"/>
        <v>0</v>
      </c>
      <c r="I1334" s="9">
        <f t="shared" si="4834"/>
        <v>0</v>
      </c>
      <c r="J1334" s="9">
        <f t="shared" si="4834"/>
        <v>0</v>
      </c>
      <c r="K1334" s="9">
        <f t="shared" si="4834"/>
        <v>0</v>
      </c>
      <c r="L1334" s="9">
        <f t="shared" si="4834"/>
        <v>0</v>
      </c>
      <c r="M1334" s="9">
        <f t="shared" si="4834"/>
        <v>7</v>
      </c>
      <c r="N1334" s="9">
        <f t="shared" si="4834"/>
        <v>0</v>
      </c>
      <c r="O1334" s="9">
        <f t="shared" si="4834"/>
        <v>0</v>
      </c>
      <c r="P1334" s="9">
        <f t="shared" si="4834"/>
        <v>0</v>
      </c>
      <c r="Q1334" s="9">
        <f t="shared" si="4834"/>
        <v>0</v>
      </c>
      <c r="R1334" s="9">
        <f t="shared" si="4834"/>
        <v>0</v>
      </c>
      <c r="S1334" s="9">
        <f t="shared" si="4834"/>
        <v>7</v>
      </c>
      <c r="T1334" s="9">
        <f t="shared" si="4834"/>
        <v>0</v>
      </c>
      <c r="U1334" s="9">
        <f t="shared" si="4834"/>
        <v>0</v>
      </c>
      <c r="V1334" s="9">
        <f t="shared" si="4834"/>
        <v>0</v>
      </c>
      <c r="W1334" s="9">
        <f t="shared" si="4834"/>
        <v>0</v>
      </c>
      <c r="X1334" s="9">
        <f t="shared" si="4834"/>
        <v>0</v>
      </c>
      <c r="Y1334" s="9">
        <f t="shared" si="4834"/>
        <v>7</v>
      </c>
      <c r="Z1334" s="9">
        <f t="shared" si="4834"/>
        <v>0</v>
      </c>
      <c r="AA1334" s="9">
        <f t="shared" si="4834"/>
        <v>0</v>
      </c>
      <c r="AB1334" s="9">
        <f t="shared" si="4834"/>
        <v>0</v>
      </c>
      <c r="AC1334" s="9">
        <f t="shared" si="4834"/>
        <v>0</v>
      </c>
      <c r="AD1334" s="9">
        <f t="shared" si="4834"/>
        <v>0</v>
      </c>
      <c r="AE1334" s="9">
        <f t="shared" si="4834"/>
        <v>7</v>
      </c>
      <c r="AF1334" s="9">
        <f t="shared" si="4834"/>
        <v>0</v>
      </c>
      <c r="AG1334" s="9">
        <f t="shared" si="4834"/>
        <v>0</v>
      </c>
      <c r="AH1334" s="9">
        <f t="shared" si="4834"/>
        <v>0</v>
      </c>
      <c r="AI1334" s="9">
        <f t="shared" si="4834"/>
        <v>0</v>
      </c>
      <c r="AJ1334" s="9">
        <f t="shared" si="4834"/>
        <v>0</v>
      </c>
      <c r="AK1334" s="86">
        <f t="shared" si="4834"/>
        <v>7</v>
      </c>
      <c r="AL1334" s="86">
        <f t="shared" si="4834"/>
        <v>0</v>
      </c>
      <c r="AM1334" s="9">
        <f t="shared" si="4834"/>
        <v>0</v>
      </c>
      <c r="AN1334" s="9">
        <f t="shared" si="4834"/>
        <v>0</v>
      </c>
      <c r="AO1334" s="9">
        <f t="shared" si="4834"/>
        <v>0</v>
      </c>
      <c r="AP1334" s="9">
        <f t="shared" si="4834"/>
        <v>0</v>
      </c>
      <c r="AQ1334" s="9">
        <f t="shared" si="4834"/>
        <v>7</v>
      </c>
      <c r="AR1334" s="9">
        <f t="shared" si="4834"/>
        <v>0</v>
      </c>
      <c r="AS1334" s="9">
        <f t="shared" si="4834"/>
        <v>0</v>
      </c>
      <c r="AT1334" s="9">
        <f t="shared" si="4834"/>
        <v>0</v>
      </c>
      <c r="AU1334" s="9">
        <f t="shared" si="4834"/>
        <v>0</v>
      </c>
      <c r="AV1334" s="9">
        <f t="shared" si="4834"/>
        <v>0</v>
      </c>
      <c r="AW1334" s="9">
        <f t="shared" si="4834"/>
        <v>7</v>
      </c>
      <c r="AX1334" s="9">
        <f t="shared" si="4834"/>
        <v>0</v>
      </c>
    </row>
    <row r="1335" spans="1:50" ht="21" customHeight="1">
      <c r="A1335" s="26" t="s">
        <v>92</v>
      </c>
      <c r="B1335" s="27">
        <v>923</v>
      </c>
      <c r="C1335" s="27" t="s">
        <v>22</v>
      </c>
      <c r="D1335" s="27" t="s">
        <v>60</v>
      </c>
      <c r="E1335" s="27" t="s">
        <v>571</v>
      </c>
      <c r="F1335" s="27" t="s">
        <v>69</v>
      </c>
      <c r="G1335" s="9">
        <v>7</v>
      </c>
      <c r="H1335" s="9"/>
      <c r="I1335" s="9"/>
      <c r="J1335" s="9"/>
      <c r="K1335" s="9"/>
      <c r="L1335" s="9"/>
      <c r="M1335" s="9">
        <f t="shared" ref="M1335" si="4835">G1335+I1335+J1335+K1335+L1335</f>
        <v>7</v>
      </c>
      <c r="N1335" s="9">
        <f t="shared" ref="N1335" si="4836">H1335+L1335</f>
        <v>0</v>
      </c>
      <c r="O1335" s="9"/>
      <c r="P1335" s="9"/>
      <c r="Q1335" s="9"/>
      <c r="R1335" s="9"/>
      <c r="S1335" s="9">
        <f t="shared" ref="S1335" si="4837">M1335+O1335+P1335+Q1335+R1335</f>
        <v>7</v>
      </c>
      <c r="T1335" s="9">
        <f t="shared" ref="T1335" si="4838">N1335+R1335</f>
        <v>0</v>
      </c>
      <c r="U1335" s="9"/>
      <c r="V1335" s="9"/>
      <c r="W1335" s="9"/>
      <c r="X1335" s="9"/>
      <c r="Y1335" s="9">
        <f t="shared" ref="Y1335" si="4839">S1335+U1335+V1335+W1335+X1335</f>
        <v>7</v>
      </c>
      <c r="Z1335" s="9">
        <f t="shared" ref="Z1335" si="4840">T1335+X1335</f>
        <v>0</v>
      </c>
      <c r="AA1335" s="9"/>
      <c r="AB1335" s="9"/>
      <c r="AC1335" s="9"/>
      <c r="AD1335" s="9"/>
      <c r="AE1335" s="9">
        <f t="shared" ref="AE1335" si="4841">Y1335+AA1335+AB1335+AC1335+AD1335</f>
        <v>7</v>
      </c>
      <c r="AF1335" s="9">
        <f t="shared" ref="AF1335" si="4842">Z1335+AD1335</f>
        <v>0</v>
      </c>
      <c r="AG1335" s="9"/>
      <c r="AH1335" s="9"/>
      <c r="AI1335" s="9"/>
      <c r="AJ1335" s="9"/>
      <c r="AK1335" s="86">
        <f t="shared" ref="AK1335" si="4843">AE1335+AG1335+AH1335+AI1335+AJ1335</f>
        <v>7</v>
      </c>
      <c r="AL1335" s="86">
        <f t="shared" ref="AL1335" si="4844">AF1335+AJ1335</f>
        <v>0</v>
      </c>
      <c r="AM1335" s="9"/>
      <c r="AN1335" s="9"/>
      <c r="AO1335" s="9"/>
      <c r="AP1335" s="9"/>
      <c r="AQ1335" s="9">
        <f t="shared" ref="AQ1335" si="4845">AK1335+AM1335+AN1335+AO1335+AP1335</f>
        <v>7</v>
      </c>
      <c r="AR1335" s="9">
        <f t="shared" ref="AR1335" si="4846">AL1335+AP1335</f>
        <v>0</v>
      </c>
      <c r="AS1335" s="9"/>
      <c r="AT1335" s="9"/>
      <c r="AU1335" s="9"/>
      <c r="AV1335" s="9"/>
      <c r="AW1335" s="9">
        <f t="shared" ref="AW1335" si="4847">AQ1335+AS1335+AT1335+AU1335+AV1335</f>
        <v>7</v>
      </c>
      <c r="AX1335" s="9">
        <f t="shared" ref="AX1335" si="4848">AR1335+AV1335</f>
        <v>0</v>
      </c>
    </row>
    <row r="1336" spans="1:50" ht="33.6">
      <c r="A1336" s="26" t="s">
        <v>109</v>
      </c>
      <c r="B1336" s="27">
        <v>923</v>
      </c>
      <c r="C1336" s="27" t="s">
        <v>22</v>
      </c>
      <c r="D1336" s="27" t="s">
        <v>60</v>
      </c>
      <c r="E1336" s="27" t="s">
        <v>572</v>
      </c>
      <c r="F1336" s="27"/>
      <c r="G1336" s="11">
        <f t="shared" ref="G1336:H1336" si="4849">G1337+G1339+G1341</f>
        <v>144113</v>
      </c>
      <c r="H1336" s="11">
        <f t="shared" si="4849"/>
        <v>0</v>
      </c>
      <c r="I1336" s="11">
        <f t="shared" ref="I1336:N1336" si="4850">I1337+I1339+I1341</f>
        <v>0</v>
      </c>
      <c r="J1336" s="11">
        <f t="shared" si="4850"/>
        <v>4008</v>
      </c>
      <c r="K1336" s="11">
        <f t="shared" si="4850"/>
        <v>0</v>
      </c>
      <c r="L1336" s="11">
        <f t="shared" si="4850"/>
        <v>0</v>
      </c>
      <c r="M1336" s="11">
        <f t="shared" si="4850"/>
        <v>148121</v>
      </c>
      <c r="N1336" s="11">
        <f t="shared" si="4850"/>
        <v>0</v>
      </c>
      <c r="O1336" s="11">
        <f t="shared" ref="O1336:T1336" si="4851">O1337+O1339+O1341</f>
        <v>0</v>
      </c>
      <c r="P1336" s="11">
        <f t="shared" si="4851"/>
        <v>0</v>
      </c>
      <c r="Q1336" s="11">
        <f t="shared" si="4851"/>
        <v>0</v>
      </c>
      <c r="R1336" s="11">
        <f t="shared" si="4851"/>
        <v>0</v>
      </c>
      <c r="S1336" s="11">
        <f t="shared" si="4851"/>
        <v>148121</v>
      </c>
      <c r="T1336" s="11">
        <f t="shared" si="4851"/>
        <v>0</v>
      </c>
      <c r="U1336" s="11">
        <f t="shared" ref="U1336:Z1336" si="4852">U1337+U1339+U1341</f>
        <v>0</v>
      </c>
      <c r="V1336" s="11">
        <f t="shared" si="4852"/>
        <v>0</v>
      </c>
      <c r="W1336" s="11">
        <f t="shared" si="4852"/>
        <v>0</v>
      </c>
      <c r="X1336" s="11">
        <f t="shared" si="4852"/>
        <v>0</v>
      </c>
      <c r="Y1336" s="11">
        <f t="shared" si="4852"/>
        <v>148121</v>
      </c>
      <c r="Z1336" s="11">
        <f t="shared" si="4852"/>
        <v>0</v>
      </c>
      <c r="AA1336" s="11">
        <f t="shared" ref="AA1336:AF1336" si="4853">AA1337+AA1339+AA1341</f>
        <v>0</v>
      </c>
      <c r="AB1336" s="11">
        <f t="shared" si="4853"/>
        <v>0</v>
      </c>
      <c r="AC1336" s="11">
        <f t="shared" si="4853"/>
        <v>0</v>
      </c>
      <c r="AD1336" s="11">
        <f t="shared" si="4853"/>
        <v>0</v>
      </c>
      <c r="AE1336" s="11">
        <f t="shared" si="4853"/>
        <v>148121</v>
      </c>
      <c r="AF1336" s="11">
        <f t="shared" si="4853"/>
        <v>0</v>
      </c>
      <c r="AG1336" s="11">
        <f t="shared" ref="AG1336:AL1336" si="4854">AG1337+AG1339+AG1341</f>
        <v>0</v>
      </c>
      <c r="AH1336" s="11">
        <f t="shared" si="4854"/>
        <v>0</v>
      </c>
      <c r="AI1336" s="11">
        <f t="shared" si="4854"/>
        <v>0</v>
      </c>
      <c r="AJ1336" s="11">
        <f t="shared" si="4854"/>
        <v>0</v>
      </c>
      <c r="AK1336" s="88">
        <f t="shared" si="4854"/>
        <v>148121</v>
      </c>
      <c r="AL1336" s="88">
        <f t="shared" si="4854"/>
        <v>0</v>
      </c>
      <c r="AM1336" s="11">
        <f t="shared" ref="AM1336:AR1336" si="4855">AM1337+AM1339+AM1341</f>
        <v>0</v>
      </c>
      <c r="AN1336" s="11">
        <f t="shared" si="4855"/>
        <v>0</v>
      </c>
      <c r="AO1336" s="11">
        <f t="shared" si="4855"/>
        <v>-120</v>
      </c>
      <c r="AP1336" s="11">
        <f t="shared" si="4855"/>
        <v>0</v>
      </c>
      <c r="AQ1336" s="11">
        <f t="shared" si="4855"/>
        <v>148001</v>
      </c>
      <c r="AR1336" s="11">
        <f t="shared" si="4855"/>
        <v>0</v>
      </c>
      <c r="AS1336" s="11">
        <f t="shared" ref="AS1336:AX1336" si="4856">AS1337+AS1339+AS1341</f>
        <v>0</v>
      </c>
      <c r="AT1336" s="11">
        <f t="shared" si="4856"/>
        <v>1224</v>
      </c>
      <c r="AU1336" s="11">
        <f t="shared" si="4856"/>
        <v>0</v>
      </c>
      <c r="AV1336" s="11">
        <f t="shared" si="4856"/>
        <v>0</v>
      </c>
      <c r="AW1336" s="11">
        <f t="shared" si="4856"/>
        <v>149225</v>
      </c>
      <c r="AX1336" s="11">
        <f t="shared" si="4856"/>
        <v>0</v>
      </c>
    </row>
    <row r="1337" spans="1:50" ht="67.2">
      <c r="A1337" s="26" t="s">
        <v>457</v>
      </c>
      <c r="B1337" s="27">
        <v>923</v>
      </c>
      <c r="C1337" s="27" t="s">
        <v>22</v>
      </c>
      <c r="D1337" s="27" t="s">
        <v>60</v>
      </c>
      <c r="E1337" s="27" t="s">
        <v>572</v>
      </c>
      <c r="F1337" s="27" t="s">
        <v>85</v>
      </c>
      <c r="G1337" s="9">
        <f t="shared" ref="G1337:AX1337" si="4857">G1338</f>
        <v>100313</v>
      </c>
      <c r="H1337" s="9">
        <f t="shared" si="4857"/>
        <v>0</v>
      </c>
      <c r="I1337" s="9">
        <f t="shared" si="4857"/>
        <v>0</v>
      </c>
      <c r="J1337" s="9">
        <f t="shared" si="4857"/>
        <v>4008</v>
      </c>
      <c r="K1337" s="9">
        <f t="shared" si="4857"/>
        <v>0</v>
      </c>
      <c r="L1337" s="9">
        <f t="shared" si="4857"/>
        <v>0</v>
      </c>
      <c r="M1337" s="9">
        <f t="shared" si="4857"/>
        <v>104321</v>
      </c>
      <c r="N1337" s="9">
        <f t="shared" si="4857"/>
        <v>0</v>
      </c>
      <c r="O1337" s="9">
        <f t="shared" si="4857"/>
        <v>0</v>
      </c>
      <c r="P1337" s="9">
        <f t="shared" si="4857"/>
        <v>0</v>
      </c>
      <c r="Q1337" s="9">
        <f t="shared" si="4857"/>
        <v>0</v>
      </c>
      <c r="R1337" s="9">
        <f t="shared" si="4857"/>
        <v>0</v>
      </c>
      <c r="S1337" s="9">
        <f t="shared" si="4857"/>
        <v>104321</v>
      </c>
      <c r="T1337" s="9">
        <f t="shared" si="4857"/>
        <v>0</v>
      </c>
      <c r="U1337" s="9">
        <f t="shared" si="4857"/>
        <v>0</v>
      </c>
      <c r="V1337" s="9">
        <f t="shared" si="4857"/>
        <v>0</v>
      </c>
      <c r="W1337" s="9">
        <f t="shared" si="4857"/>
        <v>0</v>
      </c>
      <c r="X1337" s="9">
        <f t="shared" si="4857"/>
        <v>0</v>
      </c>
      <c r="Y1337" s="9">
        <f t="shared" si="4857"/>
        <v>104321</v>
      </c>
      <c r="Z1337" s="9">
        <f t="shared" si="4857"/>
        <v>0</v>
      </c>
      <c r="AA1337" s="9">
        <f t="shared" si="4857"/>
        <v>0</v>
      </c>
      <c r="AB1337" s="9">
        <f t="shared" si="4857"/>
        <v>0</v>
      </c>
      <c r="AC1337" s="9">
        <f t="shared" si="4857"/>
        <v>0</v>
      </c>
      <c r="AD1337" s="9">
        <f t="shared" si="4857"/>
        <v>0</v>
      </c>
      <c r="AE1337" s="9">
        <f t="shared" si="4857"/>
        <v>104321</v>
      </c>
      <c r="AF1337" s="9">
        <f t="shared" si="4857"/>
        <v>0</v>
      </c>
      <c r="AG1337" s="9">
        <f t="shared" si="4857"/>
        <v>-2223</v>
      </c>
      <c r="AH1337" s="9">
        <f t="shared" si="4857"/>
        <v>0</v>
      </c>
      <c r="AI1337" s="9">
        <f t="shared" si="4857"/>
        <v>0</v>
      </c>
      <c r="AJ1337" s="9">
        <f t="shared" si="4857"/>
        <v>0</v>
      </c>
      <c r="AK1337" s="86">
        <f t="shared" si="4857"/>
        <v>102098</v>
      </c>
      <c r="AL1337" s="86">
        <f t="shared" si="4857"/>
        <v>0</v>
      </c>
      <c r="AM1337" s="9">
        <f t="shared" si="4857"/>
        <v>0</v>
      </c>
      <c r="AN1337" s="9">
        <f t="shared" si="4857"/>
        <v>0</v>
      </c>
      <c r="AO1337" s="9">
        <f t="shared" si="4857"/>
        <v>0</v>
      </c>
      <c r="AP1337" s="9">
        <f t="shared" si="4857"/>
        <v>0</v>
      </c>
      <c r="AQ1337" s="9">
        <f t="shared" si="4857"/>
        <v>102098</v>
      </c>
      <c r="AR1337" s="9">
        <f t="shared" si="4857"/>
        <v>0</v>
      </c>
      <c r="AS1337" s="9">
        <f t="shared" si="4857"/>
        <v>0</v>
      </c>
      <c r="AT1337" s="9">
        <f t="shared" si="4857"/>
        <v>0</v>
      </c>
      <c r="AU1337" s="9">
        <f t="shared" si="4857"/>
        <v>0</v>
      </c>
      <c r="AV1337" s="9">
        <f t="shared" si="4857"/>
        <v>0</v>
      </c>
      <c r="AW1337" s="9">
        <f t="shared" si="4857"/>
        <v>102098</v>
      </c>
      <c r="AX1337" s="9">
        <f t="shared" si="4857"/>
        <v>0</v>
      </c>
    </row>
    <row r="1338" spans="1:50" ht="19.5" customHeight="1">
      <c r="A1338" s="26" t="s">
        <v>107</v>
      </c>
      <c r="B1338" s="27">
        <v>923</v>
      </c>
      <c r="C1338" s="27" t="s">
        <v>22</v>
      </c>
      <c r="D1338" s="27" t="s">
        <v>60</v>
      </c>
      <c r="E1338" s="27" t="s">
        <v>572</v>
      </c>
      <c r="F1338" s="27" t="s">
        <v>108</v>
      </c>
      <c r="G1338" s="9">
        <v>100313</v>
      </c>
      <c r="H1338" s="9"/>
      <c r="I1338" s="9"/>
      <c r="J1338" s="9">
        <v>4008</v>
      </c>
      <c r="K1338" s="9"/>
      <c r="L1338" s="9"/>
      <c r="M1338" s="9">
        <f t="shared" ref="M1338" si="4858">G1338+I1338+J1338+K1338+L1338</f>
        <v>104321</v>
      </c>
      <c r="N1338" s="9">
        <f t="shared" ref="N1338" si="4859">H1338+L1338</f>
        <v>0</v>
      </c>
      <c r="O1338" s="9"/>
      <c r="P1338" s="9"/>
      <c r="Q1338" s="9"/>
      <c r="R1338" s="9"/>
      <c r="S1338" s="9">
        <f t="shared" ref="S1338" si="4860">M1338+O1338+P1338+Q1338+R1338</f>
        <v>104321</v>
      </c>
      <c r="T1338" s="9">
        <f t="shared" ref="T1338" si="4861">N1338+R1338</f>
        <v>0</v>
      </c>
      <c r="U1338" s="9"/>
      <c r="V1338" s="9"/>
      <c r="W1338" s="9"/>
      <c r="X1338" s="9"/>
      <c r="Y1338" s="9">
        <f t="shared" ref="Y1338" si="4862">S1338+U1338+V1338+W1338+X1338</f>
        <v>104321</v>
      </c>
      <c r="Z1338" s="9">
        <f t="shared" ref="Z1338" si="4863">T1338+X1338</f>
        <v>0</v>
      </c>
      <c r="AA1338" s="9"/>
      <c r="AB1338" s="9"/>
      <c r="AC1338" s="9"/>
      <c r="AD1338" s="9"/>
      <c r="AE1338" s="9">
        <f t="shared" ref="AE1338" si="4864">Y1338+AA1338+AB1338+AC1338+AD1338</f>
        <v>104321</v>
      </c>
      <c r="AF1338" s="9">
        <f t="shared" ref="AF1338" si="4865">Z1338+AD1338</f>
        <v>0</v>
      </c>
      <c r="AG1338" s="9">
        <v>-2223</v>
      </c>
      <c r="AH1338" s="9"/>
      <c r="AI1338" s="9"/>
      <c r="AJ1338" s="9"/>
      <c r="AK1338" s="86">
        <f t="shared" ref="AK1338" si="4866">AE1338+AG1338+AH1338+AI1338+AJ1338</f>
        <v>102098</v>
      </c>
      <c r="AL1338" s="86">
        <f t="shared" ref="AL1338" si="4867">AF1338+AJ1338</f>
        <v>0</v>
      </c>
      <c r="AM1338" s="9"/>
      <c r="AN1338" s="9"/>
      <c r="AO1338" s="9"/>
      <c r="AP1338" s="9"/>
      <c r="AQ1338" s="9">
        <f t="shared" ref="AQ1338" si="4868">AK1338+AM1338+AN1338+AO1338+AP1338</f>
        <v>102098</v>
      </c>
      <c r="AR1338" s="9">
        <f t="shared" ref="AR1338" si="4869">AL1338+AP1338</f>
        <v>0</v>
      </c>
      <c r="AS1338" s="9"/>
      <c r="AT1338" s="9"/>
      <c r="AU1338" s="9"/>
      <c r="AV1338" s="9"/>
      <c r="AW1338" s="9">
        <f t="shared" ref="AW1338" si="4870">AQ1338+AS1338+AT1338+AU1338+AV1338</f>
        <v>102098</v>
      </c>
      <c r="AX1338" s="9">
        <f t="shared" ref="AX1338" si="4871">AR1338+AV1338</f>
        <v>0</v>
      </c>
    </row>
    <row r="1339" spans="1:50" ht="36" customHeight="1">
      <c r="A1339" s="26" t="s">
        <v>244</v>
      </c>
      <c r="B1339" s="27">
        <v>923</v>
      </c>
      <c r="C1339" s="27" t="s">
        <v>22</v>
      </c>
      <c r="D1339" s="27" t="s">
        <v>60</v>
      </c>
      <c r="E1339" s="27" t="s">
        <v>572</v>
      </c>
      <c r="F1339" s="27" t="s">
        <v>31</v>
      </c>
      <c r="G1339" s="9">
        <f t="shared" ref="G1339:AX1339" si="4872">G1340</f>
        <v>43305</v>
      </c>
      <c r="H1339" s="9">
        <f t="shared" si="4872"/>
        <v>0</v>
      </c>
      <c r="I1339" s="9">
        <f t="shared" si="4872"/>
        <v>0</v>
      </c>
      <c r="J1339" s="9">
        <f t="shared" si="4872"/>
        <v>0</v>
      </c>
      <c r="K1339" s="9">
        <f t="shared" si="4872"/>
        <v>0</v>
      </c>
      <c r="L1339" s="9">
        <f t="shared" si="4872"/>
        <v>0</v>
      </c>
      <c r="M1339" s="9">
        <f t="shared" si="4872"/>
        <v>43305</v>
      </c>
      <c r="N1339" s="9">
        <f t="shared" si="4872"/>
        <v>0</v>
      </c>
      <c r="O1339" s="9">
        <f t="shared" si="4872"/>
        <v>0</v>
      </c>
      <c r="P1339" s="9">
        <f t="shared" si="4872"/>
        <v>0</v>
      </c>
      <c r="Q1339" s="9">
        <f t="shared" si="4872"/>
        <v>0</v>
      </c>
      <c r="R1339" s="9">
        <f t="shared" si="4872"/>
        <v>0</v>
      </c>
      <c r="S1339" s="9">
        <f t="shared" si="4872"/>
        <v>43305</v>
      </c>
      <c r="T1339" s="9">
        <f t="shared" si="4872"/>
        <v>0</v>
      </c>
      <c r="U1339" s="9">
        <f t="shared" si="4872"/>
        <v>0</v>
      </c>
      <c r="V1339" s="9">
        <f t="shared" si="4872"/>
        <v>0</v>
      </c>
      <c r="W1339" s="9">
        <f t="shared" si="4872"/>
        <v>0</v>
      </c>
      <c r="X1339" s="9">
        <f t="shared" si="4872"/>
        <v>0</v>
      </c>
      <c r="Y1339" s="9">
        <f t="shared" si="4872"/>
        <v>43305</v>
      </c>
      <c r="Z1339" s="9">
        <f t="shared" si="4872"/>
        <v>0</v>
      </c>
      <c r="AA1339" s="9">
        <f t="shared" si="4872"/>
        <v>0</v>
      </c>
      <c r="AB1339" s="9">
        <f t="shared" si="4872"/>
        <v>0</v>
      </c>
      <c r="AC1339" s="9">
        <f t="shared" si="4872"/>
        <v>0</v>
      </c>
      <c r="AD1339" s="9">
        <f t="shared" si="4872"/>
        <v>0</v>
      </c>
      <c r="AE1339" s="9">
        <f t="shared" si="4872"/>
        <v>43305</v>
      </c>
      <c r="AF1339" s="9">
        <f t="shared" si="4872"/>
        <v>0</v>
      </c>
      <c r="AG1339" s="9">
        <f t="shared" si="4872"/>
        <v>2223</v>
      </c>
      <c r="AH1339" s="9">
        <f t="shared" si="4872"/>
        <v>0</v>
      </c>
      <c r="AI1339" s="9">
        <f t="shared" si="4872"/>
        <v>0</v>
      </c>
      <c r="AJ1339" s="9">
        <f t="shared" si="4872"/>
        <v>0</v>
      </c>
      <c r="AK1339" s="86">
        <f t="shared" si="4872"/>
        <v>45528</v>
      </c>
      <c r="AL1339" s="86">
        <f t="shared" si="4872"/>
        <v>0</v>
      </c>
      <c r="AM1339" s="9">
        <f t="shared" si="4872"/>
        <v>0</v>
      </c>
      <c r="AN1339" s="9">
        <f t="shared" si="4872"/>
        <v>0</v>
      </c>
      <c r="AO1339" s="9">
        <f t="shared" si="4872"/>
        <v>-120</v>
      </c>
      <c r="AP1339" s="9">
        <f t="shared" si="4872"/>
        <v>0</v>
      </c>
      <c r="AQ1339" s="9">
        <f t="shared" si="4872"/>
        <v>45408</v>
      </c>
      <c r="AR1339" s="9">
        <f t="shared" si="4872"/>
        <v>0</v>
      </c>
      <c r="AS1339" s="9">
        <f t="shared" si="4872"/>
        <v>0</v>
      </c>
      <c r="AT1339" s="9">
        <f t="shared" si="4872"/>
        <v>1224</v>
      </c>
      <c r="AU1339" s="9">
        <f t="shared" si="4872"/>
        <v>0</v>
      </c>
      <c r="AV1339" s="9">
        <f t="shared" si="4872"/>
        <v>0</v>
      </c>
      <c r="AW1339" s="9">
        <f t="shared" si="4872"/>
        <v>46632</v>
      </c>
      <c r="AX1339" s="9">
        <f t="shared" si="4872"/>
        <v>0</v>
      </c>
    </row>
    <row r="1340" spans="1:50" ht="35.25" customHeight="1">
      <c r="A1340" s="26" t="s">
        <v>37</v>
      </c>
      <c r="B1340" s="27">
        <v>923</v>
      </c>
      <c r="C1340" s="27" t="s">
        <v>22</v>
      </c>
      <c r="D1340" s="27" t="s">
        <v>60</v>
      </c>
      <c r="E1340" s="27" t="s">
        <v>572</v>
      </c>
      <c r="F1340" s="27" t="s">
        <v>38</v>
      </c>
      <c r="G1340" s="9">
        <v>43305</v>
      </c>
      <c r="H1340" s="9"/>
      <c r="I1340" s="9"/>
      <c r="J1340" s="9"/>
      <c r="K1340" s="9"/>
      <c r="L1340" s="9"/>
      <c r="M1340" s="9">
        <f t="shared" ref="M1340" si="4873">G1340+I1340+J1340+K1340+L1340</f>
        <v>43305</v>
      </c>
      <c r="N1340" s="9">
        <f t="shared" ref="N1340" si="4874">H1340+L1340</f>
        <v>0</v>
      </c>
      <c r="O1340" s="9"/>
      <c r="P1340" s="9"/>
      <c r="Q1340" s="9"/>
      <c r="R1340" s="9"/>
      <c r="S1340" s="9">
        <f t="shared" ref="S1340" si="4875">M1340+O1340+P1340+Q1340+R1340</f>
        <v>43305</v>
      </c>
      <c r="T1340" s="9">
        <f t="shared" ref="T1340" si="4876">N1340+R1340</f>
        <v>0</v>
      </c>
      <c r="U1340" s="9"/>
      <c r="V1340" s="9"/>
      <c r="W1340" s="9"/>
      <c r="X1340" s="9"/>
      <c r="Y1340" s="9">
        <f t="shared" ref="Y1340" si="4877">S1340+U1340+V1340+W1340+X1340</f>
        <v>43305</v>
      </c>
      <c r="Z1340" s="9">
        <f t="shared" ref="Z1340" si="4878">T1340+X1340</f>
        <v>0</v>
      </c>
      <c r="AA1340" s="9"/>
      <c r="AB1340" s="9"/>
      <c r="AC1340" s="9"/>
      <c r="AD1340" s="9"/>
      <c r="AE1340" s="9">
        <f t="shared" ref="AE1340" si="4879">Y1340+AA1340+AB1340+AC1340+AD1340</f>
        <v>43305</v>
      </c>
      <c r="AF1340" s="9">
        <f t="shared" ref="AF1340" si="4880">Z1340+AD1340</f>
        <v>0</v>
      </c>
      <c r="AG1340" s="9">
        <v>2223</v>
      </c>
      <c r="AH1340" s="9"/>
      <c r="AI1340" s="9"/>
      <c r="AJ1340" s="9"/>
      <c r="AK1340" s="86">
        <f t="shared" ref="AK1340" si="4881">AE1340+AG1340+AH1340+AI1340+AJ1340</f>
        <v>45528</v>
      </c>
      <c r="AL1340" s="86">
        <f t="shared" ref="AL1340" si="4882">AF1340+AJ1340</f>
        <v>0</v>
      </c>
      <c r="AM1340" s="9"/>
      <c r="AN1340" s="9"/>
      <c r="AO1340" s="9">
        <v>-120</v>
      </c>
      <c r="AP1340" s="9"/>
      <c r="AQ1340" s="9">
        <f t="shared" ref="AQ1340" si="4883">AK1340+AM1340+AN1340+AO1340+AP1340</f>
        <v>45408</v>
      </c>
      <c r="AR1340" s="9">
        <f t="shared" ref="AR1340" si="4884">AL1340+AP1340</f>
        <v>0</v>
      </c>
      <c r="AS1340" s="9"/>
      <c r="AT1340" s="9">
        <v>1224</v>
      </c>
      <c r="AU1340" s="9"/>
      <c r="AV1340" s="9"/>
      <c r="AW1340" s="9">
        <f t="shared" ref="AW1340" si="4885">AQ1340+AS1340+AT1340+AU1340+AV1340</f>
        <v>46632</v>
      </c>
      <c r="AX1340" s="9">
        <f t="shared" ref="AX1340" si="4886">AR1340+AV1340</f>
        <v>0</v>
      </c>
    </row>
    <row r="1341" spans="1:50" ht="21" customHeight="1">
      <c r="A1341" s="26" t="s">
        <v>66</v>
      </c>
      <c r="B1341" s="27">
        <v>923</v>
      </c>
      <c r="C1341" s="27" t="s">
        <v>22</v>
      </c>
      <c r="D1341" s="27" t="s">
        <v>60</v>
      </c>
      <c r="E1341" s="27" t="s">
        <v>572</v>
      </c>
      <c r="F1341" s="27" t="s">
        <v>67</v>
      </c>
      <c r="G1341" s="9">
        <f>G1342</f>
        <v>495</v>
      </c>
      <c r="H1341" s="9">
        <f>H1342</f>
        <v>0</v>
      </c>
      <c r="I1341" s="9">
        <f t="shared" ref="I1341:AX1341" si="4887">I1342</f>
        <v>0</v>
      </c>
      <c r="J1341" s="9">
        <f t="shared" si="4887"/>
        <v>0</v>
      </c>
      <c r="K1341" s="9">
        <f t="shared" si="4887"/>
        <v>0</v>
      </c>
      <c r="L1341" s="9">
        <f t="shared" si="4887"/>
        <v>0</v>
      </c>
      <c r="M1341" s="9">
        <f t="shared" si="4887"/>
        <v>495</v>
      </c>
      <c r="N1341" s="9">
        <f t="shared" si="4887"/>
        <v>0</v>
      </c>
      <c r="O1341" s="9">
        <f t="shared" si="4887"/>
        <v>0</v>
      </c>
      <c r="P1341" s="9">
        <f t="shared" si="4887"/>
        <v>0</v>
      </c>
      <c r="Q1341" s="9">
        <f t="shared" si="4887"/>
        <v>0</v>
      </c>
      <c r="R1341" s="9">
        <f t="shared" si="4887"/>
        <v>0</v>
      </c>
      <c r="S1341" s="9">
        <f t="shared" si="4887"/>
        <v>495</v>
      </c>
      <c r="T1341" s="9">
        <f t="shared" si="4887"/>
        <v>0</v>
      </c>
      <c r="U1341" s="9">
        <f t="shared" si="4887"/>
        <v>0</v>
      </c>
      <c r="V1341" s="9">
        <f t="shared" si="4887"/>
        <v>0</v>
      </c>
      <c r="W1341" s="9">
        <f t="shared" si="4887"/>
        <v>0</v>
      </c>
      <c r="X1341" s="9">
        <f t="shared" si="4887"/>
        <v>0</v>
      </c>
      <c r="Y1341" s="9">
        <f t="shared" si="4887"/>
        <v>495</v>
      </c>
      <c r="Z1341" s="9">
        <f t="shared" si="4887"/>
        <v>0</v>
      </c>
      <c r="AA1341" s="9">
        <f t="shared" si="4887"/>
        <v>0</v>
      </c>
      <c r="AB1341" s="9">
        <f t="shared" si="4887"/>
        <v>0</v>
      </c>
      <c r="AC1341" s="9">
        <f t="shared" si="4887"/>
        <v>0</v>
      </c>
      <c r="AD1341" s="9">
        <f t="shared" si="4887"/>
        <v>0</v>
      </c>
      <c r="AE1341" s="9">
        <f t="shared" si="4887"/>
        <v>495</v>
      </c>
      <c r="AF1341" s="9">
        <f t="shared" si="4887"/>
        <v>0</v>
      </c>
      <c r="AG1341" s="9">
        <f t="shared" si="4887"/>
        <v>0</v>
      </c>
      <c r="AH1341" s="9">
        <f t="shared" si="4887"/>
        <v>0</v>
      </c>
      <c r="AI1341" s="9">
        <f t="shared" si="4887"/>
        <v>0</v>
      </c>
      <c r="AJ1341" s="9">
        <f t="shared" si="4887"/>
        <v>0</v>
      </c>
      <c r="AK1341" s="86">
        <f t="shared" si="4887"/>
        <v>495</v>
      </c>
      <c r="AL1341" s="86">
        <f t="shared" si="4887"/>
        <v>0</v>
      </c>
      <c r="AM1341" s="9">
        <f t="shared" si="4887"/>
        <v>0</v>
      </c>
      <c r="AN1341" s="9">
        <f t="shared" si="4887"/>
        <v>0</v>
      </c>
      <c r="AO1341" s="9">
        <f t="shared" si="4887"/>
        <v>0</v>
      </c>
      <c r="AP1341" s="9">
        <f t="shared" si="4887"/>
        <v>0</v>
      </c>
      <c r="AQ1341" s="9">
        <f t="shared" si="4887"/>
        <v>495</v>
      </c>
      <c r="AR1341" s="9">
        <f t="shared" si="4887"/>
        <v>0</v>
      </c>
      <c r="AS1341" s="9">
        <f t="shared" si="4887"/>
        <v>0</v>
      </c>
      <c r="AT1341" s="9">
        <f t="shared" si="4887"/>
        <v>0</v>
      </c>
      <c r="AU1341" s="9">
        <f t="shared" si="4887"/>
        <v>0</v>
      </c>
      <c r="AV1341" s="9">
        <f t="shared" si="4887"/>
        <v>0</v>
      </c>
      <c r="AW1341" s="9">
        <f t="shared" si="4887"/>
        <v>495</v>
      </c>
      <c r="AX1341" s="9">
        <f t="shared" si="4887"/>
        <v>0</v>
      </c>
    </row>
    <row r="1342" spans="1:50" ht="20.25" customHeight="1">
      <c r="A1342" s="26" t="s">
        <v>92</v>
      </c>
      <c r="B1342" s="27">
        <v>923</v>
      </c>
      <c r="C1342" s="27" t="s">
        <v>22</v>
      </c>
      <c r="D1342" s="27" t="s">
        <v>60</v>
      </c>
      <c r="E1342" s="27" t="s">
        <v>572</v>
      </c>
      <c r="F1342" s="27" t="s">
        <v>69</v>
      </c>
      <c r="G1342" s="9">
        <v>495</v>
      </c>
      <c r="H1342" s="9"/>
      <c r="I1342" s="9"/>
      <c r="J1342" s="9"/>
      <c r="K1342" s="9"/>
      <c r="L1342" s="9"/>
      <c r="M1342" s="9">
        <f t="shared" ref="M1342" si="4888">G1342+I1342+J1342+K1342+L1342</f>
        <v>495</v>
      </c>
      <c r="N1342" s="9">
        <f t="shared" ref="N1342" si="4889">H1342+L1342</f>
        <v>0</v>
      </c>
      <c r="O1342" s="9"/>
      <c r="P1342" s="9"/>
      <c r="Q1342" s="9"/>
      <c r="R1342" s="9"/>
      <c r="S1342" s="9">
        <f t="shared" ref="S1342" si="4890">M1342+O1342+P1342+Q1342+R1342</f>
        <v>495</v>
      </c>
      <c r="T1342" s="9">
        <f t="shared" ref="T1342" si="4891">N1342+R1342</f>
        <v>0</v>
      </c>
      <c r="U1342" s="9"/>
      <c r="V1342" s="9"/>
      <c r="W1342" s="9"/>
      <c r="X1342" s="9"/>
      <c r="Y1342" s="9">
        <f t="shared" ref="Y1342" si="4892">S1342+U1342+V1342+W1342+X1342</f>
        <v>495</v>
      </c>
      <c r="Z1342" s="9">
        <f t="shared" ref="Z1342" si="4893">T1342+X1342</f>
        <v>0</v>
      </c>
      <c r="AA1342" s="9"/>
      <c r="AB1342" s="9"/>
      <c r="AC1342" s="9"/>
      <c r="AD1342" s="9"/>
      <c r="AE1342" s="9">
        <f t="shared" ref="AE1342" si="4894">Y1342+AA1342+AB1342+AC1342+AD1342</f>
        <v>495</v>
      </c>
      <c r="AF1342" s="9">
        <f t="shared" ref="AF1342" si="4895">Z1342+AD1342</f>
        <v>0</v>
      </c>
      <c r="AG1342" s="9"/>
      <c r="AH1342" s="9"/>
      <c r="AI1342" s="9"/>
      <c r="AJ1342" s="9"/>
      <c r="AK1342" s="86">
        <f t="shared" ref="AK1342" si="4896">AE1342+AG1342+AH1342+AI1342+AJ1342</f>
        <v>495</v>
      </c>
      <c r="AL1342" s="86">
        <f t="shared" ref="AL1342" si="4897">AF1342+AJ1342</f>
        <v>0</v>
      </c>
      <c r="AM1342" s="9"/>
      <c r="AN1342" s="9"/>
      <c r="AO1342" s="9"/>
      <c r="AP1342" s="9"/>
      <c r="AQ1342" s="9">
        <f t="shared" ref="AQ1342" si="4898">AK1342+AM1342+AN1342+AO1342+AP1342</f>
        <v>495</v>
      </c>
      <c r="AR1342" s="9">
        <f t="shared" ref="AR1342" si="4899">AL1342+AP1342</f>
        <v>0</v>
      </c>
      <c r="AS1342" s="9"/>
      <c r="AT1342" s="9"/>
      <c r="AU1342" s="9"/>
      <c r="AV1342" s="9"/>
      <c r="AW1342" s="9">
        <f t="shared" ref="AW1342" si="4900">AQ1342+AS1342+AT1342+AU1342+AV1342</f>
        <v>495</v>
      </c>
      <c r="AX1342" s="9">
        <f t="shared" ref="AX1342" si="4901">AR1342+AV1342</f>
        <v>0</v>
      </c>
    </row>
    <row r="1343" spans="1:50" ht="20.25" customHeight="1">
      <c r="A1343" s="26" t="s">
        <v>603</v>
      </c>
      <c r="B1343" s="27" t="s">
        <v>620</v>
      </c>
      <c r="C1343" s="27" t="s">
        <v>22</v>
      </c>
      <c r="D1343" s="27" t="s">
        <v>60</v>
      </c>
      <c r="E1343" s="27" t="s">
        <v>605</v>
      </c>
      <c r="F1343" s="27"/>
      <c r="G1343" s="9"/>
      <c r="H1343" s="9"/>
      <c r="I1343" s="9">
        <f>I1344+I1347+I1352+I1357+I1360+I1367</f>
        <v>0</v>
      </c>
      <c r="J1343" s="9">
        <f t="shared" ref="J1343:N1343" si="4902">J1344+J1347+J1352+J1357+J1360+J1367</f>
        <v>0</v>
      </c>
      <c r="K1343" s="9">
        <f t="shared" si="4902"/>
        <v>0</v>
      </c>
      <c r="L1343" s="9">
        <f t="shared" si="4902"/>
        <v>5406</v>
      </c>
      <c r="M1343" s="9">
        <f t="shared" si="4902"/>
        <v>5406</v>
      </c>
      <c r="N1343" s="9">
        <f t="shared" si="4902"/>
        <v>5406</v>
      </c>
      <c r="O1343" s="9">
        <f>O1344+O1347+O1352+O1357+O1360+O1367</f>
        <v>0</v>
      </c>
      <c r="P1343" s="9">
        <f t="shared" ref="P1343:T1343" si="4903">P1344+P1347+P1352+P1357+P1360+P1367</f>
        <v>0</v>
      </c>
      <c r="Q1343" s="9">
        <f t="shared" si="4903"/>
        <v>0</v>
      </c>
      <c r="R1343" s="9">
        <f t="shared" si="4903"/>
        <v>0</v>
      </c>
      <c r="S1343" s="9">
        <f t="shared" si="4903"/>
        <v>5406</v>
      </c>
      <c r="T1343" s="9">
        <f t="shared" si="4903"/>
        <v>5406</v>
      </c>
      <c r="U1343" s="9">
        <f>U1344+U1347+U1352+U1357+U1360+U1367</f>
        <v>0</v>
      </c>
      <c r="V1343" s="9">
        <f t="shared" ref="V1343:Z1343" si="4904">V1344+V1347+V1352+V1357+V1360+V1367</f>
        <v>0</v>
      </c>
      <c r="W1343" s="9">
        <f t="shared" si="4904"/>
        <v>0</v>
      </c>
      <c r="X1343" s="9">
        <f t="shared" si="4904"/>
        <v>0</v>
      </c>
      <c r="Y1343" s="9">
        <f t="shared" si="4904"/>
        <v>5406</v>
      </c>
      <c r="Z1343" s="9">
        <f t="shared" si="4904"/>
        <v>5406</v>
      </c>
      <c r="AA1343" s="9">
        <f>AA1344+AA1347+AA1352+AA1357+AA1360+AA1367</f>
        <v>0</v>
      </c>
      <c r="AB1343" s="9">
        <f t="shared" ref="AB1343:AF1343" si="4905">AB1344+AB1347+AB1352+AB1357+AB1360+AB1367</f>
        <v>0</v>
      </c>
      <c r="AC1343" s="9">
        <f t="shared" si="4905"/>
        <v>0</v>
      </c>
      <c r="AD1343" s="9">
        <f t="shared" si="4905"/>
        <v>0</v>
      </c>
      <c r="AE1343" s="9">
        <f t="shared" si="4905"/>
        <v>5406</v>
      </c>
      <c r="AF1343" s="9">
        <f t="shared" si="4905"/>
        <v>5406</v>
      </c>
      <c r="AG1343" s="9">
        <f>AG1344+AG1347+AG1352+AG1357+AG1360+AG1367</f>
        <v>0</v>
      </c>
      <c r="AH1343" s="9">
        <f t="shared" ref="AH1343:AL1343" si="4906">AH1344+AH1347+AH1352+AH1357+AH1360+AH1367</f>
        <v>0</v>
      </c>
      <c r="AI1343" s="9">
        <f t="shared" si="4906"/>
        <v>0</v>
      </c>
      <c r="AJ1343" s="9">
        <f t="shared" si="4906"/>
        <v>0</v>
      </c>
      <c r="AK1343" s="86">
        <f t="shared" si="4906"/>
        <v>5406</v>
      </c>
      <c r="AL1343" s="86">
        <f t="shared" si="4906"/>
        <v>5406</v>
      </c>
      <c r="AM1343" s="9">
        <f>AM1344+AM1347+AM1352+AM1357+AM1360+AM1367</f>
        <v>0</v>
      </c>
      <c r="AN1343" s="9">
        <f t="shared" ref="AN1343:AR1343" si="4907">AN1344+AN1347+AN1352+AN1357+AN1360+AN1367</f>
        <v>0</v>
      </c>
      <c r="AO1343" s="9">
        <f t="shared" si="4907"/>
        <v>0</v>
      </c>
      <c r="AP1343" s="9">
        <f t="shared" si="4907"/>
        <v>0</v>
      </c>
      <c r="AQ1343" s="9">
        <f t="shared" si="4907"/>
        <v>5406</v>
      </c>
      <c r="AR1343" s="9">
        <f t="shared" si="4907"/>
        <v>5406</v>
      </c>
      <c r="AS1343" s="9">
        <f>AS1344+AS1347+AS1352+AS1357+AS1360+AS1367</f>
        <v>0</v>
      </c>
      <c r="AT1343" s="9">
        <f t="shared" ref="AT1343:AX1343" si="4908">AT1344+AT1347+AT1352+AT1357+AT1360+AT1367</f>
        <v>0</v>
      </c>
      <c r="AU1343" s="9">
        <f t="shared" si="4908"/>
        <v>0</v>
      </c>
      <c r="AV1343" s="9">
        <f t="shared" si="4908"/>
        <v>0</v>
      </c>
      <c r="AW1343" s="9">
        <f t="shared" si="4908"/>
        <v>5406</v>
      </c>
      <c r="AX1343" s="9">
        <f t="shared" si="4908"/>
        <v>5406</v>
      </c>
    </row>
    <row r="1344" spans="1:50" ht="34.5" customHeight="1">
      <c r="A1344" s="26" t="s">
        <v>604</v>
      </c>
      <c r="B1344" s="27" t="s">
        <v>620</v>
      </c>
      <c r="C1344" s="27" t="s">
        <v>22</v>
      </c>
      <c r="D1344" s="27" t="s">
        <v>60</v>
      </c>
      <c r="E1344" s="27" t="s">
        <v>606</v>
      </c>
      <c r="F1344" s="27"/>
      <c r="G1344" s="9"/>
      <c r="H1344" s="9"/>
      <c r="I1344" s="9">
        <f>I1345</f>
        <v>0</v>
      </c>
      <c r="J1344" s="9">
        <f t="shared" ref="J1344:Y1345" si="4909">J1345</f>
        <v>0</v>
      </c>
      <c r="K1344" s="9">
        <f t="shared" si="4909"/>
        <v>0</v>
      </c>
      <c r="L1344" s="9">
        <f t="shared" si="4909"/>
        <v>44</v>
      </c>
      <c r="M1344" s="9">
        <f t="shared" si="4909"/>
        <v>44</v>
      </c>
      <c r="N1344" s="9">
        <f t="shared" si="4909"/>
        <v>44</v>
      </c>
      <c r="O1344" s="9">
        <f>O1345</f>
        <v>0</v>
      </c>
      <c r="P1344" s="9">
        <f t="shared" si="4909"/>
        <v>0</v>
      </c>
      <c r="Q1344" s="9">
        <f t="shared" si="4909"/>
        <v>0</v>
      </c>
      <c r="R1344" s="9">
        <f t="shared" si="4909"/>
        <v>0</v>
      </c>
      <c r="S1344" s="9">
        <f t="shared" si="4909"/>
        <v>44</v>
      </c>
      <c r="T1344" s="9">
        <f t="shared" si="4909"/>
        <v>44</v>
      </c>
      <c r="U1344" s="9">
        <f>U1345</f>
        <v>0</v>
      </c>
      <c r="V1344" s="9">
        <f t="shared" si="4909"/>
        <v>0</v>
      </c>
      <c r="W1344" s="9">
        <f t="shared" si="4909"/>
        <v>0</v>
      </c>
      <c r="X1344" s="9">
        <f t="shared" si="4909"/>
        <v>0</v>
      </c>
      <c r="Y1344" s="9">
        <f t="shared" si="4909"/>
        <v>44</v>
      </c>
      <c r="Z1344" s="9">
        <f t="shared" ref="V1344:Z1345" si="4910">Z1345</f>
        <v>44</v>
      </c>
      <c r="AA1344" s="9">
        <f>AA1345</f>
        <v>0</v>
      </c>
      <c r="AB1344" s="9">
        <f t="shared" ref="AB1344:AQ1345" si="4911">AB1345</f>
        <v>0</v>
      </c>
      <c r="AC1344" s="9">
        <f t="shared" si="4911"/>
        <v>0</v>
      </c>
      <c r="AD1344" s="9">
        <f t="shared" si="4911"/>
        <v>0</v>
      </c>
      <c r="AE1344" s="9">
        <f t="shared" si="4911"/>
        <v>44</v>
      </c>
      <c r="AF1344" s="9">
        <f t="shared" si="4911"/>
        <v>44</v>
      </c>
      <c r="AG1344" s="9">
        <f>AG1345</f>
        <v>0</v>
      </c>
      <c r="AH1344" s="9">
        <f t="shared" si="4911"/>
        <v>0</v>
      </c>
      <c r="AI1344" s="9">
        <f t="shared" si="4911"/>
        <v>0</v>
      </c>
      <c r="AJ1344" s="9">
        <f t="shared" si="4911"/>
        <v>0</v>
      </c>
      <c r="AK1344" s="86">
        <f t="shared" si="4911"/>
        <v>44</v>
      </c>
      <c r="AL1344" s="86">
        <f t="shared" si="4911"/>
        <v>44</v>
      </c>
      <c r="AM1344" s="9">
        <f>AM1345</f>
        <v>0</v>
      </c>
      <c r="AN1344" s="9">
        <f t="shared" si="4911"/>
        <v>0</v>
      </c>
      <c r="AO1344" s="9">
        <f t="shared" si="4911"/>
        <v>0</v>
      </c>
      <c r="AP1344" s="9">
        <f t="shared" si="4911"/>
        <v>0</v>
      </c>
      <c r="AQ1344" s="9">
        <f t="shared" si="4911"/>
        <v>44</v>
      </c>
      <c r="AR1344" s="9">
        <f t="shared" ref="AN1344:AR1345" si="4912">AR1345</f>
        <v>44</v>
      </c>
      <c r="AS1344" s="9">
        <f>AS1345</f>
        <v>0</v>
      </c>
      <c r="AT1344" s="9">
        <f t="shared" ref="AT1344:AX1345" si="4913">AT1345</f>
        <v>0</v>
      </c>
      <c r="AU1344" s="9">
        <f t="shared" si="4913"/>
        <v>0</v>
      </c>
      <c r="AV1344" s="9">
        <f t="shared" si="4913"/>
        <v>0</v>
      </c>
      <c r="AW1344" s="9">
        <f t="shared" si="4913"/>
        <v>44</v>
      </c>
      <c r="AX1344" s="9">
        <f t="shared" si="4913"/>
        <v>44</v>
      </c>
    </row>
    <row r="1345" spans="1:50" ht="36" customHeight="1">
      <c r="A1345" s="26" t="s">
        <v>244</v>
      </c>
      <c r="B1345" s="27" t="s">
        <v>620</v>
      </c>
      <c r="C1345" s="27" t="s">
        <v>22</v>
      </c>
      <c r="D1345" s="27" t="s">
        <v>60</v>
      </c>
      <c r="E1345" s="27" t="s">
        <v>606</v>
      </c>
      <c r="F1345" s="27" t="s">
        <v>31</v>
      </c>
      <c r="G1345" s="9"/>
      <c r="H1345" s="9"/>
      <c r="I1345" s="9">
        <f>I1346</f>
        <v>0</v>
      </c>
      <c r="J1345" s="9">
        <f t="shared" si="4909"/>
        <v>0</v>
      </c>
      <c r="K1345" s="9">
        <f t="shared" si="4909"/>
        <v>0</v>
      </c>
      <c r="L1345" s="9">
        <f t="shared" si="4909"/>
        <v>44</v>
      </c>
      <c r="M1345" s="9">
        <f t="shared" si="4909"/>
        <v>44</v>
      </c>
      <c r="N1345" s="9">
        <f t="shared" si="4909"/>
        <v>44</v>
      </c>
      <c r="O1345" s="9">
        <f>O1346</f>
        <v>0</v>
      </c>
      <c r="P1345" s="9">
        <f t="shared" si="4909"/>
        <v>0</v>
      </c>
      <c r="Q1345" s="9">
        <f t="shared" si="4909"/>
        <v>0</v>
      </c>
      <c r="R1345" s="9">
        <f t="shared" si="4909"/>
        <v>0</v>
      </c>
      <c r="S1345" s="9">
        <f t="shared" si="4909"/>
        <v>44</v>
      </c>
      <c r="T1345" s="9">
        <f t="shared" si="4909"/>
        <v>44</v>
      </c>
      <c r="U1345" s="9">
        <f>U1346</f>
        <v>0</v>
      </c>
      <c r="V1345" s="9">
        <f t="shared" si="4910"/>
        <v>0</v>
      </c>
      <c r="W1345" s="9">
        <f t="shared" si="4910"/>
        <v>0</v>
      </c>
      <c r="X1345" s="9">
        <f t="shared" si="4910"/>
        <v>0</v>
      </c>
      <c r="Y1345" s="9">
        <f t="shared" si="4910"/>
        <v>44</v>
      </c>
      <c r="Z1345" s="9">
        <f t="shared" si="4910"/>
        <v>44</v>
      </c>
      <c r="AA1345" s="9">
        <f>AA1346</f>
        <v>0</v>
      </c>
      <c r="AB1345" s="9">
        <f t="shared" si="4911"/>
        <v>0</v>
      </c>
      <c r="AC1345" s="9">
        <f t="shared" si="4911"/>
        <v>0</v>
      </c>
      <c r="AD1345" s="9">
        <f t="shared" si="4911"/>
        <v>0</v>
      </c>
      <c r="AE1345" s="9">
        <f t="shared" si="4911"/>
        <v>44</v>
      </c>
      <c r="AF1345" s="9">
        <f t="shared" si="4911"/>
        <v>44</v>
      </c>
      <c r="AG1345" s="9">
        <f>AG1346</f>
        <v>0</v>
      </c>
      <c r="AH1345" s="9">
        <f t="shared" si="4911"/>
        <v>0</v>
      </c>
      <c r="AI1345" s="9">
        <f t="shared" si="4911"/>
        <v>0</v>
      </c>
      <c r="AJ1345" s="9">
        <f t="shared" si="4911"/>
        <v>0</v>
      </c>
      <c r="AK1345" s="86">
        <f t="shared" si="4911"/>
        <v>44</v>
      </c>
      <c r="AL1345" s="86">
        <f t="shared" si="4911"/>
        <v>44</v>
      </c>
      <c r="AM1345" s="9">
        <f>AM1346</f>
        <v>0</v>
      </c>
      <c r="AN1345" s="9">
        <f t="shared" si="4912"/>
        <v>0</v>
      </c>
      <c r="AO1345" s="9">
        <f t="shared" si="4912"/>
        <v>0</v>
      </c>
      <c r="AP1345" s="9">
        <f t="shared" si="4912"/>
        <v>0</v>
      </c>
      <c r="AQ1345" s="9">
        <f t="shared" si="4912"/>
        <v>44</v>
      </c>
      <c r="AR1345" s="9">
        <f t="shared" si="4912"/>
        <v>44</v>
      </c>
      <c r="AS1345" s="9">
        <f>AS1346</f>
        <v>0</v>
      </c>
      <c r="AT1345" s="9">
        <f t="shared" si="4913"/>
        <v>0</v>
      </c>
      <c r="AU1345" s="9">
        <f t="shared" si="4913"/>
        <v>0</v>
      </c>
      <c r="AV1345" s="9">
        <f t="shared" si="4913"/>
        <v>0</v>
      </c>
      <c r="AW1345" s="9">
        <f t="shared" si="4913"/>
        <v>44</v>
      </c>
      <c r="AX1345" s="9">
        <f t="shared" si="4913"/>
        <v>44</v>
      </c>
    </row>
    <row r="1346" spans="1:50" ht="34.5" customHeight="1">
      <c r="A1346" s="26" t="s">
        <v>37</v>
      </c>
      <c r="B1346" s="27" t="s">
        <v>620</v>
      </c>
      <c r="C1346" s="27" t="s">
        <v>22</v>
      </c>
      <c r="D1346" s="27" t="s">
        <v>60</v>
      </c>
      <c r="E1346" s="27" t="s">
        <v>606</v>
      </c>
      <c r="F1346" s="27" t="s">
        <v>38</v>
      </c>
      <c r="G1346" s="9"/>
      <c r="H1346" s="9"/>
      <c r="I1346" s="9"/>
      <c r="J1346" s="9"/>
      <c r="K1346" s="9"/>
      <c r="L1346" s="9">
        <v>44</v>
      </c>
      <c r="M1346" s="9">
        <f t="shared" ref="M1346" si="4914">G1346+I1346+J1346+K1346+L1346</f>
        <v>44</v>
      </c>
      <c r="N1346" s="9">
        <f t="shared" ref="N1346" si="4915">H1346+L1346</f>
        <v>44</v>
      </c>
      <c r="O1346" s="9"/>
      <c r="P1346" s="9"/>
      <c r="Q1346" s="9"/>
      <c r="R1346" s="9"/>
      <c r="S1346" s="9">
        <f t="shared" ref="S1346" si="4916">M1346+O1346+P1346+Q1346+R1346</f>
        <v>44</v>
      </c>
      <c r="T1346" s="9">
        <f t="shared" ref="T1346" si="4917">N1346+R1346</f>
        <v>44</v>
      </c>
      <c r="U1346" s="9"/>
      <c r="V1346" s="9"/>
      <c r="W1346" s="9"/>
      <c r="X1346" s="9"/>
      <c r="Y1346" s="9">
        <f t="shared" ref="Y1346" si="4918">S1346+U1346+V1346+W1346+X1346</f>
        <v>44</v>
      </c>
      <c r="Z1346" s="9">
        <f t="shared" ref="Z1346" si="4919">T1346+X1346</f>
        <v>44</v>
      </c>
      <c r="AA1346" s="9"/>
      <c r="AB1346" s="9"/>
      <c r="AC1346" s="9"/>
      <c r="AD1346" s="9"/>
      <c r="AE1346" s="9">
        <f t="shared" ref="AE1346" si="4920">Y1346+AA1346+AB1346+AC1346+AD1346</f>
        <v>44</v>
      </c>
      <c r="AF1346" s="9">
        <f t="shared" ref="AF1346" si="4921">Z1346+AD1346</f>
        <v>44</v>
      </c>
      <c r="AG1346" s="9"/>
      <c r="AH1346" s="9"/>
      <c r="AI1346" s="9"/>
      <c r="AJ1346" s="9"/>
      <c r="AK1346" s="86">
        <f t="shared" ref="AK1346" si="4922">AE1346+AG1346+AH1346+AI1346+AJ1346</f>
        <v>44</v>
      </c>
      <c r="AL1346" s="86">
        <f t="shared" ref="AL1346" si="4923">AF1346+AJ1346</f>
        <v>44</v>
      </c>
      <c r="AM1346" s="9"/>
      <c r="AN1346" s="9"/>
      <c r="AO1346" s="9"/>
      <c r="AP1346" s="9"/>
      <c r="AQ1346" s="9">
        <f t="shared" ref="AQ1346" si="4924">AK1346+AM1346+AN1346+AO1346+AP1346</f>
        <v>44</v>
      </c>
      <c r="AR1346" s="9">
        <f t="shared" ref="AR1346" si="4925">AL1346+AP1346</f>
        <v>44</v>
      </c>
      <c r="AS1346" s="9"/>
      <c r="AT1346" s="9"/>
      <c r="AU1346" s="9"/>
      <c r="AV1346" s="9"/>
      <c r="AW1346" s="9">
        <f t="shared" ref="AW1346" si="4926">AQ1346+AS1346+AT1346+AU1346+AV1346</f>
        <v>44</v>
      </c>
      <c r="AX1346" s="9">
        <f t="shared" ref="AX1346" si="4927">AR1346+AV1346</f>
        <v>44</v>
      </c>
    </row>
    <row r="1347" spans="1:50" ht="24" customHeight="1">
      <c r="A1347" s="26" t="s">
        <v>607</v>
      </c>
      <c r="B1347" s="27" t="s">
        <v>620</v>
      </c>
      <c r="C1347" s="27" t="s">
        <v>22</v>
      </c>
      <c r="D1347" s="27" t="s">
        <v>60</v>
      </c>
      <c r="E1347" s="27" t="s">
        <v>609</v>
      </c>
      <c r="F1347" s="27"/>
      <c r="G1347" s="9"/>
      <c r="H1347" s="9"/>
      <c r="I1347" s="9">
        <f>I1348+I1350</f>
        <v>0</v>
      </c>
      <c r="J1347" s="9">
        <f t="shared" ref="J1347:N1347" si="4928">J1348+J1350</f>
        <v>0</v>
      </c>
      <c r="K1347" s="9">
        <f t="shared" si="4928"/>
        <v>0</v>
      </c>
      <c r="L1347" s="9">
        <f t="shared" si="4928"/>
        <v>151</v>
      </c>
      <c r="M1347" s="9">
        <f t="shared" si="4928"/>
        <v>151</v>
      </c>
      <c r="N1347" s="9">
        <f t="shared" si="4928"/>
        <v>151</v>
      </c>
      <c r="O1347" s="9">
        <f>O1348+O1350</f>
        <v>0</v>
      </c>
      <c r="P1347" s="9">
        <f t="shared" ref="P1347:T1347" si="4929">P1348+P1350</f>
        <v>0</v>
      </c>
      <c r="Q1347" s="9">
        <f t="shared" si="4929"/>
        <v>0</v>
      </c>
      <c r="R1347" s="9">
        <f t="shared" si="4929"/>
        <v>0</v>
      </c>
      <c r="S1347" s="9">
        <f t="shared" si="4929"/>
        <v>151</v>
      </c>
      <c r="T1347" s="9">
        <f t="shared" si="4929"/>
        <v>151</v>
      </c>
      <c r="U1347" s="9">
        <f>U1348+U1350</f>
        <v>0</v>
      </c>
      <c r="V1347" s="9">
        <f t="shared" ref="V1347:Z1347" si="4930">V1348+V1350</f>
        <v>0</v>
      </c>
      <c r="W1347" s="9">
        <f t="shared" si="4930"/>
        <v>0</v>
      </c>
      <c r="X1347" s="9">
        <f t="shared" si="4930"/>
        <v>0</v>
      </c>
      <c r="Y1347" s="9">
        <f t="shared" si="4930"/>
        <v>151</v>
      </c>
      <c r="Z1347" s="9">
        <f t="shared" si="4930"/>
        <v>151</v>
      </c>
      <c r="AA1347" s="9">
        <f>AA1348+AA1350</f>
        <v>0</v>
      </c>
      <c r="AB1347" s="9">
        <f t="shared" ref="AB1347:AF1347" si="4931">AB1348+AB1350</f>
        <v>0</v>
      </c>
      <c r="AC1347" s="9">
        <f t="shared" si="4931"/>
        <v>0</v>
      </c>
      <c r="AD1347" s="9">
        <f t="shared" si="4931"/>
        <v>0</v>
      </c>
      <c r="AE1347" s="9">
        <f t="shared" si="4931"/>
        <v>151</v>
      </c>
      <c r="AF1347" s="9">
        <f t="shared" si="4931"/>
        <v>151</v>
      </c>
      <c r="AG1347" s="9">
        <f>AG1348+AG1350</f>
        <v>0</v>
      </c>
      <c r="AH1347" s="9">
        <f t="shared" ref="AH1347:AL1347" si="4932">AH1348+AH1350</f>
        <v>0</v>
      </c>
      <c r="AI1347" s="9">
        <f t="shared" si="4932"/>
        <v>0</v>
      </c>
      <c r="AJ1347" s="9">
        <f t="shared" si="4932"/>
        <v>0</v>
      </c>
      <c r="AK1347" s="86">
        <f t="shared" si="4932"/>
        <v>151</v>
      </c>
      <c r="AL1347" s="86">
        <f t="shared" si="4932"/>
        <v>151</v>
      </c>
      <c r="AM1347" s="9">
        <f>AM1348+AM1350</f>
        <v>0</v>
      </c>
      <c r="AN1347" s="9">
        <f t="shared" ref="AN1347:AR1347" si="4933">AN1348+AN1350</f>
        <v>0</v>
      </c>
      <c r="AO1347" s="9">
        <f t="shared" si="4933"/>
        <v>0</v>
      </c>
      <c r="AP1347" s="9">
        <f t="shared" si="4933"/>
        <v>0</v>
      </c>
      <c r="AQ1347" s="9">
        <f t="shared" si="4933"/>
        <v>151</v>
      </c>
      <c r="AR1347" s="9">
        <f t="shared" si="4933"/>
        <v>151</v>
      </c>
      <c r="AS1347" s="9">
        <f>AS1348+AS1350</f>
        <v>0</v>
      </c>
      <c r="AT1347" s="9">
        <f t="shared" ref="AT1347:AX1347" si="4934">AT1348+AT1350</f>
        <v>0</v>
      </c>
      <c r="AU1347" s="9">
        <f t="shared" si="4934"/>
        <v>0</v>
      </c>
      <c r="AV1347" s="9">
        <f t="shared" si="4934"/>
        <v>0</v>
      </c>
      <c r="AW1347" s="9">
        <f t="shared" si="4934"/>
        <v>151</v>
      </c>
      <c r="AX1347" s="9">
        <f t="shared" si="4934"/>
        <v>151</v>
      </c>
    </row>
    <row r="1348" spans="1:50" ht="37.5" customHeight="1">
      <c r="A1348" s="26" t="s">
        <v>244</v>
      </c>
      <c r="B1348" s="27" t="s">
        <v>620</v>
      </c>
      <c r="C1348" s="27" t="s">
        <v>22</v>
      </c>
      <c r="D1348" s="27" t="s">
        <v>60</v>
      </c>
      <c r="E1348" s="27" t="s">
        <v>609</v>
      </c>
      <c r="F1348" s="27" t="s">
        <v>31</v>
      </c>
      <c r="G1348" s="9"/>
      <c r="H1348" s="9"/>
      <c r="I1348" s="9">
        <f>I1349</f>
        <v>0</v>
      </c>
      <c r="J1348" s="9">
        <f t="shared" ref="J1348:AX1348" si="4935">J1349</f>
        <v>0</v>
      </c>
      <c r="K1348" s="9">
        <f t="shared" si="4935"/>
        <v>0</v>
      </c>
      <c r="L1348" s="9">
        <f t="shared" si="4935"/>
        <v>145</v>
      </c>
      <c r="M1348" s="9">
        <f t="shared" si="4935"/>
        <v>145</v>
      </c>
      <c r="N1348" s="9">
        <f t="shared" si="4935"/>
        <v>145</v>
      </c>
      <c r="O1348" s="9">
        <f>O1349</f>
        <v>0</v>
      </c>
      <c r="P1348" s="9">
        <f t="shared" si="4935"/>
        <v>0</v>
      </c>
      <c r="Q1348" s="9">
        <f t="shared" si="4935"/>
        <v>0</v>
      </c>
      <c r="R1348" s="9">
        <f t="shared" si="4935"/>
        <v>0</v>
      </c>
      <c r="S1348" s="9">
        <f t="shared" si="4935"/>
        <v>145</v>
      </c>
      <c r="T1348" s="9">
        <f t="shared" si="4935"/>
        <v>145</v>
      </c>
      <c r="U1348" s="9">
        <f>U1349</f>
        <v>0</v>
      </c>
      <c r="V1348" s="9">
        <f t="shared" si="4935"/>
        <v>0</v>
      </c>
      <c r="W1348" s="9">
        <f t="shared" si="4935"/>
        <v>0</v>
      </c>
      <c r="X1348" s="9">
        <f t="shared" si="4935"/>
        <v>0</v>
      </c>
      <c r="Y1348" s="9">
        <f t="shared" si="4935"/>
        <v>145</v>
      </c>
      <c r="Z1348" s="9">
        <f t="shared" si="4935"/>
        <v>145</v>
      </c>
      <c r="AA1348" s="9">
        <f>AA1349</f>
        <v>0</v>
      </c>
      <c r="AB1348" s="9">
        <f t="shared" si="4935"/>
        <v>0</v>
      </c>
      <c r="AC1348" s="9">
        <f t="shared" si="4935"/>
        <v>0</v>
      </c>
      <c r="AD1348" s="9">
        <f t="shared" si="4935"/>
        <v>0</v>
      </c>
      <c r="AE1348" s="9">
        <f t="shared" si="4935"/>
        <v>145</v>
      </c>
      <c r="AF1348" s="9">
        <f t="shared" si="4935"/>
        <v>145</v>
      </c>
      <c r="AG1348" s="9">
        <f>AG1349</f>
        <v>0</v>
      </c>
      <c r="AH1348" s="9">
        <f t="shared" si="4935"/>
        <v>0</v>
      </c>
      <c r="AI1348" s="9">
        <f t="shared" si="4935"/>
        <v>0</v>
      </c>
      <c r="AJ1348" s="9">
        <f t="shared" si="4935"/>
        <v>0</v>
      </c>
      <c r="AK1348" s="86">
        <f t="shared" si="4935"/>
        <v>145</v>
      </c>
      <c r="AL1348" s="86">
        <f t="shared" si="4935"/>
        <v>145</v>
      </c>
      <c r="AM1348" s="9">
        <f>AM1349</f>
        <v>0</v>
      </c>
      <c r="AN1348" s="9">
        <f t="shared" si="4935"/>
        <v>0</v>
      </c>
      <c r="AO1348" s="9">
        <f t="shared" si="4935"/>
        <v>0</v>
      </c>
      <c r="AP1348" s="9">
        <f t="shared" si="4935"/>
        <v>0</v>
      </c>
      <c r="AQ1348" s="9">
        <f t="shared" si="4935"/>
        <v>145</v>
      </c>
      <c r="AR1348" s="9">
        <f t="shared" si="4935"/>
        <v>145</v>
      </c>
      <c r="AS1348" s="9">
        <f>AS1349</f>
        <v>0</v>
      </c>
      <c r="AT1348" s="9">
        <f t="shared" si="4935"/>
        <v>0</v>
      </c>
      <c r="AU1348" s="9">
        <f t="shared" si="4935"/>
        <v>0</v>
      </c>
      <c r="AV1348" s="9">
        <f t="shared" si="4935"/>
        <v>0</v>
      </c>
      <c r="AW1348" s="9">
        <f t="shared" si="4935"/>
        <v>145</v>
      </c>
      <c r="AX1348" s="9">
        <f t="shared" si="4935"/>
        <v>145</v>
      </c>
    </row>
    <row r="1349" spans="1:50" ht="34.5" customHeight="1">
      <c r="A1349" s="26" t="s">
        <v>37</v>
      </c>
      <c r="B1349" s="27" t="s">
        <v>620</v>
      </c>
      <c r="C1349" s="27" t="s">
        <v>22</v>
      </c>
      <c r="D1349" s="27" t="s">
        <v>60</v>
      </c>
      <c r="E1349" s="27" t="s">
        <v>609</v>
      </c>
      <c r="F1349" s="27" t="s">
        <v>38</v>
      </c>
      <c r="G1349" s="9"/>
      <c r="H1349" s="9"/>
      <c r="I1349" s="9"/>
      <c r="J1349" s="9"/>
      <c r="K1349" s="9"/>
      <c r="L1349" s="9">
        <v>145</v>
      </c>
      <c r="M1349" s="9">
        <f t="shared" ref="M1349" si="4936">G1349+I1349+J1349+K1349+L1349</f>
        <v>145</v>
      </c>
      <c r="N1349" s="9">
        <f t="shared" ref="N1349" si="4937">H1349+L1349</f>
        <v>145</v>
      </c>
      <c r="O1349" s="9"/>
      <c r="P1349" s="9"/>
      <c r="Q1349" s="9"/>
      <c r="R1349" s="9"/>
      <c r="S1349" s="9">
        <f t="shared" ref="S1349" si="4938">M1349+O1349+P1349+Q1349+R1349</f>
        <v>145</v>
      </c>
      <c r="T1349" s="9">
        <f t="shared" ref="T1349" si="4939">N1349+R1349</f>
        <v>145</v>
      </c>
      <c r="U1349" s="9"/>
      <c r="V1349" s="9"/>
      <c r="W1349" s="9"/>
      <c r="X1349" s="9"/>
      <c r="Y1349" s="9">
        <f t="shared" ref="Y1349" si="4940">S1349+U1349+V1349+W1349+X1349</f>
        <v>145</v>
      </c>
      <c r="Z1349" s="9">
        <f t="shared" ref="Z1349" si="4941">T1349+X1349</f>
        <v>145</v>
      </c>
      <c r="AA1349" s="9"/>
      <c r="AB1349" s="9"/>
      <c r="AC1349" s="9"/>
      <c r="AD1349" s="9"/>
      <c r="AE1349" s="9">
        <f t="shared" ref="AE1349" si="4942">Y1349+AA1349+AB1349+AC1349+AD1349</f>
        <v>145</v>
      </c>
      <c r="AF1349" s="9">
        <f t="shared" ref="AF1349" si="4943">Z1349+AD1349</f>
        <v>145</v>
      </c>
      <c r="AG1349" s="9"/>
      <c r="AH1349" s="9"/>
      <c r="AI1349" s="9"/>
      <c r="AJ1349" s="9"/>
      <c r="AK1349" s="86">
        <f t="shared" ref="AK1349" si="4944">AE1349+AG1349+AH1349+AI1349+AJ1349</f>
        <v>145</v>
      </c>
      <c r="AL1349" s="86">
        <f t="shared" ref="AL1349" si="4945">AF1349+AJ1349</f>
        <v>145</v>
      </c>
      <c r="AM1349" s="9"/>
      <c r="AN1349" s="9"/>
      <c r="AO1349" s="9"/>
      <c r="AP1349" s="9"/>
      <c r="AQ1349" s="9">
        <f t="shared" ref="AQ1349" si="4946">AK1349+AM1349+AN1349+AO1349+AP1349</f>
        <v>145</v>
      </c>
      <c r="AR1349" s="9">
        <f t="shared" ref="AR1349" si="4947">AL1349+AP1349</f>
        <v>145</v>
      </c>
      <c r="AS1349" s="9"/>
      <c r="AT1349" s="9"/>
      <c r="AU1349" s="9"/>
      <c r="AV1349" s="9"/>
      <c r="AW1349" s="9">
        <f t="shared" ref="AW1349" si="4948">AQ1349+AS1349+AT1349+AU1349+AV1349</f>
        <v>145</v>
      </c>
      <c r="AX1349" s="9">
        <f t="shared" ref="AX1349" si="4949">AR1349+AV1349</f>
        <v>145</v>
      </c>
    </row>
    <row r="1350" spans="1:50" ht="20.25" customHeight="1">
      <c r="A1350" s="26" t="s">
        <v>66</v>
      </c>
      <c r="B1350" s="27" t="s">
        <v>620</v>
      </c>
      <c r="C1350" s="27" t="s">
        <v>22</v>
      </c>
      <c r="D1350" s="27" t="s">
        <v>60</v>
      </c>
      <c r="E1350" s="27" t="s">
        <v>609</v>
      </c>
      <c r="F1350" s="27" t="s">
        <v>67</v>
      </c>
      <c r="G1350" s="9"/>
      <c r="H1350" s="9"/>
      <c r="I1350" s="9">
        <f>I1351</f>
        <v>0</v>
      </c>
      <c r="J1350" s="9">
        <f t="shared" ref="J1350:AX1350" si="4950">J1351</f>
        <v>0</v>
      </c>
      <c r="K1350" s="9">
        <f t="shared" si="4950"/>
        <v>0</v>
      </c>
      <c r="L1350" s="9">
        <f t="shared" si="4950"/>
        <v>6</v>
      </c>
      <c r="M1350" s="9">
        <f t="shared" si="4950"/>
        <v>6</v>
      </c>
      <c r="N1350" s="9">
        <f t="shared" si="4950"/>
        <v>6</v>
      </c>
      <c r="O1350" s="9">
        <f>O1351</f>
        <v>0</v>
      </c>
      <c r="P1350" s="9">
        <f t="shared" si="4950"/>
        <v>0</v>
      </c>
      <c r="Q1350" s="9">
        <f t="shared" si="4950"/>
        <v>0</v>
      </c>
      <c r="R1350" s="9">
        <f t="shared" si="4950"/>
        <v>0</v>
      </c>
      <c r="S1350" s="9">
        <f t="shared" si="4950"/>
        <v>6</v>
      </c>
      <c r="T1350" s="9">
        <f t="shared" si="4950"/>
        <v>6</v>
      </c>
      <c r="U1350" s="9">
        <f>U1351</f>
        <v>0</v>
      </c>
      <c r="V1350" s="9">
        <f t="shared" si="4950"/>
        <v>0</v>
      </c>
      <c r="W1350" s="9">
        <f t="shared" si="4950"/>
        <v>0</v>
      </c>
      <c r="X1350" s="9">
        <f t="shared" si="4950"/>
        <v>0</v>
      </c>
      <c r="Y1350" s="9">
        <f t="shared" si="4950"/>
        <v>6</v>
      </c>
      <c r="Z1350" s="9">
        <f t="shared" si="4950"/>
        <v>6</v>
      </c>
      <c r="AA1350" s="9">
        <f>AA1351</f>
        <v>0</v>
      </c>
      <c r="AB1350" s="9">
        <f t="shared" si="4950"/>
        <v>0</v>
      </c>
      <c r="AC1350" s="9">
        <f t="shared" si="4950"/>
        <v>0</v>
      </c>
      <c r="AD1350" s="9">
        <f t="shared" si="4950"/>
        <v>0</v>
      </c>
      <c r="AE1350" s="9">
        <f t="shared" si="4950"/>
        <v>6</v>
      </c>
      <c r="AF1350" s="9">
        <f t="shared" si="4950"/>
        <v>6</v>
      </c>
      <c r="AG1350" s="9">
        <f>AG1351</f>
        <v>0</v>
      </c>
      <c r="AH1350" s="9">
        <f t="shared" si="4950"/>
        <v>0</v>
      </c>
      <c r="AI1350" s="9">
        <f t="shared" si="4950"/>
        <v>0</v>
      </c>
      <c r="AJ1350" s="9">
        <f t="shared" si="4950"/>
        <v>0</v>
      </c>
      <c r="AK1350" s="86">
        <f t="shared" si="4950"/>
        <v>6</v>
      </c>
      <c r="AL1350" s="86">
        <f t="shared" si="4950"/>
        <v>6</v>
      </c>
      <c r="AM1350" s="9">
        <f>AM1351</f>
        <v>0</v>
      </c>
      <c r="AN1350" s="9">
        <f t="shared" si="4950"/>
        <v>0</v>
      </c>
      <c r="AO1350" s="9">
        <f t="shared" si="4950"/>
        <v>0</v>
      </c>
      <c r="AP1350" s="9">
        <f t="shared" si="4950"/>
        <v>0</v>
      </c>
      <c r="AQ1350" s="9">
        <f t="shared" si="4950"/>
        <v>6</v>
      </c>
      <c r="AR1350" s="9">
        <f t="shared" si="4950"/>
        <v>6</v>
      </c>
      <c r="AS1350" s="9">
        <f>AS1351</f>
        <v>0</v>
      </c>
      <c r="AT1350" s="9">
        <f t="shared" si="4950"/>
        <v>0</v>
      </c>
      <c r="AU1350" s="9">
        <f t="shared" si="4950"/>
        <v>0</v>
      </c>
      <c r="AV1350" s="9">
        <f t="shared" si="4950"/>
        <v>0</v>
      </c>
      <c r="AW1350" s="9">
        <f t="shared" si="4950"/>
        <v>6</v>
      </c>
      <c r="AX1350" s="9">
        <f t="shared" si="4950"/>
        <v>6</v>
      </c>
    </row>
    <row r="1351" spans="1:50" ht="20.25" customHeight="1">
      <c r="A1351" s="26" t="s">
        <v>92</v>
      </c>
      <c r="B1351" s="27" t="s">
        <v>620</v>
      </c>
      <c r="C1351" s="27" t="s">
        <v>22</v>
      </c>
      <c r="D1351" s="27" t="s">
        <v>60</v>
      </c>
      <c r="E1351" s="27" t="s">
        <v>609</v>
      </c>
      <c r="F1351" s="27" t="s">
        <v>69</v>
      </c>
      <c r="G1351" s="9"/>
      <c r="H1351" s="9"/>
      <c r="I1351" s="9"/>
      <c r="J1351" s="9"/>
      <c r="K1351" s="9"/>
      <c r="L1351" s="9">
        <v>6</v>
      </c>
      <c r="M1351" s="9">
        <f t="shared" ref="M1351" si="4951">G1351+I1351+J1351+K1351+L1351</f>
        <v>6</v>
      </c>
      <c r="N1351" s="9">
        <f t="shared" ref="N1351" si="4952">H1351+L1351</f>
        <v>6</v>
      </c>
      <c r="O1351" s="9"/>
      <c r="P1351" s="9"/>
      <c r="Q1351" s="9"/>
      <c r="R1351" s="9"/>
      <c r="S1351" s="9">
        <f t="shared" ref="S1351" si="4953">M1351+O1351+P1351+Q1351+R1351</f>
        <v>6</v>
      </c>
      <c r="T1351" s="9">
        <f t="shared" ref="T1351" si="4954">N1351+R1351</f>
        <v>6</v>
      </c>
      <c r="U1351" s="9"/>
      <c r="V1351" s="9"/>
      <c r="W1351" s="9"/>
      <c r="X1351" s="9"/>
      <c r="Y1351" s="9">
        <f t="shared" ref="Y1351" si="4955">S1351+U1351+V1351+W1351+X1351</f>
        <v>6</v>
      </c>
      <c r="Z1351" s="9">
        <f t="shared" ref="Z1351" si="4956">T1351+X1351</f>
        <v>6</v>
      </c>
      <c r="AA1351" s="9"/>
      <c r="AB1351" s="9"/>
      <c r="AC1351" s="9"/>
      <c r="AD1351" s="9"/>
      <c r="AE1351" s="9">
        <f t="shared" ref="AE1351" si="4957">Y1351+AA1351+AB1351+AC1351+AD1351</f>
        <v>6</v>
      </c>
      <c r="AF1351" s="9">
        <f t="shared" ref="AF1351" si="4958">Z1351+AD1351</f>
        <v>6</v>
      </c>
      <c r="AG1351" s="9"/>
      <c r="AH1351" s="9"/>
      <c r="AI1351" s="9"/>
      <c r="AJ1351" s="9"/>
      <c r="AK1351" s="86">
        <f t="shared" ref="AK1351" si="4959">AE1351+AG1351+AH1351+AI1351+AJ1351</f>
        <v>6</v>
      </c>
      <c r="AL1351" s="86">
        <f t="shared" ref="AL1351" si="4960">AF1351+AJ1351</f>
        <v>6</v>
      </c>
      <c r="AM1351" s="9"/>
      <c r="AN1351" s="9"/>
      <c r="AO1351" s="9"/>
      <c r="AP1351" s="9"/>
      <c r="AQ1351" s="9">
        <f t="shared" ref="AQ1351" si="4961">AK1351+AM1351+AN1351+AO1351+AP1351</f>
        <v>6</v>
      </c>
      <c r="AR1351" s="9">
        <f t="shared" ref="AR1351" si="4962">AL1351+AP1351</f>
        <v>6</v>
      </c>
      <c r="AS1351" s="9"/>
      <c r="AT1351" s="9"/>
      <c r="AU1351" s="9"/>
      <c r="AV1351" s="9"/>
      <c r="AW1351" s="9">
        <f t="shared" ref="AW1351" si="4963">AQ1351+AS1351+AT1351+AU1351+AV1351</f>
        <v>6</v>
      </c>
      <c r="AX1351" s="9">
        <f t="shared" ref="AX1351" si="4964">AR1351+AV1351</f>
        <v>6</v>
      </c>
    </row>
    <row r="1352" spans="1:50" ht="35.25" customHeight="1">
      <c r="A1352" s="26" t="s">
        <v>608</v>
      </c>
      <c r="B1352" s="27" t="s">
        <v>620</v>
      </c>
      <c r="C1352" s="27" t="s">
        <v>22</v>
      </c>
      <c r="D1352" s="27" t="s">
        <v>60</v>
      </c>
      <c r="E1352" s="27" t="s">
        <v>610</v>
      </c>
      <c r="F1352" s="27"/>
      <c r="G1352" s="9"/>
      <c r="H1352" s="9"/>
      <c r="I1352" s="9">
        <f>I1353+I1355</f>
        <v>0</v>
      </c>
      <c r="J1352" s="9">
        <f t="shared" ref="J1352:N1352" si="4965">J1353+J1355</f>
        <v>0</v>
      </c>
      <c r="K1352" s="9">
        <f t="shared" si="4965"/>
        <v>0</v>
      </c>
      <c r="L1352" s="9">
        <f t="shared" si="4965"/>
        <v>117</v>
      </c>
      <c r="M1352" s="9">
        <f t="shared" si="4965"/>
        <v>117</v>
      </c>
      <c r="N1352" s="9">
        <f t="shared" si="4965"/>
        <v>117</v>
      </c>
      <c r="O1352" s="9">
        <f>O1353+O1355</f>
        <v>0</v>
      </c>
      <c r="P1352" s="9">
        <f t="shared" ref="P1352:T1352" si="4966">P1353+P1355</f>
        <v>0</v>
      </c>
      <c r="Q1352" s="9">
        <f t="shared" si="4966"/>
        <v>0</v>
      </c>
      <c r="R1352" s="9">
        <f t="shared" si="4966"/>
        <v>0</v>
      </c>
      <c r="S1352" s="9">
        <f t="shared" si="4966"/>
        <v>117</v>
      </c>
      <c r="T1352" s="9">
        <f t="shared" si="4966"/>
        <v>117</v>
      </c>
      <c r="U1352" s="9">
        <f>U1353+U1355</f>
        <v>0</v>
      </c>
      <c r="V1352" s="9">
        <f t="shared" ref="V1352:Z1352" si="4967">V1353+V1355</f>
        <v>0</v>
      </c>
      <c r="W1352" s="9">
        <f t="shared" si="4967"/>
        <v>0</v>
      </c>
      <c r="X1352" s="9">
        <f t="shared" si="4967"/>
        <v>0</v>
      </c>
      <c r="Y1352" s="9">
        <f t="shared" si="4967"/>
        <v>117</v>
      </c>
      <c r="Z1352" s="9">
        <f t="shared" si="4967"/>
        <v>117</v>
      </c>
      <c r="AA1352" s="9">
        <f>AA1353+AA1355</f>
        <v>0</v>
      </c>
      <c r="AB1352" s="9">
        <f t="shared" ref="AB1352:AF1352" si="4968">AB1353+AB1355</f>
        <v>0</v>
      </c>
      <c r="AC1352" s="9">
        <f t="shared" si="4968"/>
        <v>0</v>
      </c>
      <c r="AD1352" s="9">
        <f t="shared" si="4968"/>
        <v>0</v>
      </c>
      <c r="AE1352" s="9">
        <f t="shared" si="4968"/>
        <v>117</v>
      </c>
      <c r="AF1352" s="9">
        <f t="shared" si="4968"/>
        <v>117</v>
      </c>
      <c r="AG1352" s="9">
        <f>AG1353+AG1355</f>
        <v>0</v>
      </c>
      <c r="AH1352" s="9">
        <f t="shared" ref="AH1352:AL1352" si="4969">AH1353+AH1355</f>
        <v>0</v>
      </c>
      <c r="AI1352" s="9">
        <f t="shared" si="4969"/>
        <v>0</v>
      </c>
      <c r="AJ1352" s="9">
        <f t="shared" si="4969"/>
        <v>0</v>
      </c>
      <c r="AK1352" s="86">
        <f t="shared" si="4969"/>
        <v>117</v>
      </c>
      <c r="AL1352" s="86">
        <f t="shared" si="4969"/>
        <v>117</v>
      </c>
      <c r="AM1352" s="9">
        <f>AM1353+AM1355</f>
        <v>0</v>
      </c>
      <c r="AN1352" s="9">
        <f t="shared" ref="AN1352:AR1352" si="4970">AN1353+AN1355</f>
        <v>0</v>
      </c>
      <c r="AO1352" s="9">
        <f t="shared" si="4970"/>
        <v>0</v>
      </c>
      <c r="AP1352" s="9">
        <f t="shared" si="4970"/>
        <v>0</v>
      </c>
      <c r="AQ1352" s="9">
        <f t="shared" si="4970"/>
        <v>117</v>
      </c>
      <c r="AR1352" s="9">
        <f t="shared" si="4970"/>
        <v>117</v>
      </c>
      <c r="AS1352" s="9">
        <f>AS1353+AS1355</f>
        <v>0</v>
      </c>
      <c r="AT1352" s="9">
        <f t="shared" ref="AT1352:AX1352" si="4971">AT1353+AT1355</f>
        <v>0</v>
      </c>
      <c r="AU1352" s="9">
        <f t="shared" si="4971"/>
        <v>0</v>
      </c>
      <c r="AV1352" s="9">
        <f t="shared" si="4971"/>
        <v>0</v>
      </c>
      <c r="AW1352" s="9">
        <f t="shared" si="4971"/>
        <v>117</v>
      </c>
      <c r="AX1352" s="9">
        <f t="shared" si="4971"/>
        <v>117</v>
      </c>
    </row>
    <row r="1353" spans="1:50" ht="69" customHeight="1">
      <c r="A1353" s="26" t="s">
        <v>457</v>
      </c>
      <c r="B1353" s="27" t="s">
        <v>620</v>
      </c>
      <c r="C1353" s="27" t="s">
        <v>22</v>
      </c>
      <c r="D1353" s="27" t="s">
        <v>60</v>
      </c>
      <c r="E1353" s="27" t="s">
        <v>610</v>
      </c>
      <c r="F1353" s="27" t="s">
        <v>85</v>
      </c>
      <c r="G1353" s="9"/>
      <c r="H1353" s="9"/>
      <c r="I1353" s="9">
        <f>I1354</f>
        <v>0</v>
      </c>
      <c r="J1353" s="9">
        <f t="shared" ref="J1353:AX1353" si="4972">J1354</f>
        <v>0</v>
      </c>
      <c r="K1353" s="9">
        <f t="shared" si="4972"/>
        <v>0</v>
      </c>
      <c r="L1353" s="9">
        <f t="shared" si="4972"/>
        <v>78</v>
      </c>
      <c r="M1353" s="9">
        <f t="shared" si="4972"/>
        <v>78</v>
      </c>
      <c r="N1353" s="9">
        <f t="shared" si="4972"/>
        <v>78</v>
      </c>
      <c r="O1353" s="9">
        <f>O1354</f>
        <v>0</v>
      </c>
      <c r="P1353" s="9">
        <f t="shared" si="4972"/>
        <v>0</v>
      </c>
      <c r="Q1353" s="9">
        <f t="shared" si="4972"/>
        <v>0</v>
      </c>
      <c r="R1353" s="9">
        <f t="shared" si="4972"/>
        <v>0</v>
      </c>
      <c r="S1353" s="9">
        <f t="shared" si="4972"/>
        <v>78</v>
      </c>
      <c r="T1353" s="9">
        <f t="shared" si="4972"/>
        <v>78</v>
      </c>
      <c r="U1353" s="9">
        <f>U1354</f>
        <v>0</v>
      </c>
      <c r="V1353" s="9">
        <f t="shared" si="4972"/>
        <v>0</v>
      </c>
      <c r="W1353" s="9">
        <f t="shared" si="4972"/>
        <v>0</v>
      </c>
      <c r="X1353" s="9">
        <f t="shared" si="4972"/>
        <v>0</v>
      </c>
      <c r="Y1353" s="9">
        <f t="shared" si="4972"/>
        <v>78</v>
      </c>
      <c r="Z1353" s="9">
        <f t="shared" si="4972"/>
        <v>78</v>
      </c>
      <c r="AA1353" s="9">
        <f>AA1354</f>
        <v>0</v>
      </c>
      <c r="AB1353" s="9">
        <f t="shared" si="4972"/>
        <v>0</v>
      </c>
      <c r="AC1353" s="9">
        <f t="shared" si="4972"/>
        <v>0</v>
      </c>
      <c r="AD1353" s="9">
        <f t="shared" si="4972"/>
        <v>0</v>
      </c>
      <c r="AE1353" s="9">
        <f t="shared" si="4972"/>
        <v>78</v>
      </c>
      <c r="AF1353" s="9">
        <f t="shared" si="4972"/>
        <v>78</v>
      </c>
      <c r="AG1353" s="9">
        <f>AG1354</f>
        <v>0</v>
      </c>
      <c r="AH1353" s="9">
        <f t="shared" si="4972"/>
        <v>0</v>
      </c>
      <c r="AI1353" s="9">
        <f t="shared" si="4972"/>
        <v>0</v>
      </c>
      <c r="AJ1353" s="9">
        <f t="shared" si="4972"/>
        <v>0</v>
      </c>
      <c r="AK1353" s="86">
        <f t="shared" si="4972"/>
        <v>78</v>
      </c>
      <c r="AL1353" s="86">
        <f t="shared" si="4972"/>
        <v>78</v>
      </c>
      <c r="AM1353" s="9">
        <f>AM1354</f>
        <v>0</v>
      </c>
      <c r="AN1353" s="9">
        <f t="shared" si="4972"/>
        <v>0</v>
      </c>
      <c r="AO1353" s="9">
        <f t="shared" si="4972"/>
        <v>0</v>
      </c>
      <c r="AP1353" s="9">
        <f t="shared" si="4972"/>
        <v>0</v>
      </c>
      <c r="AQ1353" s="9">
        <f t="shared" si="4972"/>
        <v>78</v>
      </c>
      <c r="AR1353" s="9">
        <f t="shared" si="4972"/>
        <v>78</v>
      </c>
      <c r="AS1353" s="9">
        <f>AS1354</f>
        <v>0</v>
      </c>
      <c r="AT1353" s="9">
        <f t="shared" si="4972"/>
        <v>0</v>
      </c>
      <c r="AU1353" s="9">
        <f t="shared" si="4972"/>
        <v>0</v>
      </c>
      <c r="AV1353" s="9">
        <f t="shared" si="4972"/>
        <v>0</v>
      </c>
      <c r="AW1353" s="9">
        <f t="shared" si="4972"/>
        <v>78</v>
      </c>
      <c r="AX1353" s="9">
        <f t="shared" si="4972"/>
        <v>78</v>
      </c>
    </row>
    <row r="1354" spans="1:50" ht="20.25" customHeight="1">
      <c r="A1354" s="26" t="s">
        <v>107</v>
      </c>
      <c r="B1354" s="27" t="s">
        <v>620</v>
      </c>
      <c r="C1354" s="27" t="s">
        <v>22</v>
      </c>
      <c r="D1354" s="27" t="s">
        <v>60</v>
      </c>
      <c r="E1354" s="27" t="s">
        <v>610</v>
      </c>
      <c r="F1354" s="27" t="s">
        <v>108</v>
      </c>
      <c r="G1354" s="9"/>
      <c r="H1354" s="9"/>
      <c r="I1354" s="9"/>
      <c r="J1354" s="9"/>
      <c r="K1354" s="9"/>
      <c r="L1354" s="9">
        <v>78</v>
      </c>
      <c r="M1354" s="9">
        <f t="shared" ref="M1354" si="4973">G1354+I1354+J1354+K1354+L1354</f>
        <v>78</v>
      </c>
      <c r="N1354" s="9">
        <f t="shared" ref="N1354" si="4974">H1354+L1354</f>
        <v>78</v>
      </c>
      <c r="O1354" s="9"/>
      <c r="P1354" s="9"/>
      <c r="Q1354" s="9"/>
      <c r="R1354" s="9"/>
      <c r="S1354" s="9">
        <f t="shared" ref="S1354" si="4975">M1354+O1354+P1354+Q1354+R1354</f>
        <v>78</v>
      </c>
      <c r="T1354" s="9">
        <f t="shared" ref="T1354" si="4976">N1354+R1354</f>
        <v>78</v>
      </c>
      <c r="U1354" s="9"/>
      <c r="V1354" s="9"/>
      <c r="W1354" s="9"/>
      <c r="X1354" s="9"/>
      <c r="Y1354" s="9">
        <f t="shared" ref="Y1354" si="4977">S1354+U1354+V1354+W1354+X1354</f>
        <v>78</v>
      </c>
      <c r="Z1354" s="9">
        <f t="shared" ref="Z1354" si="4978">T1354+X1354</f>
        <v>78</v>
      </c>
      <c r="AA1354" s="9"/>
      <c r="AB1354" s="9"/>
      <c r="AC1354" s="9"/>
      <c r="AD1354" s="9"/>
      <c r="AE1354" s="9">
        <f t="shared" ref="AE1354" si="4979">Y1354+AA1354+AB1354+AC1354+AD1354</f>
        <v>78</v>
      </c>
      <c r="AF1354" s="9">
        <f t="shared" ref="AF1354" si="4980">Z1354+AD1354</f>
        <v>78</v>
      </c>
      <c r="AG1354" s="9"/>
      <c r="AH1354" s="9"/>
      <c r="AI1354" s="9"/>
      <c r="AJ1354" s="9"/>
      <c r="AK1354" s="86">
        <f t="shared" ref="AK1354" si="4981">AE1354+AG1354+AH1354+AI1354+AJ1354</f>
        <v>78</v>
      </c>
      <c r="AL1354" s="86">
        <f t="shared" ref="AL1354" si="4982">AF1354+AJ1354</f>
        <v>78</v>
      </c>
      <c r="AM1354" s="9"/>
      <c r="AN1354" s="9"/>
      <c r="AO1354" s="9"/>
      <c r="AP1354" s="9"/>
      <c r="AQ1354" s="9">
        <f t="shared" ref="AQ1354" si="4983">AK1354+AM1354+AN1354+AO1354+AP1354</f>
        <v>78</v>
      </c>
      <c r="AR1354" s="9">
        <f t="shared" ref="AR1354" si="4984">AL1354+AP1354</f>
        <v>78</v>
      </c>
      <c r="AS1354" s="9"/>
      <c r="AT1354" s="9"/>
      <c r="AU1354" s="9"/>
      <c r="AV1354" s="9"/>
      <c r="AW1354" s="9">
        <f t="shared" ref="AW1354" si="4985">AQ1354+AS1354+AT1354+AU1354+AV1354</f>
        <v>78</v>
      </c>
      <c r="AX1354" s="9">
        <f t="shared" ref="AX1354" si="4986">AR1354+AV1354</f>
        <v>78</v>
      </c>
    </row>
    <row r="1355" spans="1:50" ht="35.25" customHeight="1">
      <c r="A1355" s="26" t="s">
        <v>244</v>
      </c>
      <c r="B1355" s="27" t="s">
        <v>620</v>
      </c>
      <c r="C1355" s="27" t="s">
        <v>22</v>
      </c>
      <c r="D1355" s="27" t="s">
        <v>60</v>
      </c>
      <c r="E1355" s="27" t="s">
        <v>610</v>
      </c>
      <c r="F1355" s="27" t="s">
        <v>31</v>
      </c>
      <c r="G1355" s="9"/>
      <c r="H1355" s="9"/>
      <c r="I1355" s="9">
        <f>I1356</f>
        <v>0</v>
      </c>
      <c r="J1355" s="9">
        <f t="shared" ref="J1355:AX1355" si="4987">J1356</f>
        <v>0</v>
      </c>
      <c r="K1355" s="9">
        <f t="shared" si="4987"/>
        <v>0</v>
      </c>
      <c r="L1355" s="9">
        <f t="shared" si="4987"/>
        <v>39</v>
      </c>
      <c r="M1355" s="9">
        <f t="shared" si="4987"/>
        <v>39</v>
      </c>
      <c r="N1355" s="9">
        <f t="shared" si="4987"/>
        <v>39</v>
      </c>
      <c r="O1355" s="9">
        <f>O1356</f>
        <v>0</v>
      </c>
      <c r="P1355" s="9">
        <f t="shared" si="4987"/>
        <v>0</v>
      </c>
      <c r="Q1355" s="9">
        <f t="shared" si="4987"/>
        <v>0</v>
      </c>
      <c r="R1355" s="9">
        <f t="shared" si="4987"/>
        <v>0</v>
      </c>
      <c r="S1355" s="9">
        <f t="shared" si="4987"/>
        <v>39</v>
      </c>
      <c r="T1355" s="9">
        <f t="shared" si="4987"/>
        <v>39</v>
      </c>
      <c r="U1355" s="9">
        <f>U1356</f>
        <v>0</v>
      </c>
      <c r="V1355" s="9">
        <f t="shared" si="4987"/>
        <v>0</v>
      </c>
      <c r="W1355" s="9">
        <f t="shared" si="4987"/>
        <v>0</v>
      </c>
      <c r="X1355" s="9">
        <f t="shared" si="4987"/>
        <v>0</v>
      </c>
      <c r="Y1355" s="9">
        <f t="shared" si="4987"/>
        <v>39</v>
      </c>
      <c r="Z1355" s="9">
        <f t="shared" si="4987"/>
        <v>39</v>
      </c>
      <c r="AA1355" s="9">
        <f>AA1356</f>
        <v>0</v>
      </c>
      <c r="AB1355" s="9">
        <f t="shared" si="4987"/>
        <v>0</v>
      </c>
      <c r="AC1355" s="9">
        <f t="shared" si="4987"/>
        <v>0</v>
      </c>
      <c r="AD1355" s="9">
        <f t="shared" si="4987"/>
        <v>0</v>
      </c>
      <c r="AE1355" s="9">
        <f t="shared" si="4987"/>
        <v>39</v>
      </c>
      <c r="AF1355" s="9">
        <f t="shared" si="4987"/>
        <v>39</v>
      </c>
      <c r="AG1355" s="9">
        <f>AG1356</f>
        <v>0</v>
      </c>
      <c r="AH1355" s="9">
        <f t="shared" si="4987"/>
        <v>0</v>
      </c>
      <c r="AI1355" s="9">
        <f t="shared" si="4987"/>
        <v>0</v>
      </c>
      <c r="AJ1355" s="9">
        <f t="shared" si="4987"/>
        <v>0</v>
      </c>
      <c r="AK1355" s="86">
        <f t="shared" si="4987"/>
        <v>39</v>
      </c>
      <c r="AL1355" s="86">
        <f t="shared" si="4987"/>
        <v>39</v>
      </c>
      <c r="AM1355" s="9">
        <f>AM1356</f>
        <v>0</v>
      </c>
      <c r="AN1355" s="9">
        <f t="shared" si="4987"/>
        <v>0</v>
      </c>
      <c r="AO1355" s="9">
        <f t="shared" si="4987"/>
        <v>0</v>
      </c>
      <c r="AP1355" s="9">
        <f t="shared" si="4987"/>
        <v>0</v>
      </c>
      <c r="AQ1355" s="9">
        <f t="shared" si="4987"/>
        <v>39</v>
      </c>
      <c r="AR1355" s="9">
        <f t="shared" si="4987"/>
        <v>39</v>
      </c>
      <c r="AS1355" s="9">
        <f>AS1356</f>
        <v>0</v>
      </c>
      <c r="AT1355" s="9">
        <f t="shared" si="4987"/>
        <v>0</v>
      </c>
      <c r="AU1355" s="9">
        <f t="shared" si="4987"/>
        <v>0</v>
      </c>
      <c r="AV1355" s="9">
        <f t="shared" si="4987"/>
        <v>0</v>
      </c>
      <c r="AW1355" s="9">
        <f t="shared" si="4987"/>
        <v>39</v>
      </c>
      <c r="AX1355" s="9">
        <f t="shared" si="4987"/>
        <v>39</v>
      </c>
    </row>
    <row r="1356" spans="1:50" ht="37.5" customHeight="1">
      <c r="A1356" s="26" t="s">
        <v>37</v>
      </c>
      <c r="B1356" s="27" t="s">
        <v>620</v>
      </c>
      <c r="C1356" s="27" t="s">
        <v>22</v>
      </c>
      <c r="D1356" s="27" t="s">
        <v>60</v>
      </c>
      <c r="E1356" s="27" t="s">
        <v>610</v>
      </c>
      <c r="F1356" s="27" t="s">
        <v>38</v>
      </c>
      <c r="G1356" s="9"/>
      <c r="H1356" s="9"/>
      <c r="I1356" s="9"/>
      <c r="J1356" s="9"/>
      <c r="K1356" s="9"/>
      <c r="L1356" s="9">
        <v>39</v>
      </c>
      <c r="M1356" s="9">
        <f t="shared" ref="M1356" si="4988">G1356+I1356+J1356+K1356+L1356</f>
        <v>39</v>
      </c>
      <c r="N1356" s="9">
        <f t="shared" ref="N1356" si="4989">H1356+L1356</f>
        <v>39</v>
      </c>
      <c r="O1356" s="9"/>
      <c r="P1356" s="9"/>
      <c r="Q1356" s="9"/>
      <c r="R1356" s="9"/>
      <c r="S1356" s="9">
        <f t="shared" ref="S1356" si="4990">M1356+O1356+P1356+Q1356+R1356</f>
        <v>39</v>
      </c>
      <c r="T1356" s="9">
        <f t="shared" ref="T1356" si="4991">N1356+R1356</f>
        <v>39</v>
      </c>
      <c r="U1356" s="9"/>
      <c r="V1356" s="9"/>
      <c r="W1356" s="9"/>
      <c r="X1356" s="9"/>
      <c r="Y1356" s="9">
        <f t="shared" ref="Y1356" si="4992">S1356+U1356+V1356+W1356+X1356</f>
        <v>39</v>
      </c>
      <c r="Z1356" s="9">
        <f t="shared" ref="Z1356" si="4993">T1356+X1356</f>
        <v>39</v>
      </c>
      <c r="AA1356" s="9"/>
      <c r="AB1356" s="9"/>
      <c r="AC1356" s="9"/>
      <c r="AD1356" s="9"/>
      <c r="AE1356" s="9">
        <f t="shared" ref="AE1356" si="4994">Y1356+AA1356+AB1356+AC1356+AD1356</f>
        <v>39</v>
      </c>
      <c r="AF1356" s="9">
        <f t="shared" ref="AF1356" si="4995">Z1356+AD1356</f>
        <v>39</v>
      </c>
      <c r="AG1356" s="9"/>
      <c r="AH1356" s="9"/>
      <c r="AI1356" s="9"/>
      <c r="AJ1356" s="9"/>
      <c r="AK1356" s="86">
        <f t="shared" ref="AK1356" si="4996">AE1356+AG1356+AH1356+AI1356+AJ1356</f>
        <v>39</v>
      </c>
      <c r="AL1356" s="86">
        <f t="shared" ref="AL1356" si="4997">AF1356+AJ1356</f>
        <v>39</v>
      </c>
      <c r="AM1356" s="9"/>
      <c r="AN1356" s="9"/>
      <c r="AO1356" s="9"/>
      <c r="AP1356" s="9"/>
      <c r="AQ1356" s="9">
        <f t="shared" ref="AQ1356" si="4998">AK1356+AM1356+AN1356+AO1356+AP1356</f>
        <v>39</v>
      </c>
      <c r="AR1356" s="9">
        <f t="shared" ref="AR1356" si="4999">AL1356+AP1356</f>
        <v>39</v>
      </c>
      <c r="AS1356" s="9"/>
      <c r="AT1356" s="9"/>
      <c r="AU1356" s="9"/>
      <c r="AV1356" s="9"/>
      <c r="AW1356" s="9">
        <f t="shared" ref="AW1356" si="5000">AQ1356+AS1356+AT1356+AU1356+AV1356</f>
        <v>39</v>
      </c>
      <c r="AX1356" s="9">
        <f t="shared" ref="AX1356" si="5001">AR1356+AV1356</f>
        <v>39</v>
      </c>
    </row>
    <row r="1357" spans="1:50" ht="20.25" customHeight="1">
      <c r="A1357" s="26" t="s">
        <v>621</v>
      </c>
      <c r="B1357" s="27" t="s">
        <v>620</v>
      </c>
      <c r="C1357" s="27" t="s">
        <v>22</v>
      </c>
      <c r="D1357" s="27" t="s">
        <v>60</v>
      </c>
      <c r="E1357" s="27" t="s">
        <v>622</v>
      </c>
      <c r="F1357" s="27"/>
      <c r="G1357" s="9"/>
      <c r="H1357" s="9"/>
      <c r="I1357" s="9">
        <f>I1358</f>
        <v>0</v>
      </c>
      <c r="J1357" s="9">
        <f t="shared" ref="J1357:Y1358" si="5002">J1358</f>
        <v>0</v>
      </c>
      <c r="K1357" s="9">
        <f t="shared" si="5002"/>
        <v>0</v>
      </c>
      <c r="L1357" s="9">
        <f t="shared" si="5002"/>
        <v>6</v>
      </c>
      <c r="M1357" s="9">
        <f t="shared" si="5002"/>
        <v>6</v>
      </c>
      <c r="N1357" s="9">
        <f t="shared" si="5002"/>
        <v>6</v>
      </c>
      <c r="O1357" s="9">
        <f>O1358</f>
        <v>0</v>
      </c>
      <c r="P1357" s="9">
        <f t="shared" si="5002"/>
        <v>0</v>
      </c>
      <c r="Q1357" s="9">
        <f t="shared" si="5002"/>
        <v>0</v>
      </c>
      <c r="R1357" s="9">
        <f t="shared" si="5002"/>
        <v>0</v>
      </c>
      <c r="S1357" s="9">
        <f t="shared" si="5002"/>
        <v>6</v>
      </c>
      <c r="T1357" s="9">
        <f t="shared" si="5002"/>
        <v>6</v>
      </c>
      <c r="U1357" s="9">
        <f>U1358</f>
        <v>0</v>
      </c>
      <c r="V1357" s="9">
        <f t="shared" si="5002"/>
        <v>0</v>
      </c>
      <c r="W1357" s="9">
        <f t="shared" si="5002"/>
        <v>0</v>
      </c>
      <c r="X1357" s="9">
        <f t="shared" si="5002"/>
        <v>0</v>
      </c>
      <c r="Y1357" s="9">
        <f t="shared" si="5002"/>
        <v>6</v>
      </c>
      <c r="Z1357" s="9">
        <f t="shared" ref="V1357:Z1358" si="5003">Z1358</f>
        <v>6</v>
      </c>
      <c r="AA1357" s="9">
        <f>AA1358</f>
        <v>0</v>
      </c>
      <c r="AB1357" s="9">
        <f t="shared" ref="AB1357:AQ1358" si="5004">AB1358</f>
        <v>0</v>
      </c>
      <c r="AC1357" s="9">
        <f t="shared" si="5004"/>
        <v>0</v>
      </c>
      <c r="AD1357" s="9">
        <f t="shared" si="5004"/>
        <v>0</v>
      </c>
      <c r="AE1357" s="9">
        <f t="shared" si="5004"/>
        <v>6</v>
      </c>
      <c r="AF1357" s="9">
        <f t="shared" si="5004"/>
        <v>6</v>
      </c>
      <c r="AG1357" s="9">
        <f>AG1358</f>
        <v>0</v>
      </c>
      <c r="AH1357" s="9">
        <f t="shared" si="5004"/>
        <v>0</v>
      </c>
      <c r="AI1357" s="9">
        <f t="shared" si="5004"/>
        <v>0</v>
      </c>
      <c r="AJ1357" s="9">
        <f t="shared" si="5004"/>
        <v>0</v>
      </c>
      <c r="AK1357" s="86">
        <f t="shared" si="5004"/>
        <v>6</v>
      </c>
      <c r="AL1357" s="86">
        <f t="shared" si="5004"/>
        <v>6</v>
      </c>
      <c r="AM1357" s="9">
        <f>AM1358</f>
        <v>0</v>
      </c>
      <c r="AN1357" s="9">
        <f t="shared" si="5004"/>
        <v>0</v>
      </c>
      <c r="AO1357" s="9">
        <f t="shared" si="5004"/>
        <v>0</v>
      </c>
      <c r="AP1357" s="9">
        <f t="shared" si="5004"/>
        <v>0</v>
      </c>
      <c r="AQ1357" s="9">
        <f t="shared" si="5004"/>
        <v>6</v>
      </c>
      <c r="AR1357" s="9">
        <f t="shared" ref="AN1357:AR1358" si="5005">AR1358</f>
        <v>6</v>
      </c>
      <c r="AS1357" s="9">
        <f>AS1358</f>
        <v>0</v>
      </c>
      <c r="AT1357" s="9">
        <f t="shared" ref="AT1357:AX1358" si="5006">AT1358</f>
        <v>0</v>
      </c>
      <c r="AU1357" s="9">
        <f t="shared" si="5006"/>
        <v>0</v>
      </c>
      <c r="AV1357" s="9">
        <f t="shared" si="5006"/>
        <v>0</v>
      </c>
      <c r="AW1357" s="9">
        <f t="shared" si="5006"/>
        <v>6</v>
      </c>
      <c r="AX1357" s="9">
        <f t="shared" si="5006"/>
        <v>6</v>
      </c>
    </row>
    <row r="1358" spans="1:50" ht="36.75" customHeight="1">
      <c r="A1358" s="26" t="s">
        <v>244</v>
      </c>
      <c r="B1358" s="27" t="s">
        <v>620</v>
      </c>
      <c r="C1358" s="27" t="s">
        <v>22</v>
      </c>
      <c r="D1358" s="27" t="s">
        <v>60</v>
      </c>
      <c r="E1358" s="27" t="s">
        <v>622</v>
      </c>
      <c r="F1358" s="27" t="s">
        <v>31</v>
      </c>
      <c r="G1358" s="9"/>
      <c r="H1358" s="9"/>
      <c r="I1358" s="9">
        <f>I1359</f>
        <v>0</v>
      </c>
      <c r="J1358" s="9">
        <f t="shared" si="5002"/>
        <v>0</v>
      </c>
      <c r="K1358" s="9">
        <f t="shared" si="5002"/>
        <v>0</v>
      </c>
      <c r="L1358" s="9">
        <f t="shared" si="5002"/>
        <v>6</v>
      </c>
      <c r="M1358" s="9">
        <f t="shared" si="5002"/>
        <v>6</v>
      </c>
      <c r="N1358" s="9">
        <f t="shared" si="5002"/>
        <v>6</v>
      </c>
      <c r="O1358" s="9">
        <f>O1359</f>
        <v>0</v>
      </c>
      <c r="P1358" s="9">
        <f t="shared" si="5002"/>
        <v>0</v>
      </c>
      <c r="Q1358" s="9">
        <f t="shared" si="5002"/>
        <v>0</v>
      </c>
      <c r="R1358" s="9">
        <f t="shared" si="5002"/>
        <v>0</v>
      </c>
      <c r="S1358" s="9">
        <f t="shared" si="5002"/>
        <v>6</v>
      </c>
      <c r="T1358" s="9">
        <f t="shared" si="5002"/>
        <v>6</v>
      </c>
      <c r="U1358" s="9">
        <f>U1359</f>
        <v>0</v>
      </c>
      <c r="V1358" s="9">
        <f t="shared" si="5003"/>
        <v>0</v>
      </c>
      <c r="W1358" s="9">
        <f t="shared" si="5003"/>
        <v>0</v>
      </c>
      <c r="X1358" s="9">
        <f t="shared" si="5003"/>
        <v>0</v>
      </c>
      <c r="Y1358" s="9">
        <f t="shared" si="5003"/>
        <v>6</v>
      </c>
      <c r="Z1358" s="9">
        <f t="shared" si="5003"/>
        <v>6</v>
      </c>
      <c r="AA1358" s="9">
        <f>AA1359</f>
        <v>0</v>
      </c>
      <c r="AB1358" s="9">
        <f t="shared" si="5004"/>
        <v>0</v>
      </c>
      <c r="AC1358" s="9">
        <f t="shared" si="5004"/>
        <v>0</v>
      </c>
      <c r="AD1358" s="9">
        <f t="shared" si="5004"/>
        <v>0</v>
      </c>
      <c r="AE1358" s="9">
        <f t="shared" si="5004"/>
        <v>6</v>
      </c>
      <c r="AF1358" s="9">
        <f t="shared" si="5004"/>
        <v>6</v>
      </c>
      <c r="AG1358" s="9">
        <f>AG1359</f>
        <v>0</v>
      </c>
      <c r="AH1358" s="9">
        <f t="shared" si="5004"/>
        <v>0</v>
      </c>
      <c r="AI1358" s="9">
        <f t="shared" si="5004"/>
        <v>0</v>
      </c>
      <c r="AJ1358" s="9">
        <f t="shared" si="5004"/>
        <v>0</v>
      </c>
      <c r="AK1358" s="86">
        <f t="shared" si="5004"/>
        <v>6</v>
      </c>
      <c r="AL1358" s="86">
        <f t="shared" si="5004"/>
        <v>6</v>
      </c>
      <c r="AM1358" s="9">
        <f>AM1359</f>
        <v>0</v>
      </c>
      <c r="AN1358" s="9">
        <f t="shared" si="5005"/>
        <v>0</v>
      </c>
      <c r="AO1358" s="9">
        <f t="shared" si="5005"/>
        <v>0</v>
      </c>
      <c r="AP1358" s="9">
        <f t="shared" si="5005"/>
        <v>0</v>
      </c>
      <c r="AQ1358" s="9">
        <f t="shared" si="5005"/>
        <v>6</v>
      </c>
      <c r="AR1358" s="9">
        <f t="shared" si="5005"/>
        <v>6</v>
      </c>
      <c r="AS1358" s="9">
        <f>AS1359</f>
        <v>0</v>
      </c>
      <c r="AT1358" s="9">
        <f t="shared" si="5006"/>
        <v>0</v>
      </c>
      <c r="AU1358" s="9">
        <f t="shared" si="5006"/>
        <v>0</v>
      </c>
      <c r="AV1358" s="9">
        <f t="shared" si="5006"/>
        <v>0</v>
      </c>
      <c r="AW1358" s="9">
        <f t="shared" si="5006"/>
        <v>6</v>
      </c>
      <c r="AX1358" s="9">
        <f t="shared" si="5006"/>
        <v>6</v>
      </c>
    </row>
    <row r="1359" spans="1:50" ht="37.5" customHeight="1">
      <c r="A1359" s="26" t="s">
        <v>37</v>
      </c>
      <c r="B1359" s="27" t="s">
        <v>620</v>
      </c>
      <c r="C1359" s="27" t="s">
        <v>22</v>
      </c>
      <c r="D1359" s="27" t="s">
        <v>60</v>
      </c>
      <c r="E1359" s="27" t="s">
        <v>622</v>
      </c>
      <c r="F1359" s="27" t="s">
        <v>38</v>
      </c>
      <c r="G1359" s="9"/>
      <c r="H1359" s="9"/>
      <c r="I1359" s="9"/>
      <c r="J1359" s="9"/>
      <c r="K1359" s="9"/>
      <c r="L1359" s="9">
        <v>6</v>
      </c>
      <c r="M1359" s="9">
        <f t="shared" ref="M1359" si="5007">G1359+I1359+J1359+K1359+L1359</f>
        <v>6</v>
      </c>
      <c r="N1359" s="9">
        <f t="shared" ref="N1359" si="5008">H1359+L1359</f>
        <v>6</v>
      </c>
      <c r="O1359" s="9"/>
      <c r="P1359" s="9"/>
      <c r="Q1359" s="9"/>
      <c r="R1359" s="9"/>
      <c r="S1359" s="9">
        <f t="shared" ref="S1359" si="5009">M1359+O1359+P1359+Q1359+R1359</f>
        <v>6</v>
      </c>
      <c r="T1359" s="9">
        <f t="shared" ref="T1359" si="5010">N1359+R1359</f>
        <v>6</v>
      </c>
      <c r="U1359" s="9"/>
      <c r="V1359" s="9"/>
      <c r="W1359" s="9"/>
      <c r="X1359" s="9"/>
      <c r="Y1359" s="9">
        <f t="shared" ref="Y1359" si="5011">S1359+U1359+V1359+W1359+X1359</f>
        <v>6</v>
      </c>
      <c r="Z1359" s="9">
        <f t="shared" ref="Z1359" si="5012">T1359+X1359</f>
        <v>6</v>
      </c>
      <c r="AA1359" s="9"/>
      <c r="AB1359" s="9"/>
      <c r="AC1359" s="9"/>
      <c r="AD1359" s="9"/>
      <c r="AE1359" s="9">
        <f t="shared" ref="AE1359" si="5013">Y1359+AA1359+AB1359+AC1359+AD1359</f>
        <v>6</v>
      </c>
      <c r="AF1359" s="9">
        <f t="shared" ref="AF1359" si="5014">Z1359+AD1359</f>
        <v>6</v>
      </c>
      <c r="AG1359" s="9"/>
      <c r="AH1359" s="9"/>
      <c r="AI1359" s="9"/>
      <c r="AJ1359" s="9"/>
      <c r="AK1359" s="86">
        <f t="shared" ref="AK1359" si="5015">AE1359+AG1359+AH1359+AI1359+AJ1359</f>
        <v>6</v>
      </c>
      <c r="AL1359" s="86">
        <f t="shared" ref="AL1359" si="5016">AF1359+AJ1359</f>
        <v>6</v>
      </c>
      <c r="AM1359" s="9"/>
      <c r="AN1359" s="9"/>
      <c r="AO1359" s="9"/>
      <c r="AP1359" s="9"/>
      <c r="AQ1359" s="9">
        <f t="shared" ref="AQ1359" si="5017">AK1359+AM1359+AN1359+AO1359+AP1359</f>
        <v>6</v>
      </c>
      <c r="AR1359" s="9">
        <f t="shared" ref="AR1359" si="5018">AL1359+AP1359</f>
        <v>6</v>
      </c>
      <c r="AS1359" s="9"/>
      <c r="AT1359" s="9"/>
      <c r="AU1359" s="9"/>
      <c r="AV1359" s="9"/>
      <c r="AW1359" s="9">
        <f t="shared" ref="AW1359" si="5019">AQ1359+AS1359+AT1359+AU1359+AV1359</f>
        <v>6</v>
      </c>
      <c r="AX1359" s="9">
        <f t="shared" ref="AX1359" si="5020">AR1359+AV1359</f>
        <v>6</v>
      </c>
    </row>
    <row r="1360" spans="1:50" ht="54" customHeight="1">
      <c r="A1360" s="26" t="s">
        <v>613</v>
      </c>
      <c r="B1360" s="27" t="s">
        <v>620</v>
      </c>
      <c r="C1360" s="27" t="s">
        <v>22</v>
      </c>
      <c r="D1360" s="27" t="s">
        <v>60</v>
      </c>
      <c r="E1360" s="27" t="s">
        <v>618</v>
      </c>
      <c r="F1360" s="27"/>
      <c r="G1360" s="9"/>
      <c r="H1360" s="9"/>
      <c r="I1360" s="9">
        <f>I1361+I1363+I1365</f>
        <v>0</v>
      </c>
      <c r="J1360" s="9">
        <f t="shared" ref="J1360:N1360" si="5021">J1361+J1363+J1365</f>
        <v>0</v>
      </c>
      <c r="K1360" s="9">
        <f t="shared" si="5021"/>
        <v>0</v>
      </c>
      <c r="L1360" s="9">
        <f t="shared" si="5021"/>
        <v>4613</v>
      </c>
      <c r="M1360" s="9">
        <f t="shared" si="5021"/>
        <v>4613</v>
      </c>
      <c r="N1360" s="9">
        <f t="shared" si="5021"/>
        <v>4613</v>
      </c>
      <c r="O1360" s="9">
        <f>O1361+O1363+O1365</f>
        <v>0</v>
      </c>
      <c r="P1360" s="9">
        <f t="shared" ref="P1360:T1360" si="5022">P1361+P1363+P1365</f>
        <v>0</v>
      </c>
      <c r="Q1360" s="9">
        <f t="shared" si="5022"/>
        <v>0</v>
      </c>
      <c r="R1360" s="9">
        <f t="shared" si="5022"/>
        <v>0</v>
      </c>
      <c r="S1360" s="9">
        <f t="shared" si="5022"/>
        <v>4613</v>
      </c>
      <c r="T1360" s="9">
        <f t="shared" si="5022"/>
        <v>4613</v>
      </c>
      <c r="U1360" s="9">
        <f>U1361+U1363+U1365</f>
        <v>0</v>
      </c>
      <c r="V1360" s="9">
        <f t="shared" ref="V1360:Z1360" si="5023">V1361+V1363+V1365</f>
        <v>0</v>
      </c>
      <c r="W1360" s="9">
        <f t="shared" si="5023"/>
        <v>0</v>
      </c>
      <c r="X1360" s="9">
        <f t="shared" si="5023"/>
        <v>0</v>
      </c>
      <c r="Y1360" s="9">
        <f t="shared" si="5023"/>
        <v>4613</v>
      </c>
      <c r="Z1360" s="9">
        <f t="shared" si="5023"/>
        <v>4613</v>
      </c>
      <c r="AA1360" s="9">
        <f>AA1361+AA1363+AA1365</f>
        <v>0</v>
      </c>
      <c r="AB1360" s="9">
        <f t="shared" ref="AB1360:AF1360" si="5024">AB1361+AB1363+AB1365</f>
        <v>0</v>
      </c>
      <c r="AC1360" s="9">
        <f t="shared" si="5024"/>
        <v>0</v>
      </c>
      <c r="AD1360" s="9">
        <f t="shared" si="5024"/>
        <v>0</v>
      </c>
      <c r="AE1360" s="9">
        <f t="shared" si="5024"/>
        <v>4613</v>
      </c>
      <c r="AF1360" s="9">
        <f t="shared" si="5024"/>
        <v>4613</v>
      </c>
      <c r="AG1360" s="9">
        <f>AG1361+AG1363+AG1365</f>
        <v>0</v>
      </c>
      <c r="AH1360" s="9">
        <f t="shared" ref="AH1360:AL1360" si="5025">AH1361+AH1363+AH1365</f>
        <v>0</v>
      </c>
      <c r="AI1360" s="9">
        <f t="shared" si="5025"/>
        <v>0</v>
      </c>
      <c r="AJ1360" s="9">
        <f t="shared" si="5025"/>
        <v>0</v>
      </c>
      <c r="AK1360" s="86">
        <f t="shared" si="5025"/>
        <v>4613</v>
      </c>
      <c r="AL1360" s="86">
        <f t="shared" si="5025"/>
        <v>4613</v>
      </c>
      <c r="AM1360" s="9">
        <f>AM1361+AM1363+AM1365</f>
        <v>0</v>
      </c>
      <c r="AN1360" s="9">
        <f t="shared" ref="AN1360:AR1360" si="5026">AN1361+AN1363+AN1365</f>
        <v>0</v>
      </c>
      <c r="AO1360" s="9">
        <f t="shared" si="5026"/>
        <v>0</v>
      </c>
      <c r="AP1360" s="9">
        <f t="shared" si="5026"/>
        <v>0</v>
      </c>
      <c r="AQ1360" s="9">
        <f t="shared" si="5026"/>
        <v>4613</v>
      </c>
      <c r="AR1360" s="9">
        <f t="shared" si="5026"/>
        <v>4613</v>
      </c>
      <c r="AS1360" s="9">
        <f>AS1361+AS1363+AS1365</f>
        <v>0</v>
      </c>
      <c r="AT1360" s="9">
        <f t="shared" ref="AT1360:AX1360" si="5027">AT1361+AT1363+AT1365</f>
        <v>0</v>
      </c>
      <c r="AU1360" s="9">
        <f t="shared" si="5027"/>
        <v>0</v>
      </c>
      <c r="AV1360" s="9">
        <f t="shared" si="5027"/>
        <v>0</v>
      </c>
      <c r="AW1360" s="9">
        <f t="shared" si="5027"/>
        <v>4613</v>
      </c>
      <c r="AX1360" s="9">
        <f t="shared" si="5027"/>
        <v>4613</v>
      </c>
    </row>
    <row r="1361" spans="1:50" ht="69" customHeight="1">
      <c r="A1361" s="26" t="s">
        <v>457</v>
      </c>
      <c r="B1361" s="27" t="s">
        <v>620</v>
      </c>
      <c r="C1361" s="27" t="s">
        <v>22</v>
      </c>
      <c r="D1361" s="27" t="s">
        <v>60</v>
      </c>
      <c r="E1361" s="27" t="s">
        <v>618</v>
      </c>
      <c r="F1361" s="27" t="s">
        <v>85</v>
      </c>
      <c r="G1361" s="9"/>
      <c r="H1361" s="9"/>
      <c r="I1361" s="9">
        <f>I1362</f>
        <v>0</v>
      </c>
      <c r="J1361" s="9">
        <f t="shared" ref="J1361:AX1361" si="5028">J1362</f>
        <v>0</v>
      </c>
      <c r="K1361" s="9">
        <f t="shared" si="5028"/>
        <v>0</v>
      </c>
      <c r="L1361" s="9">
        <f t="shared" si="5028"/>
        <v>1605</v>
      </c>
      <c r="M1361" s="9">
        <f t="shared" si="5028"/>
        <v>1605</v>
      </c>
      <c r="N1361" s="9">
        <f t="shared" si="5028"/>
        <v>1605</v>
      </c>
      <c r="O1361" s="9">
        <f>O1362</f>
        <v>0</v>
      </c>
      <c r="P1361" s="9">
        <f t="shared" si="5028"/>
        <v>0</v>
      </c>
      <c r="Q1361" s="9">
        <f t="shared" si="5028"/>
        <v>0</v>
      </c>
      <c r="R1361" s="9">
        <f t="shared" si="5028"/>
        <v>0</v>
      </c>
      <c r="S1361" s="9">
        <f t="shared" si="5028"/>
        <v>1605</v>
      </c>
      <c r="T1361" s="9">
        <f t="shared" si="5028"/>
        <v>1605</v>
      </c>
      <c r="U1361" s="9">
        <f>U1362</f>
        <v>0</v>
      </c>
      <c r="V1361" s="9">
        <f t="shared" si="5028"/>
        <v>0</v>
      </c>
      <c r="W1361" s="9">
        <f t="shared" si="5028"/>
        <v>0</v>
      </c>
      <c r="X1361" s="9">
        <f t="shared" si="5028"/>
        <v>0</v>
      </c>
      <c r="Y1361" s="9">
        <f t="shared" si="5028"/>
        <v>1605</v>
      </c>
      <c r="Z1361" s="9">
        <f t="shared" si="5028"/>
        <v>1605</v>
      </c>
      <c r="AA1361" s="9">
        <f>AA1362</f>
        <v>0</v>
      </c>
      <c r="AB1361" s="9">
        <f t="shared" si="5028"/>
        <v>0</v>
      </c>
      <c r="AC1361" s="9">
        <f t="shared" si="5028"/>
        <v>0</v>
      </c>
      <c r="AD1361" s="9">
        <f t="shared" si="5028"/>
        <v>0</v>
      </c>
      <c r="AE1361" s="9">
        <f t="shared" si="5028"/>
        <v>1605</v>
      </c>
      <c r="AF1361" s="9">
        <f t="shared" si="5028"/>
        <v>1605</v>
      </c>
      <c r="AG1361" s="9">
        <f>AG1362</f>
        <v>0</v>
      </c>
      <c r="AH1361" s="9">
        <f t="shared" si="5028"/>
        <v>0</v>
      </c>
      <c r="AI1361" s="9">
        <f t="shared" si="5028"/>
        <v>0</v>
      </c>
      <c r="AJ1361" s="9">
        <f t="shared" si="5028"/>
        <v>0</v>
      </c>
      <c r="AK1361" s="86">
        <f t="shared" si="5028"/>
        <v>1605</v>
      </c>
      <c r="AL1361" s="86">
        <f t="shared" si="5028"/>
        <v>1605</v>
      </c>
      <c r="AM1361" s="9">
        <f>AM1362</f>
        <v>0</v>
      </c>
      <c r="AN1361" s="9">
        <f t="shared" si="5028"/>
        <v>0</v>
      </c>
      <c r="AO1361" s="9">
        <f t="shared" si="5028"/>
        <v>0</v>
      </c>
      <c r="AP1361" s="9">
        <f t="shared" si="5028"/>
        <v>0</v>
      </c>
      <c r="AQ1361" s="9">
        <f t="shared" si="5028"/>
        <v>1605</v>
      </c>
      <c r="AR1361" s="9">
        <f t="shared" si="5028"/>
        <v>1605</v>
      </c>
      <c r="AS1361" s="9">
        <f>AS1362</f>
        <v>0</v>
      </c>
      <c r="AT1361" s="9">
        <f t="shared" si="5028"/>
        <v>0</v>
      </c>
      <c r="AU1361" s="9">
        <f t="shared" si="5028"/>
        <v>0</v>
      </c>
      <c r="AV1361" s="9">
        <f t="shared" si="5028"/>
        <v>0</v>
      </c>
      <c r="AW1361" s="9">
        <f t="shared" si="5028"/>
        <v>1605</v>
      </c>
      <c r="AX1361" s="9">
        <f t="shared" si="5028"/>
        <v>1605</v>
      </c>
    </row>
    <row r="1362" spans="1:50" ht="20.25" customHeight="1">
      <c r="A1362" s="26" t="s">
        <v>107</v>
      </c>
      <c r="B1362" s="27" t="s">
        <v>620</v>
      </c>
      <c r="C1362" s="27" t="s">
        <v>22</v>
      </c>
      <c r="D1362" s="27" t="s">
        <v>60</v>
      </c>
      <c r="E1362" s="27" t="s">
        <v>618</v>
      </c>
      <c r="F1362" s="27" t="s">
        <v>108</v>
      </c>
      <c r="G1362" s="9"/>
      <c r="H1362" s="9"/>
      <c r="I1362" s="9"/>
      <c r="J1362" s="9"/>
      <c r="K1362" s="9"/>
      <c r="L1362" s="9">
        <f>1772-167</f>
        <v>1605</v>
      </c>
      <c r="M1362" s="9">
        <f t="shared" ref="M1362" si="5029">G1362+I1362+J1362+K1362+L1362</f>
        <v>1605</v>
      </c>
      <c r="N1362" s="9">
        <f t="shared" ref="N1362" si="5030">H1362+L1362</f>
        <v>1605</v>
      </c>
      <c r="O1362" s="9"/>
      <c r="P1362" s="9"/>
      <c r="Q1362" s="9"/>
      <c r="R1362" s="9"/>
      <c r="S1362" s="9">
        <f t="shared" ref="S1362" si="5031">M1362+O1362+P1362+Q1362+R1362</f>
        <v>1605</v>
      </c>
      <c r="T1362" s="9">
        <f t="shared" ref="T1362" si="5032">N1362+R1362</f>
        <v>1605</v>
      </c>
      <c r="U1362" s="9"/>
      <c r="V1362" s="9"/>
      <c r="W1362" s="9"/>
      <c r="X1362" s="9"/>
      <c r="Y1362" s="9">
        <f t="shared" ref="Y1362" si="5033">S1362+U1362+V1362+W1362+X1362</f>
        <v>1605</v>
      </c>
      <c r="Z1362" s="9">
        <f t="shared" ref="Z1362" si="5034">T1362+X1362</f>
        <v>1605</v>
      </c>
      <c r="AA1362" s="9"/>
      <c r="AB1362" s="9"/>
      <c r="AC1362" s="9"/>
      <c r="AD1362" s="9"/>
      <c r="AE1362" s="9">
        <f t="shared" ref="AE1362" si="5035">Y1362+AA1362+AB1362+AC1362+AD1362</f>
        <v>1605</v>
      </c>
      <c r="AF1362" s="9">
        <f t="shared" ref="AF1362" si="5036">Z1362+AD1362</f>
        <v>1605</v>
      </c>
      <c r="AG1362" s="9"/>
      <c r="AH1362" s="9"/>
      <c r="AI1362" s="9"/>
      <c r="AJ1362" s="9"/>
      <c r="AK1362" s="86">
        <f t="shared" ref="AK1362" si="5037">AE1362+AG1362+AH1362+AI1362+AJ1362</f>
        <v>1605</v>
      </c>
      <c r="AL1362" s="86">
        <f t="shared" ref="AL1362" si="5038">AF1362+AJ1362</f>
        <v>1605</v>
      </c>
      <c r="AM1362" s="9"/>
      <c r="AN1362" s="9"/>
      <c r="AO1362" s="9"/>
      <c r="AP1362" s="9"/>
      <c r="AQ1362" s="9">
        <f t="shared" ref="AQ1362" si="5039">AK1362+AM1362+AN1362+AO1362+AP1362</f>
        <v>1605</v>
      </c>
      <c r="AR1362" s="9">
        <f t="shared" ref="AR1362" si="5040">AL1362+AP1362</f>
        <v>1605</v>
      </c>
      <c r="AS1362" s="9"/>
      <c r="AT1362" s="9"/>
      <c r="AU1362" s="9"/>
      <c r="AV1362" s="9"/>
      <c r="AW1362" s="9">
        <f t="shared" ref="AW1362" si="5041">AQ1362+AS1362+AT1362+AU1362+AV1362</f>
        <v>1605</v>
      </c>
      <c r="AX1362" s="9">
        <f t="shared" ref="AX1362" si="5042">AR1362+AV1362</f>
        <v>1605</v>
      </c>
    </row>
    <row r="1363" spans="1:50" ht="34.5" customHeight="1">
      <c r="A1363" s="26" t="s">
        <v>244</v>
      </c>
      <c r="B1363" s="27" t="s">
        <v>620</v>
      </c>
      <c r="C1363" s="27" t="s">
        <v>22</v>
      </c>
      <c r="D1363" s="27" t="s">
        <v>60</v>
      </c>
      <c r="E1363" s="27" t="s">
        <v>618</v>
      </c>
      <c r="F1363" s="27" t="s">
        <v>31</v>
      </c>
      <c r="G1363" s="9"/>
      <c r="H1363" s="9"/>
      <c r="I1363" s="9">
        <f>I1364</f>
        <v>0</v>
      </c>
      <c r="J1363" s="9">
        <f t="shared" ref="J1363:AX1363" si="5043">J1364</f>
        <v>0</v>
      </c>
      <c r="K1363" s="9">
        <f t="shared" si="5043"/>
        <v>0</v>
      </c>
      <c r="L1363" s="9">
        <f t="shared" si="5043"/>
        <v>2994</v>
      </c>
      <c r="M1363" s="9">
        <f t="shared" si="5043"/>
        <v>2994</v>
      </c>
      <c r="N1363" s="9">
        <f t="shared" si="5043"/>
        <v>2994</v>
      </c>
      <c r="O1363" s="9">
        <f>O1364</f>
        <v>0</v>
      </c>
      <c r="P1363" s="9">
        <f t="shared" si="5043"/>
        <v>0</v>
      </c>
      <c r="Q1363" s="9">
        <f t="shared" si="5043"/>
        <v>0</v>
      </c>
      <c r="R1363" s="9">
        <f t="shared" si="5043"/>
        <v>0</v>
      </c>
      <c r="S1363" s="9">
        <f t="shared" si="5043"/>
        <v>2994</v>
      </c>
      <c r="T1363" s="9">
        <f t="shared" si="5043"/>
        <v>2994</v>
      </c>
      <c r="U1363" s="9">
        <f>U1364</f>
        <v>0</v>
      </c>
      <c r="V1363" s="9">
        <f t="shared" si="5043"/>
        <v>0</v>
      </c>
      <c r="W1363" s="9">
        <f t="shared" si="5043"/>
        <v>0</v>
      </c>
      <c r="X1363" s="9">
        <f t="shared" si="5043"/>
        <v>0</v>
      </c>
      <c r="Y1363" s="9">
        <f t="shared" si="5043"/>
        <v>2994</v>
      </c>
      <c r="Z1363" s="9">
        <f t="shared" si="5043"/>
        <v>2994</v>
      </c>
      <c r="AA1363" s="9">
        <f>AA1364</f>
        <v>0</v>
      </c>
      <c r="AB1363" s="9">
        <f t="shared" si="5043"/>
        <v>0</v>
      </c>
      <c r="AC1363" s="9">
        <f t="shared" si="5043"/>
        <v>0</v>
      </c>
      <c r="AD1363" s="9">
        <f t="shared" si="5043"/>
        <v>0</v>
      </c>
      <c r="AE1363" s="9">
        <f t="shared" si="5043"/>
        <v>2994</v>
      </c>
      <c r="AF1363" s="9">
        <f t="shared" si="5043"/>
        <v>2994</v>
      </c>
      <c r="AG1363" s="9">
        <f>AG1364</f>
        <v>0</v>
      </c>
      <c r="AH1363" s="9">
        <f t="shared" si="5043"/>
        <v>0</v>
      </c>
      <c r="AI1363" s="9">
        <f t="shared" si="5043"/>
        <v>0</v>
      </c>
      <c r="AJ1363" s="9">
        <f t="shared" si="5043"/>
        <v>0</v>
      </c>
      <c r="AK1363" s="86">
        <f t="shared" si="5043"/>
        <v>2994</v>
      </c>
      <c r="AL1363" s="86">
        <f t="shared" si="5043"/>
        <v>2994</v>
      </c>
      <c r="AM1363" s="9">
        <f>AM1364</f>
        <v>0</v>
      </c>
      <c r="AN1363" s="9">
        <f t="shared" si="5043"/>
        <v>0</v>
      </c>
      <c r="AO1363" s="9">
        <f t="shared" si="5043"/>
        <v>0</v>
      </c>
      <c r="AP1363" s="9">
        <f t="shared" si="5043"/>
        <v>0</v>
      </c>
      <c r="AQ1363" s="9">
        <f t="shared" si="5043"/>
        <v>2994</v>
      </c>
      <c r="AR1363" s="9">
        <f t="shared" si="5043"/>
        <v>2994</v>
      </c>
      <c r="AS1363" s="9">
        <f>AS1364</f>
        <v>0</v>
      </c>
      <c r="AT1363" s="9">
        <f t="shared" si="5043"/>
        <v>0</v>
      </c>
      <c r="AU1363" s="9">
        <f t="shared" si="5043"/>
        <v>0</v>
      </c>
      <c r="AV1363" s="9">
        <f t="shared" si="5043"/>
        <v>0</v>
      </c>
      <c r="AW1363" s="9">
        <f t="shared" si="5043"/>
        <v>2994</v>
      </c>
      <c r="AX1363" s="9">
        <f t="shared" si="5043"/>
        <v>2994</v>
      </c>
    </row>
    <row r="1364" spans="1:50" ht="33.75" customHeight="1">
      <c r="A1364" s="26" t="s">
        <v>37</v>
      </c>
      <c r="B1364" s="27" t="s">
        <v>620</v>
      </c>
      <c r="C1364" s="27" t="s">
        <v>22</v>
      </c>
      <c r="D1364" s="27" t="s">
        <v>60</v>
      </c>
      <c r="E1364" s="27" t="s">
        <v>618</v>
      </c>
      <c r="F1364" s="27" t="s">
        <v>38</v>
      </c>
      <c r="G1364" s="9"/>
      <c r="H1364" s="9"/>
      <c r="I1364" s="9"/>
      <c r="J1364" s="9"/>
      <c r="K1364" s="9"/>
      <c r="L1364" s="9">
        <f>2827+167</f>
        <v>2994</v>
      </c>
      <c r="M1364" s="9">
        <f t="shared" ref="M1364" si="5044">G1364+I1364+J1364+K1364+L1364</f>
        <v>2994</v>
      </c>
      <c r="N1364" s="9">
        <f t="shared" ref="N1364" si="5045">H1364+L1364</f>
        <v>2994</v>
      </c>
      <c r="O1364" s="9"/>
      <c r="P1364" s="9"/>
      <c r="Q1364" s="9"/>
      <c r="R1364" s="9"/>
      <c r="S1364" s="9">
        <f t="shared" ref="S1364" si="5046">M1364+O1364+P1364+Q1364+R1364</f>
        <v>2994</v>
      </c>
      <c r="T1364" s="9">
        <f t="shared" ref="T1364" si="5047">N1364+R1364</f>
        <v>2994</v>
      </c>
      <c r="U1364" s="9"/>
      <c r="V1364" s="9"/>
      <c r="W1364" s="9"/>
      <c r="X1364" s="9"/>
      <c r="Y1364" s="9">
        <f t="shared" ref="Y1364" si="5048">S1364+U1364+V1364+W1364+X1364</f>
        <v>2994</v>
      </c>
      <c r="Z1364" s="9">
        <f t="shared" ref="Z1364" si="5049">T1364+X1364</f>
        <v>2994</v>
      </c>
      <c r="AA1364" s="9"/>
      <c r="AB1364" s="9"/>
      <c r="AC1364" s="9"/>
      <c r="AD1364" s="9"/>
      <c r="AE1364" s="9">
        <f t="shared" ref="AE1364" si="5050">Y1364+AA1364+AB1364+AC1364+AD1364</f>
        <v>2994</v>
      </c>
      <c r="AF1364" s="9">
        <f t="shared" ref="AF1364" si="5051">Z1364+AD1364</f>
        <v>2994</v>
      </c>
      <c r="AG1364" s="9"/>
      <c r="AH1364" s="9"/>
      <c r="AI1364" s="9"/>
      <c r="AJ1364" s="9"/>
      <c r="AK1364" s="86">
        <f t="shared" ref="AK1364" si="5052">AE1364+AG1364+AH1364+AI1364+AJ1364</f>
        <v>2994</v>
      </c>
      <c r="AL1364" s="86">
        <f t="shared" ref="AL1364" si="5053">AF1364+AJ1364</f>
        <v>2994</v>
      </c>
      <c r="AM1364" s="9"/>
      <c r="AN1364" s="9"/>
      <c r="AO1364" s="9"/>
      <c r="AP1364" s="9"/>
      <c r="AQ1364" s="9">
        <f t="shared" ref="AQ1364" si="5054">AK1364+AM1364+AN1364+AO1364+AP1364</f>
        <v>2994</v>
      </c>
      <c r="AR1364" s="9">
        <f t="shared" ref="AR1364" si="5055">AL1364+AP1364</f>
        <v>2994</v>
      </c>
      <c r="AS1364" s="9"/>
      <c r="AT1364" s="9"/>
      <c r="AU1364" s="9"/>
      <c r="AV1364" s="9"/>
      <c r="AW1364" s="9">
        <f t="shared" ref="AW1364" si="5056">AQ1364+AS1364+AT1364+AU1364+AV1364</f>
        <v>2994</v>
      </c>
      <c r="AX1364" s="9">
        <f t="shared" ref="AX1364" si="5057">AR1364+AV1364</f>
        <v>2994</v>
      </c>
    </row>
    <row r="1365" spans="1:50" ht="20.25" customHeight="1">
      <c r="A1365" s="26" t="s">
        <v>66</v>
      </c>
      <c r="B1365" s="27" t="s">
        <v>620</v>
      </c>
      <c r="C1365" s="27" t="s">
        <v>22</v>
      </c>
      <c r="D1365" s="27" t="s">
        <v>60</v>
      </c>
      <c r="E1365" s="27" t="s">
        <v>618</v>
      </c>
      <c r="F1365" s="27" t="s">
        <v>67</v>
      </c>
      <c r="G1365" s="9"/>
      <c r="H1365" s="9"/>
      <c r="I1365" s="9">
        <f>I1366</f>
        <v>0</v>
      </c>
      <c r="J1365" s="9">
        <f t="shared" ref="J1365:AX1365" si="5058">J1366</f>
        <v>0</v>
      </c>
      <c r="K1365" s="9">
        <f t="shared" si="5058"/>
        <v>0</v>
      </c>
      <c r="L1365" s="9">
        <f t="shared" si="5058"/>
        <v>14</v>
      </c>
      <c r="M1365" s="9">
        <f t="shared" si="5058"/>
        <v>14</v>
      </c>
      <c r="N1365" s="9">
        <f t="shared" si="5058"/>
        <v>14</v>
      </c>
      <c r="O1365" s="9">
        <f>O1366</f>
        <v>0</v>
      </c>
      <c r="P1365" s="9">
        <f t="shared" si="5058"/>
        <v>0</v>
      </c>
      <c r="Q1365" s="9">
        <f t="shared" si="5058"/>
        <v>0</v>
      </c>
      <c r="R1365" s="9">
        <f t="shared" si="5058"/>
        <v>0</v>
      </c>
      <c r="S1365" s="9">
        <f t="shared" si="5058"/>
        <v>14</v>
      </c>
      <c r="T1365" s="9">
        <f t="shared" si="5058"/>
        <v>14</v>
      </c>
      <c r="U1365" s="9">
        <f>U1366</f>
        <v>0</v>
      </c>
      <c r="V1365" s="9">
        <f t="shared" si="5058"/>
        <v>0</v>
      </c>
      <c r="W1365" s="9">
        <f t="shared" si="5058"/>
        <v>0</v>
      </c>
      <c r="X1365" s="9">
        <f t="shared" si="5058"/>
        <v>0</v>
      </c>
      <c r="Y1365" s="9">
        <f t="shared" si="5058"/>
        <v>14</v>
      </c>
      <c r="Z1365" s="9">
        <f t="shared" si="5058"/>
        <v>14</v>
      </c>
      <c r="AA1365" s="9">
        <f>AA1366</f>
        <v>0</v>
      </c>
      <c r="AB1365" s="9">
        <f t="shared" si="5058"/>
        <v>0</v>
      </c>
      <c r="AC1365" s="9">
        <f t="shared" si="5058"/>
        <v>0</v>
      </c>
      <c r="AD1365" s="9">
        <f t="shared" si="5058"/>
        <v>0</v>
      </c>
      <c r="AE1365" s="9">
        <f t="shared" si="5058"/>
        <v>14</v>
      </c>
      <c r="AF1365" s="9">
        <f t="shared" si="5058"/>
        <v>14</v>
      </c>
      <c r="AG1365" s="9">
        <f>AG1366</f>
        <v>0</v>
      </c>
      <c r="AH1365" s="9">
        <f t="shared" si="5058"/>
        <v>0</v>
      </c>
      <c r="AI1365" s="9">
        <f t="shared" si="5058"/>
        <v>0</v>
      </c>
      <c r="AJ1365" s="9">
        <f t="shared" si="5058"/>
        <v>0</v>
      </c>
      <c r="AK1365" s="86">
        <f t="shared" si="5058"/>
        <v>14</v>
      </c>
      <c r="AL1365" s="86">
        <f t="shared" si="5058"/>
        <v>14</v>
      </c>
      <c r="AM1365" s="9">
        <f>AM1366</f>
        <v>0</v>
      </c>
      <c r="AN1365" s="9">
        <f t="shared" si="5058"/>
        <v>0</v>
      </c>
      <c r="AO1365" s="9">
        <f t="shared" si="5058"/>
        <v>0</v>
      </c>
      <c r="AP1365" s="9">
        <f t="shared" si="5058"/>
        <v>0</v>
      </c>
      <c r="AQ1365" s="9">
        <f t="shared" si="5058"/>
        <v>14</v>
      </c>
      <c r="AR1365" s="9">
        <f t="shared" si="5058"/>
        <v>14</v>
      </c>
      <c r="AS1365" s="9">
        <f>AS1366</f>
        <v>0</v>
      </c>
      <c r="AT1365" s="9">
        <f t="shared" si="5058"/>
        <v>0</v>
      </c>
      <c r="AU1365" s="9">
        <f t="shared" si="5058"/>
        <v>0</v>
      </c>
      <c r="AV1365" s="9">
        <f t="shared" si="5058"/>
        <v>0</v>
      </c>
      <c r="AW1365" s="9">
        <f t="shared" si="5058"/>
        <v>14</v>
      </c>
      <c r="AX1365" s="9">
        <f t="shared" si="5058"/>
        <v>14</v>
      </c>
    </row>
    <row r="1366" spans="1:50" ht="20.25" customHeight="1">
      <c r="A1366" s="26" t="s">
        <v>92</v>
      </c>
      <c r="B1366" s="27" t="s">
        <v>620</v>
      </c>
      <c r="C1366" s="27" t="s">
        <v>22</v>
      </c>
      <c r="D1366" s="27" t="s">
        <v>60</v>
      </c>
      <c r="E1366" s="27" t="s">
        <v>618</v>
      </c>
      <c r="F1366" s="27" t="s">
        <v>69</v>
      </c>
      <c r="G1366" s="9"/>
      <c r="H1366" s="9"/>
      <c r="I1366" s="9"/>
      <c r="J1366" s="9"/>
      <c r="K1366" s="9"/>
      <c r="L1366" s="9">
        <v>14</v>
      </c>
      <c r="M1366" s="9">
        <f t="shared" ref="M1366" si="5059">G1366+I1366+J1366+K1366+L1366</f>
        <v>14</v>
      </c>
      <c r="N1366" s="9">
        <f t="shared" ref="N1366" si="5060">H1366+L1366</f>
        <v>14</v>
      </c>
      <c r="O1366" s="9"/>
      <c r="P1366" s="9"/>
      <c r="Q1366" s="9"/>
      <c r="R1366" s="9"/>
      <c r="S1366" s="9">
        <f t="shared" ref="S1366" si="5061">M1366+O1366+P1366+Q1366+R1366</f>
        <v>14</v>
      </c>
      <c r="T1366" s="9">
        <f t="shared" ref="T1366" si="5062">N1366+R1366</f>
        <v>14</v>
      </c>
      <c r="U1366" s="9"/>
      <c r="V1366" s="9"/>
      <c r="W1366" s="9"/>
      <c r="X1366" s="9"/>
      <c r="Y1366" s="9">
        <f t="shared" ref="Y1366" si="5063">S1366+U1366+V1366+W1366+X1366</f>
        <v>14</v>
      </c>
      <c r="Z1366" s="9">
        <f t="shared" ref="Z1366" si="5064">T1366+X1366</f>
        <v>14</v>
      </c>
      <c r="AA1366" s="9"/>
      <c r="AB1366" s="9"/>
      <c r="AC1366" s="9"/>
      <c r="AD1366" s="9"/>
      <c r="AE1366" s="9">
        <f t="shared" ref="AE1366" si="5065">Y1366+AA1366+AB1366+AC1366+AD1366</f>
        <v>14</v>
      </c>
      <c r="AF1366" s="9">
        <f t="shared" ref="AF1366" si="5066">Z1366+AD1366</f>
        <v>14</v>
      </c>
      <c r="AG1366" s="9"/>
      <c r="AH1366" s="9"/>
      <c r="AI1366" s="9"/>
      <c r="AJ1366" s="9"/>
      <c r="AK1366" s="86">
        <f t="shared" ref="AK1366" si="5067">AE1366+AG1366+AH1366+AI1366+AJ1366</f>
        <v>14</v>
      </c>
      <c r="AL1366" s="86">
        <f t="shared" ref="AL1366" si="5068">AF1366+AJ1366</f>
        <v>14</v>
      </c>
      <c r="AM1366" s="9"/>
      <c r="AN1366" s="9"/>
      <c r="AO1366" s="9"/>
      <c r="AP1366" s="9"/>
      <c r="AQ1366" s="9">
        <f t="shared" ref="AQ1366" si="5069">AK1366+AM1366+AN1366+AO1366+AP1366</f>
        <v>14</v>
      </c>
      <c r="AR1366" s="9">
        <f t="shared" ref="AR1366" si="5070">AL1366+AP1366</f>
        <v>14</v>
      </c>
      <c r="AS1366" s="9"/>
      <c r="AT1366" s="9"/>
      <c r="AU1366" s="9"/>
      <c r="AV1366" s="9"/>
      <c r="AW1366" s="9">
        <f t="shared" ref="AW1366" si="5071">AQ1366+AS1366+AT1366+AU1366+AV1366</f>
        <v>14</v>
      </c>
      <c r="AX1366" s="9">
        <f t="shared" ref="AX1366" si="5072">AR1366+AV1366</f>
        <v>14</v>
      </c>
    </row>
    <row r="1367" spans="1:50" ht="36" customHeight="1">
      <c r="A1367" s="26" t="s">
        <v>614</v>
      </c>
      <c r="B1367" s="27" t="s">
        <v>620</v>
      </c>
      <c r="C1367" s="27" t="s">
        <v>22</v>
      </c>
      <c r="D1367" s="27" t="s">
        <v>60</v>
      </c>
      <c r="E1367" s="27" t="s">
        <v>617</v>
      </c>
      <c r="F1367" s="27"/>
      <c r="G1367" s="9"/>
      <c r="H1367" s="9"/>
      <c r="I1367" s="9">
        <f>I1368+I1370+I1372</f>
        <v>0</v>
      </c>
      <c r="J1367" s="9">
        <f t="shared" ref="J1367:N1367" si="5073">J1368+J1370+J1372</f>
        <v>0</v>
      </c>
      <c r="K1367" s="9">
        <f t="shared" si="5073"/>
        <v>0</v>
      </c>
      <c r="L1367" s="9">
        <f t="shared" si="5073"/>
        <v>475</v>
      </c>
      <c r="M1367" s="9">
        <f t="shared" si="5073"/>
        <v>475</v>
      </c>
      <c r="N1367" s="9">
        <f t="shared" si="5073"/>
        <v>475</v>
      </c>
      <c r="O1367" s="9">
        <f>O1368+O1370+O1372</f>
        <v>0</v>
      </c>
      <c r="P1367" s="9">
        <f t="shared" ref="P1367:T1367" si="5074">P1368+P1370+P1372</f>
        <v>0</v>
      </c>
      <c r="Q1367" s="9">
        <f t="shared" si="5074"/>
        <v>0</v>
      </c>
      <c r="R1367" s="9">
        <f t="shared" si="5074"/>
        <v>0</v>
      </c>
      <c r="S1367" s="9">
        <f t="shared" si="5074"/>
        <v>475</v>
      </c>
      <c r="T1367" s="9">
        <f t="shared" si="5074"/>
        <v>475</v>
      </c>
      <c r="U1367" s="9">
        <f>U1368+U1370+U1372</f>
        <v>0</v>
      </c>
      <c r="V1367" s="9">
        <f t="shared" ref="V1367:Z1367" si="5075">V1368+V1370+V1372</f>
        <v>0</v>
      </c>
      <c r="W1367" s="9">
        <f t="shared" si="5075"/>
        <v>0</v>
      </c>
      <c r="X1367" s="9">
        <f t="shared" si="5075"/>
        <v>0</v>
      </c>
      <c r="Y1367" s="9">
        <f t="shared" si="5075"/>
        <v>475</v>
      </c>
      <c r="Z1367" s="9">
        <f t="shared" si="5075"/>
        <v>475</v>
      </c>
      <c r="AA1367" s="9">
        <f>AA1368+AA1370+AA1372</f>
        <v>0</v>
      </c>
      <c r="AB1367" s="9">
        <f t="shared" ref="AB1367:AF1367" si="5076">AB1368+AB1370+AB1372</f>
        <v>0</v>
      </c>
      <c r="AC1367" s="9">
        <f t="shared" si="5076"/>
        <v>0</v>
      </c>
      <c r="AD1367" s="9">
        <f t="shared" si="5076"/>
        <v>0</v>
      </c>
      <c r="AE1367" s="9">
        <f t="shared" si="5076"/>
        <v>475</v>
      </c>
      <c r="AF1367" s="9">
        <f t="shared" si="5076"/>
        <v>475</v>
      </c>
      <c r="AG1367" s="9">
        <f>AG1368+AG1370+AG1372</f>
        <v>0</v>
      </c>
      <c r="AH1367" s="9">
        <f t="shared" ref="AH1367:AL1367" si="5077">AH1368+AH1370+AH1372</f>
        <v>0</v>
      </c>
      <c r="AI1367" s="9">
        <f t="shared" si="5077"/>
        <v>0</v>
      </c>
      <c r="AJ1367" s="9">
        <f t="shared" si="5077"/>
        <v>0</v>
      </c>
      <c r="AK1367" s="86">
        <f t="shared" si="5077"/>
        <v>475</v>
      </c>
      <c r="AL1367" s="86">
        <f t="shared" si="5077"/>
        <v>475</v>
      </c>
      <c r="AM1367" s="9">
        <f>AM1368+AM1370+AM1372</f>
        <v>0</v>
      </c>
      <c r="AN1367" s="9">
        <f t="shared" ref="AN1367:AR1367" si="5078">AN1368+AN1370+AN1372</f>
        <v>0</v>
      </c>
      <c r="AO1367" s="9">
        <f t="shared" si="5078"/>
        <v>0</v>
      </c>
      <c r="AP1367" s="9">
        <f t="shared" si="5078"/>
        <v>0</v>
      </c>
      <c r="AQ1367" s="9">
        <f t="shared" si="5078"/>
        <v>475</v>
      </c>
      <c r="AR1367" s="9">
        <f t="shared" si="5078"/>
        <v>475</v>
      </c>
      <c r="AS1367" s="9">
        <f>AS1368+AS1370+AS1372</f>
        <v>0</v>
      </c>
      <c r="AT1367" s="9">
        <f t="shared" ref="AT1367:AX1367" si="5079">AT1368+AT1370+AT1372</f>
        <v>0</v>
      </c>
      <c r="AU1367" s="9">
        <f t="shared" si="5079"/>
        <v>0</v>
      </c>
      <c r="AV1367" s="9">
        <f t="shared" si="5079"/>
        <v>0</v>
      </c>
      <c r="AW1367" s="9">
        <f t="shared" si="5079"/>
        <v>475</v>
      </c>
      <c r="AX1367" s="9">
        <f t="shared" si="5079"/>
        <v>475</v>
      </c>
    </row>
    <row r="1368" spans="1:50" ht="70.5" customHeight="1">
      <c r="A1368" s="26" t="s">
        <v>457</v>
      </c>
      <c r="B1368" s="27" t="s">
        <v>620</v>
      </c>
      <c r="C1368" s="27" t="s">
        <v>22</v>
      </c>
      <c r="D1368" s="27" t="s">
        <v>60</v>
      </c>
      <c r="E1368" s="27" t="s">
        <v>617</v>
      </c>
      <c r="F1368" s="27" t="s">
        <v>85</v>
      </c>
      <c r="G1368" s="9"/>
      <c r="H1368" s="9"/>
      <c r="I1368" s="9">
        <f>I1369</f>
        <v>0</v>
      </c>
      <c r="J1368" s="9">
        <f t="shared" ref="J1368:AX1368" si="5080">J1369</f>
        <v>0</v>
      </c>
      <c r="K1368" s="9">
        <f t="shared" si="5080"/>
        <v>0</v>
      </c>
      <c r="L1368" s="9">
        <f t="shared" si="5080"/>
        <v>206</v>
      </c>
      <c r="M1368" s="9">
        <f t="shared" si="5080"/>
        <v>206</v>
      </c>
      <c r="N1368" s="9">
        <f t="shared" si="5080"/>
        <v>206</v>
      </c>
      <c r="O1368" s="9">
        <f>O1369</f>
        <v>0</v>
      </c>
      <c r="P1368" s="9">
        <f t="shared" si="5080"/>
        <v>0</v>
      </c>
      <c r="Q1368" s="9">
        <f t="shared" si="5080"/>
        <v>0</v>
      </c>
      <c r="R1368" s="9">
        <f t="shared" si="5080"/>
        <v>0</v>
      </c>
      <c r="S1368" s="9">
        <f t="shared" si="5080"/>
        <v>206</v>
      </c>
      <c r="T1368" s="9">
        <f t="shared" si="5080"/>
        <v>206</v>
      </c>
      <c r="U1368" s="9">
        <f>U1369</f>
        <v>0</v>
      </c>
      <c r="V1368" s="9">
        <f t="shared" si="5080"/>
        <v>0</v>
      </c>
      <c r="W1368" s="9">
        <f t="shared" si="5080"/>
        <v>0</v>
      </c>
      <c r="X1368" s="9">
        <f t="shared" si="5080"/>
        <v>0</v>
      </c>
      <c r="Y1368" s="9">
        <f t="shared" si="5080"/>
        <v>206</v>
      </c>
      <c r="Z1368" s="9">
        <f t="shared" si="5080"/>
        <v>206</v>
      </c>
      <c r="AA1368" s="9">
        <f>AA1369</f>
        <v>0</v>
      </c>
      <c r="AB1368" s="9">
        <f t="shared" si="5080"/>
        <v>0</v>
      </c>
      <c r="AC1368" s="9">
        <f t="shared" si="5080"/>
        <v>0</v>
      </c>
      <c r="AD1368" s="9">
        <f t="shared" si="5080"/>
        <v>0</v>
      </c>
      <c r="AE1368" s="9">
        <f t="shared" si="5080"/>
        <v>206</v>
      </c>
      <c r="AF1368" s="9">
        <f t="shared" si="5080"/>
        <v>206</v>
      </c>
      <c r="AG1368" s="9">
        <f>AG1369</f>
        <v>0</v>
      </c>
      <c r="AH1368" s="9">
        <f t="shared" si="5080"/>
        <v>0</v>
      </c>
      <c r="AI1368" s="9">
        <f t="shared" si="5080"/>
        <v>0</v>
      </c>
      <c r="AJ1368" s="9">
        <f t="shared" si="5080"/>
        <v>0</v>
      </c>
      <c r="AK1368" s="86">
        <f t="shared" si="5080"/>
        <v>206</v>
      </c>
      <c r="AL1368" s="86">
        <f t="shared" si="5080"/>
        <v>206</v>
      </c>
      <c r="AM1368" s="9">
        <f>AM1369</f>
        <v>0</v>
      </c>
      <c r="AN1368" s="9">
        <f t="shared" si="5080"/>
        <v>0</v>
      </c>
      <c r="AO1368" s="9">
        <f t="shared" si="5080"/>
        <v>0</v>
      </c>
      <c r="AP1368" s="9">
        <f t="shared" si="5080"/>
        <v>0</v>
      </c>
      <c r="AQ1368" s="9">
        <f t="shared" si="5080"/>
        <v>206</v>
      </c>
      <c r="AR1368" s="9">
        <f t="shared" si="5080"/>
        <v>206</v>
      </c>
      <c r="AS1368" s="9">
        <f>AS1369</f>
        <v>0</v>
      </c>
      <c r="AT1368" s="9">
        <f t="shared" si="5080"/>
        <v>0</v>
      </c>
      <c r="AU1368" s="9">
        <f t="shared" si="5080"/>
        <v>0</v>
      </c>
      <c r="AV1368" s="9">
        <f t="shared" si="5080"/>
        <v>0</v>
      </c>
      <c r="AW1368" s="9">
        <f t="shared" si="5080"/>
        <v>206</v>
      </c>
      <c r="AX1368" s="9">
        <f t="shared" si="5080"/>
        <v>206</v>
      </c>
    </row>
    <row r="1369" spans="1:50" ht="20.25" customHeight="1">
      <c r="A1369" s="26" t="s">
        <v>107</v>
      </c>
      <c r="B1369" s="27" t="s">
        <v>620</v>
      </c>
      <c r="C1369" s="27" t="s">
        <v>22</v>
      </c>
      <c r="D1369" s="27" t="s">
        <v>60</v>
      </c>
      <c r="E1369" s="27" t="s">
        <v>617</v>
      </c>
      <c r="F1369" s="27" t="s">
        <v>108</v>
      </c>
      <c r="G1369" s="9"/>
      <c r="H1369" s="9"/>
      <c r="I1369" s="9"/>
      <c r="J1369" s="9"/>
      <c r="K1369" s="9"/>
      <c r="L1369" s="9">
        <f>39+167</f>
        <v>206</v>
      </c>
      <c r="M1369" s="9">
        <f t="shared" ref="M1369" si="5081">G1369+I1369+J1369+K1369+L1369</f>
        <v>206</v>
      </c>
      <c r="N1369" s="9">
        <f t="shared" ref="N1369" si="5082">H1369+L1369</f>
        <v>206</v>
      </c>
      <c r="O1369" s="9"/>
      <c r="P1369" s="9"/>
      <c r="Q1369" s="9"/>
      <c r="R1369" s="9"/>
      <c r="S1369" s="9">
        <f t="shared" ref="S1369" si="5083">M1369+O1369+P1369+Q1369+R1369</f>
        <v>206</v>
      </c>
      <c r="T1369" s="9">
        <f t="shared" ref="T1369" si="5084">N1369+R1369</f>
        <v>206</v>
      </c>
      <c r="U1369" s="9"/>
      <c r="V1369" s="9"/>
      <c r="W1369" s="9"/>
      <c r="X1369" s="9"/>
      <c r="Y1369" s="9">
        <f t="shared" ref="Y1369" si="5085">S1369+U1369+V1369+W1369+X1369</f>
        <v>206</v>
      </c>
      <c r="Z1369" s="9">
        <f t="shared" ref="Z1369" si="5086">T1369+X1369</f>
        <v>206</v>
      </c>
      <c r="AA1369" s="9"/>
      <c r="AB1369" s="9"/>
      <c r="AC1369" s="9"/>
      <c r="AD1369" s="9"/>
      <c r="AE1369" s="9">
        <f t="shared" ref="AE1369" si="5087">Y1369+AA1369+AB1369+AC1369+AD1369</f>
        <v>206</v>
      </c>
      <c r="AF1369" s="9">
        <f t="shared" ref="AF1369" si="5088">Z1369+AD1369</f>
        <v>206</v>
      </c>
      <c r="AG1369" s="9"/>
      <c r="AH1369" s="9"/>
      <c r="AI1369" s="9"/>
      <c r="AJ1369" s="9"/>
      <c r="AK1369" s="86">
        <f t="shared" ref="AK1369" si="5089">AE1369+AG1369+AH1369+AI1369+AJ1369</f>
        <v>206</v>
      </c>
      <c r="AL1369" s="86">
        <f t="shared" ref="AL1369" si="5090">AF1369+AJ1369</f>
        <v>206</v>
      </c>
      <c r="AM1369" s="9"/>
      <c r="AN1369" s="9"/>
      <c r="AO1369" s="9"/>
      <c r="AP1369" s="9"/>
      <c r="AQ1369" s="9">
        <f t="shared" ref="AQ1369" si="5091">AK1369+AM1369+AN1369+AO1369+AP1369</f>
        <v>206</v>
      </c>
      <c r="AR1369" s="9">
        <f t="shared" ref="AR1369" si="5092">AL1369+AP1369</f>
        <v>206</v>
      </c>
      <c r="AS1369" s="9"/>
      <c r="AT1369" s="9"/>
      <c r="AU1369" s="9"/>
      <c r="AV1369" s="9"/>
      <c r="AW1369" s="9">
        <f t="shared" ref="AW1369" si="5093">AQ1369+AS1369+AT1369+AU1369+AV1369</f>
        <v>206</v>
      </c>
      <c r="AX1369" s="9">
        <f t="shared" ref="AX1369" si="5094">AR1369+AV1369</f>
        <v>206</v>
      </c>
    </row>
    <row r="1370" spans="1:50" ht="35.25" customHeight="1">
      <c r="A1370" s="26" t="s">
        <v>244</v>
      </c>
      <c r="B1370" s="27" t="s">
        <v>620</v>
      </c>
      <c r="C1370" s="27" t="s">
        <v>22</v>
      </c>
      <c r="D1370" s="27" t="s">
        <v>60</v>
      </c>
      <c r="E1370" s="27" t="s">
        <v>617</v>
      </c>
      <c r="F1370" s="27" t="s">
        <v>31</v>
      </c>
      <c r="G1370" s="9"/>
      <c r="H1370" s="9"/>
      <c r="I1370" s="9">
        <f>I1371</f>
        <v>0</v>
      </c>
      <c r="J1370" s="9">
        <f t="shared" ref="J1370:AX1370" si="5095">J1371</f>
        <v>0</v>
      </c>
      <c r="K1370" s="9">
        <f t="shared" si="5095"/>
        <v>0</v>
      </c>
      <c r="L1370" s="9">
        <f t="shared" si="5095"/>
        <v>267</v>
      </c>
      <c r="M1370" s="9">
        <f t="shared" si="5095"/>
        <v>267</v>
      </c>
      <c r="N1370" s="9">
        <f t="shared" si="5095"/>
        <v>267</v>
      </c>
      <c r="O1370" s="9">
        <f>O1371</f>
        <v>0</v>
      </c>
      <c r="P1370" s="9">
        <f t="shared" si="5095"/>
        <v>0</v>
      </c>
      <c r="Q1370" s="9">
        <f t="shared" si="5095"/>
        <v>0</v>
      </c>
      <c r="R1370" s="9">
        <f t="shared" si="5095"/>
        <v>0</v>
      </c>
      <c r="S1370" s="9">
        <f t="shared" si="5095"/>
        <v>267</v>
      </c>
      <c r="T1370" s="9">
        <f t="shared" si="5095"/>
        <v>267</v>
      </c>
      <c r="U1370" s="9">
        <f>U1371</f>
        <v>0</v>
      </c>
      <c r="V1370" s="9">
        <f t="shared" si="5095"/>
        <v>0</v>
      </c>
      <c r="W1370" s="9">
        <f t="shared" si="5095"/>
        <v>0</v>
      </c>
      <c r="X1370" s="9">
        <f t="shared" si="5095"/>
        <v>0</v>
      </c>
      <c r="Y1370" s="9">
        <f t="shared" si="5095"/>
        <v>267</v>
      </c>
      <c r="Z1370" s="9">
        <f t="shared" si="5095"/>
        <v>267</v>
      </c>
      <c r="AA1370" s="9">
        <f>AA1371</f>
        <v>0</v>
      </c>
      <c r="AB1370" s="9">
        <f t="shared" si="5095"/>
        <v>0</v>
      </c>
      <c r="AC1370" s="9">
        <f t="shared" si="5095"/>
        <v>0</v>
      </c>
      <c r="AD1370" s="9">
        <f t="shared" si="5095"/>
        <v>0</v>
      </c>
      <c r="AE1370" s="9">
        <f t="shared" si="5095"/>
        <v>267</v>
      </c>
      <c r="AF1370" s="9">
        <f t="shared" si="5095"/>
        <v>267</v>
      </c>
      <c r="AG1370" s="9">
        <f>AG1371</f>
        <v>0</v>
      </c>
      <c r="AH1370" s="9">
        <f t="shared" si="5095"/>
        <v>0</v>
      </c>
      <c r="AI1370" s="9">
        <f t="shared" si="5095"/>
        <v>0</v>
      </c>
      <c r="AJ1370" s="9">
        <f t="shared" si="5095"/>
        <v>0</v>
      </c>
      <c r="AK1370" s="86">
        <f t="shared" si="5095"/>
        <v>267</v>
      </c>
      <c r="AL1370" s="86">
        <f t="shared" si="5095"/>
        <v>267</v>
      </c>
      <c r="AM1370" s="9">
        <f>AM1371</f>
        <v>0</v>
      </c>
      <c r="AN1370" s="9">
        <f t="shared" si="5095"/>
        <v>0</v>
      </c>
      <c r="AO1370" s="9">
        <f t="shared" si="5095"/>
        <v>0</v>
      </c>
      <c r="AP1370" s="9">
        <f t="shared" si="5095"/>
        <v>0</v>
      </c>
      <c r="AQ1370" s="9">
        <f t="shared" si="5095"/>
        <v>267</v>
      </c>
      <c r="AR1370" s="9">
        <f t="shared" si="5095"/>
        <v>267</v>
      </c>
      <c r="AS1370" s="9">
        <f>AS1371</f>
        <v>0</v>
      </c>
      <c r="AT1370" s="9">
        <f t="shared" si="5095"/>
        <v>0</v>
      </c>
      <c r="AU1370" s="9">
        <f t="shared" si="5095"/>
        <v>0</v>
      </c>
      <c r="AV1370" s="9">
        <f t="shared" si="5095"/>
        <v>0</v>
      </c>
      <c r="AW1370" s="9">
        <f t="shared" si="5095"/>
        <v>267</v>
      </c>
      <c r="AX1370" s="9">
        <f t="shared" si="5095"/>
        <v>267</v>
      </c>
    </row>
    <row r="1371" spans="1:50" ht="34.5" customHeight="1">
      <c r="A1371" s="26" t="s">
        <v>37</v>
      </c>
      <c r="B1371" s="27" t="s">
        <v>620</v>
      </c>
      <c r="C1371" s="27" t="s">
        <v>22</v>
      </c>
      <c r="D1371" s="27" t="s">
        <v>60</v>
      </c>
      <c r="E1371" s="27" t="s">
        <v>617</v>
      </c>
      <c r="F1371" s="27" t="s">
        <v>38</v>
      </c>
      <c r="G1371" s="9"/>
      <c r="H1371" s="9"/>
      <c r="I1371" s="9"/>
      <c r="J1371" s="9"/>
      <c r="K1371" s="9"/>
      <c r="L1371" s="9">
        <f>434-167</f>
        <v>267</v>
      </c>
      <c r="M1371" s="9">
        <f t="shared" ref="M1371" si="5096">G1371+I1371+J1371+K1371+L1371</f>
        <v>267</v>
      </c>
      <c r="N1371" s="9">
        <f t="shared" ref="N1371" si="5097">H1371+L1371</f>
        <v>267</v>
      </c>
      <c r="O1371" s="9"/>
      <c r="P1371" s="9"/>
      <c r="Q1371" s="9"/>
      <c r="R1371" s="9"/>
      <c r="S1371" s="9">
        <f t="shared" ref="S1371" si="5098">M1371+O1371+P1371+Q1371+R1371</f>
        <v>267</v>
      </c>
      <c r="T1371" s="9">
        <f t="shared" ref="T1371" si="5099">N1371+R1371</f>
        <v>267</v>
      </c>
      <c r="U1371" s="9"/>
      <c r="V1371" s="9"/>
      <c r="W1371" s="9"/>
      <c r="X1371" s="9"/>
      <c r="Y1371" s="9">
        <f t="shared" ref="Y1371" si="5100">S1371+U1371+V1371+W1371+X1371</f>
        <v>267</v>
      </c>
      <c r="Z1371" s="9">
        <f t="shared" ref="Z1371" si="5101">T1371+X1371</f>
        <v>267</v>
      </c>
      <c r="AA1371" s="9"/>
      <c r="AB1371" s="9"/>
      <c r="AC1371" s="9"/>
      <c r="AD1371" s="9"/>
      <c r="AE1371" s="9">
        <f t="shared" ref="AE1371" si="5102">Y1371+AA1371+AB1371+AC1371+AD1371</f>
        <v>267</v>
      </c>
      <c r="AF1371" s="9">
        <f t="shared" ref="AF1371" si="5103">Z1371+AD1371</f>
        <v>267</v>
      </c>
      <c r="AG1371" s="9"/>
      <c r="AH1371" s="9"/>
      <c r="AI1371" s="9"/>
      <c r="AJ1371" s="9"/>
      <c r="AK1371" s="86">
        <f t="shared" ref="AK1371" si="5104">AE1371+AG1371+AH1371+AI1371+AJ1371</f>
        <v>267</v>
      </c>
      <c r="AL1371" s="86">
        <f t="shared" ref="AL1371" si="5105">AF1371+AJ1371</f>
        <v>267</v>
      </c>
      <c r="AM1371" s="9"/>
      <c r="AN1371" s="9"/>
      <c r="AO1371" s="9"/>
      <c r="AP1371" s="9"/>
      <c r="AQ1371" s="9">
        <f t="shared" ref="AQ1371" si="5106">AK1371+AM1371+AN1371+AO1371+AP1371</f>
        <v>267</v>
      </c>
      <c r="AR1371" s="9">
        <f t="shared" ref="AR1371" si="5107">AL1371+AP1371</f>
        <v>267</v>
      </c>
      <c r="AS1371" s="9"/>
      <c r="AT1371" s="9"/>
      <c r="AU1371" s="9"/>
      <c r="AV1371" s="9"/>
      <c r="AW1371" s="9">
        <f t="shared" ref="AW1371" si="5108">AQ1371+AS1371+AT1371+AU1371+AV1371</f>
        <v>267</v>
      </c>
      <c r="AX1371" s="9">
        <f t="shared" ref="AX1371" si="5109">AR1371+AV1371</f>
        <v>267</v>
      </c>
    </row>
    <row r="1372" spans="1:50" ht="20.25" customHeight="1">
      <c r="A1372" s="26" t="s">
        <v>66</v>
      </c>
      <c r="B1372" s="27" t="s">
        <v>620</v>
      </c>
      <c r="C1372" s="27" t="s">
        <v>22</v>
      </c>
      <c r="D1372" s="27" t="s">
        <v>60</v>
      </c>
      <c r="E1372" s="27" t="s">
        <v>617</v>
      </c>
      <c r="F1372" s="27" t="s">
        <v>67</v>
      </c>
      <c r="G1372" s="9"/>
      <c r="H1372" s="9"/>
      <c r="I1372" s="9">
        <f>I1373</f>
        <v>0</v>
      </c>
      <c r="J1372" s="9">
        <f t="shared" ref="J1372:AX1372" si="5110">J1373</f>
        <v>0</v>
      </c>
      <c r="K1372" s="9">
        <f t="shared" si="5110"/>
        <v>0</v>
      </c>
      <c r="L1372" s="9">
        <f t="shared" si="5110"/>
        <v>2</v>
      </c>
      <c r="M1372" s="9">
        <f t="shared" si="5110"/>
        <v>2</v>
      </c>
      <c r="N1372" s="9">
        <f t="shared" si="5110"/>
        <v>2</v>
      </c>
      <c r="O1372" s="9">
        <f>O1373</f>
        <v>0</v>
      </c>
      <c r="P1372" s="9">
        <f t="shared" si="5110"/>
        <v>0</v>
      </c>
      <c r="Q1372" s="9">
        <f t="shared" si="5110"/>
        <v>0</v>
      </c>
      <c r="R1372" s="9">
        <f t="shared" si="5110"/>
        <v>0</v>
      </c>
      <c r="S1372" s="9">
        <f t="shared" si="5110"/>
        <v>2</v>
      </c>
      <c r="T1372" s="9">
        <f t="shared" si="5110"/>
        <v>2</v>
      </c>
      <c r="U1372" s="9">
        <f>U1373</f>
        <v>0</v>
      </c>
      <c r="V1372" s="9">
        <f t="shared" si="5110"/>
        <v>0</v>
      </c>
      <c r="W1372" s="9">
        <f t="shared" si="5110"/>
        <v>0</v>
      </c>
      <c r="X1372" s="9">
        <f t="shared" si="5110"/>
        <v>0</v>
      </c>
      <c r="Y1372" s="9">
        <f t="shared" si="5110"/>
        <v>2</v>
      </c>
      <c r="Z1372" s="9">
        <f t="shared" si="5110"/>
        <v>2</v>
      </c>
      <c r="AA1372" s="9">
        <f>AA1373</f>
        <v>0</v>
      </c>
      <c r="AB1372" s="9">
        <f t="shared" si="5110"/>
        <v>0</v>
      </c>
      <c r="AC1372" s="9">
        <f t="shared" si="5110"/>
        <v>0</v>
      </c>
      <c r="AD1372" s="9">
        <f t="shared" si="5110"/>
        <v>0</v>
      </c>
      <c r="AE1372" s="9">
        <f t="shared" si="5110"/>
        <v>2</v>
      </c>
      <c r="AF1372" s="9">
        <f t="shared" si="5110"/>
        <v>2</v>
      </c>
      <c r="AG1372" s="9">
        <f>AG1373</f>
        <v>0</v>
      </c>
      <c r="AH1372" s="9">
        <f t="shared" si="5110"/>
        <v>0</v>
      </c>
      <c r="AI1372" s="9">
        <f t="shared" si="5110"/>
        <v>0</v>
      </c>
      <c r="AJ1372" s="9">
        <f t="shared" si="5110"/>
        <v>0</v>
      </c>
      <c r="AK1372" s="86">
        <f t="shared" si="5110"/>
        <v>2</v>
      </c>
      <c r="AL1372" s="86">
        <f t="shared" si="5110"/>
        <v>2</v>
      </c>
      <c r="AM1372" s="9">
        <f>AM1373</f>
        <v>0</v>
      </c>
      <c r="AN1372" s="9">
        <f t="shared" si="5110"/>
        <v>0</v>
      </c>
      <c r="AO1372" s="9">
        <f t="shared" si="5110"/>
        <v>0</v>
      </c>
      <c r="AP1372" s="9">
        <f t="shared" si="5110"/>
        <v>0</v>
      </c>
      <c r="AQ1372" s="9">
        <f t="shared" si="5110"/>
        <v>2</v>
      </c>
      <c r="AR1372" s="9">
        <f t="shared" si="5110"/>
        <v>2</v>
      </c>
      <c r="AS1372" s="9">
        <f>AS1373</f>
        <v>0</v>
      </c>
      <c r="AT1372" s="9">
        <f t="shared" si="5110"/>
        <v>0</v>
      </c>
      <c r="AU1372" s="9">
        <f t="shared" si="5110"/>
        <v>0</v>
      </c>
      <c r="AV1372" s="9">
        <f t="shared" si="5110"/>
        <v>0</v>
      </c>
      <c r="AW1372" s="9">
        <f t="shared" si="5110"/>
        <v>2</v>
      </c>
      <c r="AX1372" s="9">
        <f t="shared" si="5110"/>
        <v>2</v>
      </c>
    </row>
    <row r="1373" spans="1:50" ht="20.25" customHeight="1">
      <c r="A1373" s="26" t="s">
        <v>92</v>
      </c>
      <c r="B1373" s="27" t="s">
        <v>620</v>
      </c>
      <c r="C1373" s="27" t="s">
        <v>22</v>
      </c>
      <c r="D1373" s="27" t="s">
        <v>60</v>
      </c>
      <c r="E1373" s="27" t="s">
        <v>617</v>
      </c>
      <c r="F1373" s="27" t="s">
        <v>69</v>
      </c>
      <c r="G1373" s="9"/>
      <c r="H1373" s="9"/>
      <c r="I1373" s="9"/>
      <c r="J1373" s="9"/>
      <c r="K1373" s="9"/>
      <c r="L1373" s="9">
        <v>2</v>
      </c>
      <c r="M1373" s="9">
        <f t="shared" ref="M1373" si="5111">G1373+I1373+J1373+K1373+L1373</f>
        <v>2</v>
      </c>
      <c r="N1373" s="9">
        <f t="shared" ref="N1373" si="5112">H1373+L1373</f>
        <v>2</v>
      </c>
      <c r="O1373" s="9"/>
      <c r="P1373" s="9"/>
      <c r="Q1373" s="9"/>
      <c r="R1373" s="9"/>
      <c r="S1373" s="9">
        <f t="shared" ref="S1373" si="5113">M1373+O1373+P1373+Q1373+R1373</f>
        <v>2</v>
      </c>
      <c r="T1373" s="9">
        <f t="shared" ref="T1373" si="5114">N1373+R1373</f>
        <v>2</v>
      </c>
      <c r="U1373" s="9"/>
      <c r="V1373" s="9"/>
      <c r="W1373" s="9"/>
      <c r="X1373" s="9"/>
      <c r="Y1373" s="9">
        <f t="shared" ref="Y1373" si="5115">S1373+U1373+V1373+W1373+X1373</f>
        <v>2</v>
      </c>
      <c r="Z1373" s="9">
        <f t="shared" ref="Z1373" si="5116">T1373+X1373</f>
        <v>2</v>
      </c>
      <c r="AA1373" s="9"/>
      <c r="AB1373" s="9"/>
      <c r="AC1373" s="9"/>
      <c r="AD1373" s="9"/>
      <c r="AE1373" s="9">
        <f t="shared" ref="AE1373" si="5117">Y1373+AA1373+AB1373+AC1373+AD1373</f>
        <v>2</v>
      </c>
      <c r="AF1373" s="9">
        <f t="shared" ref="AF1373" si="5118">Z1373+AD1373</f>
        <v>2</v>
      </c>
      <c r="AG1373" s="9"/>
      <c r="AH1373" s="9"/>
      <c r="AI1373" s="9"/>
      <c r="AJ1373" s="9"/>
      <c r="AK1373" s="86">
        <f t="shared" ref="AK1373" si="5119">AE1373+AG1373+AH1373+AI1373+AJ1373</f>
        <v>2</v>
      </c>
      <c r="AL1373" s="86">
        <f t="shared" ref="AL1373" si="5120">AF1373+AJ1373</f>
        <v>2</v>
      </c>
      <c r="AM1373" s="9"/>
      <c r="AN1373" s="9"/>
      <c r="AO1373" s="9"/>
      <c r="AP1373" s="9"/>
      <c r="AQ1373" s="9">
        <f t="shared" ref="AQ1373" si="5121">AK1373+AM1373+AN1373+AO1373+AP1373</f>
        <v>2</v>
      </c>
      <c r="AR1373" s="9">
        <f t="shared" ref="AR1373" si="5122">AL1373+AP1373</f>
        <v>2</v>
      </c>
      <c r="AS1373" s="9"/>
      <c r="AT1373" s="9"/>
      <c r="AU1373" s="9"/>
      <c r="AV1373" s="9"/>
      <c r="AW1373" s="9">
        <f t="shared" ref="AW1373" si="5123">AQ1373+AS1373+AT1373+AU1373+AV1373</f>
        <v>2</v>
      </c>
      <c r="AX1373" s="9">
        <f t="shared" ref="AX1373" si="5124">AR1373+AV1373</f>
        <v>2</v>
      </c>
    </row>
    <row r="1374" spans="1:50" ht="37.5" customHeight="1">
      <c r="A1374" s="26" t="s">
        <v>455</v>
      </c>
      <c r="B1374" s="27">
        <v>923</v>
      </c>
      <c r="C1374" s="27" t="s">
        <v>22</v>
      </c>
      <c r="D1374" s="27" t="s">
        <v>60</v>
      </c>
      <c r="E1374" s="27" t="s">
        <v>447</v>
      </c>
      <c r="F1374" s="27"/>
      <c r="G1374" s="11">
        <f t="shared" ref="G1374:V1377" si="5125">G1375</f>
        <v>530</v>
      </c>
      <c r="H1374" s="11">
        <f t="shared" si="5125"/>
        <v>0</v>
      </c>
      <c r="I1374" s="11">
        <f t="shared" si="5125"/>
        <v>0</v>
      </c>
      <c r="J1374" s="11">
        <f t="shared" si="5125"/>
        <v>0</v>
      </c>
      <c r="K1374" s="11">
        <f t="shared" si="5125"/>
        <v>0</v>
      </c>
      <c r="L1374" s="11">
        <f t="shared" si="5125"/>
        <v>0</v>
      </c>
      <c r="M1374" s="11">
        <f t="shared" si="5125"/>
        <v>530</v>
      </c>
      <c r="N1374" s="11">
        <f t="shared" si="5125"/>
        <v>0</v>
      </c>
      <c r="O1374" s="11">
        <f t="shared" si="5125"/>
        <v>0</v>
      </c>
      <c r="P1374" s="11">
        <f t="shared" si="5125"/>
        <v>0</v>
      </c>
      <c r="Q1374" s="11">
        <f t="shared" si="5125"/>
        <v>0</v>
      </c>
      <c r="R1374" s="11">
        <f t="shared" si="5125"/>
        <v>0</v>
      </c>
      <c r="S1374" s="11">
        <f t="shared" si="5125"/>
        <v>530</v>
      </c>
      <c r="T1374" s="11">
        <f t="shared" si="5125"/>
        <v>0</v>
      </c>
      <c r="U1374" s="11">
        <f t="shared" si="5125"/>
        <v>0</v>
      </c>
      <c r="V1374" s="11">
        <f t="shared" si="5125"/>
        <v>0</v>
      </c>
      <c r="W1374" s="11">
        <f t="shared" ref="U1374:AJ1377" si="5126">W1375</f>
        <v>0</v>
      </c>
      <c r="X1374" s="11">
        <f t="shared" si="5126"/>
        <v>0</v>
      </c>
      <c r="Y1374" s="11">
        <f t="shared" si="5126"/>
        <v>530</v>
      </c>
      <c r="Z1374" s="11">
        <f t="shared" si="5126"/>
        <v>0</v>
      </c>
      <c r="AA1374" s="11">
        <f t="shared" si="5126"/>
        <v>0</v>
      </c>
      <c r="AB1374" s="11">
        <f t="shared" si="5126"/>
        <v>0</v>
      </c>
      <c r="AC1374" s="11">
        <f t="shared" si="5126"/>
        <v>0</v>
      </c>
      <c r="AD1374" s="11">
        <f t="shared" si="5126"/>
        <v>0</v>
      </c>
      <c r="AE1374" s="11">
        <f t="shared" si="5126"/>
        <v>530</v>
      </c>
      <c r="AF1374" s="11">
        <f t="shared" si="5126"/>
        <v>0</v>
      </c>
      <c r="AG1374" s="11">
        <f t="shared" si="5126"/>
        <v>0</v>
      </c>
      <c r="AH1374" s="11">
        <f t="shared" si="5126"/>
        <v>0</v>
      </c>
      <c r="AI1374" s="11">
        <f t="shared" si="5126"/>
        <v>0</v>
      </c>
      <c r="AJ1374" s="11">
        <f t="shared" si="5126"/>
        <v>0</v>
      </c>
      <c r="AK1374" s="88">
        <f t="shared" ref="AG1374:AV1377" si="5127">AK1375</f>
        <v>530</v>
      </c>
      <c r="AL1374" s="88">
        <f t="shared" si="5127"/>
        <v>0</v>
      </c>
      <c r="AM1374" s="11">
        <f t="shared" si="5127"/>
        <v>0</v>
      </c>
      <c r="AN1374" s="11">
        <f t="shared" si="5127"/>
        <v>0</v>
      </c>
      <c r="AO1374" s="11">
        <f t="shared" si="5127"/>
        <v>0</v>
      </c>
      <c r="AP1374" s="11">
        <f t="shared" si="5127"/>
        <v>0</v>
      </c>
      <c r="AQ1374" s="11">
        <f t="shared" si="5127"/>
        <v>530</v>
      </c>
      <c r="AR1374" s="11">
        <f t="shared" si="5127"/>
        <v>0</v>
      </c>
      <c r="AS1374" s="11">
        <f t="shared" si="5127"/>
        <v>0</v>
      </c>
      <c r="AT1374" s="11">
        <f t="shared" si="5127"/>
        <v>0</v>
      </c>
      <c r="AU1374" s="11">
        <f t="shared" si="5127"/>
        <v>0</v>
      </c>
      <c r="AV1374" s="11">
        <f t="shared" si="5127"/>
        <v>0</v>
      </c>
      <c r="AW1374" s="11">
        <f t="shared" ref="AS1374:AX1377" si="5128">AW1375</f>
        <v>530</v>
      </c>
      <c r="AX1374" s="11">
        <f t="shared" si="5128"/>
        <v>0</v>
      </c>
    </row>
    <row r="1375" spans="1:50" ht="22.5" customHeight="1">
      <c r="A1375" s="26" t="s">
        <v>15</v>
      </c>
      <c r="B1375" s="27">
        <v>923</v>
      </c>
      <c r="C1375" s="27" t="s">
        <v>22</v>
      </c>
      <c r="D1375" s="27" t="s">
        <v>60</v>
      </c>
      <c r="E1375" s="27" t="s">
        <v>445</v>
      </c>
      <c r="F1375" s="27"/>
      <c r="G1375" s="11">
        <f t="shared" si="5125"/>
        <v>530</v>
      </c>
      <c r="H1375" s="11">
        <f t="shared" si="5125"/>
        <v>0</v>
      </c>
      <c r="I1375" s="11">
        <f t="shared" si="5125"/>
        <v>0</v>
      </c>
      <c r="J1375" s="11">
        <f t="shared" si="5125"/>
        <v>0</v>
      </c>
      <c r="K1375" s="11">
        <f t="shared" si="5125"/>
        <v>0</v>
      </c>
      <c r="L1375" s="11">
        <f t="shared" si="5125"/>
        <v>0</v>
      </c>
      <c r="M1375" s="11">
        <f t="shared" si="5125"/>
        <v>530</v>
      </c>
      <c r="N1375" s="11">
        <f t="shared" si="5125"/>
        <v>0</v>
      </c>
      <c r="O1375" s="11">
        <f t="shared" si="5125"/>
        <v>0</v>
      </c>
      <c r="P1375" s="11">
        <f t="shared" si="5125"/>
        <v>0</v>
      </c>
      <c r="Q1375" s="11">
        <f t="shared" si="5125"/>
        <v>0</v>
      </c>
      <c r="R1375" s="11">
        <f t="shared" si="5125"/>
        <v>0</v>
      </c>
      <c r="S1375" s="11">
        <f t="shared" si="5125"/>
        <v>530</v>
      </c>
      <c r="T1375" s="11">
        <f t="shared" si="5125"/>
        <v>0</v>
      </c>
      <c r="U1375" s="11">
        <f t="shared" si="5126"/>
        <v>0</v>
      </c>
      <c r="V1375" s="11">
        <f t="shared" si="5126"/>
        <v>0</v>
      </c>
      <c r="W1375" s="11">
        <f t="shared" si="5126"/>
        <v>0</v>
      </c>
      <c r="X1375" s="11">
        <f t="shared" si="5126"/>
        <v>0</v>
      </c>
      <c r="Y1375" s="11">
        <f t="shared" si="5126"/>
        <v>530</v>
      </c>
      <c r="Z1375" s="11">
        <f t="shared" si="5126"/>
        <v>0</v>
      </c>
      <c r="AA1375" s="11">
        <f t="shared" si="5126"/>
        <v>0</v>
      </c>
      <c r="AB1375" s="11">
        <f t="shared" si="5126"/>
        <v>0</v>
      </c>
      <c r="AC1375" s="11">
        <f t="shared" si="5126"/>
        <v>0</v>
      </c>
      <c r="AD1375" s="11">
        <f t="shared" si="5126"/>
        <v>0</v>
      </c>
      <c r="AE1375" s="11">
        <f t="shared" si="5126"/>
        <v>530</v>
      </c>
      <c r="AF1375" s="11">
        <f t="shared" si="5126"/>
        <v>0</v>
      </c>
      <c r="AG1375" s="11">
        <f t="shared" si="5127"/>
        <v>0</v>
      </c>
      <c r="AH1375" s="11">
        <f t="shared" si="5127"/>
        <v>0</v>
      </c>
      <c r="AI1375" s="11">
        <f t="shared" si="5127"/>
        <v>0</v>
      </c>
      <c r="AJ1375" s="11">
        <f t="shared" si="5127"/>
        <v>0</v>
      </c>
      <c r="AK1375" s="88">
        <f t="shared" si="5127"/>
        <v>530</v>
      </c>
      <c r="AL1375" s="88">
        <f t="shared" si="5127"/>
        <v>0</v>
      </c>
      <c r="AM1375" s="11">
        <f t="shared" si="5127"/>
        <v>0</v>
      </c>
      <c r="AN1375" s="11">
        <f t="shared" si="5127"/>
        <v>0</v>
      </c>
      <c r="AO1375" s="11">
        <f t="shared" si="5127"/>
        <v>0</v>
      </c>
      <c r="AP1375" s="11">
        <f t="shared" si="5127"/>
        <v>0</v>
      </c>
      <c r="AQ1375" s="11">
        <f t="shared" si="5127"/>
        <v>530</v>
      </c>
      <c r="AR1375" s="11">
        <f t="shared" si="5127"/>
        <v>0</v>
      </c>
      <c r="AS1375" s="11">
        <f t="shared" si="5128"/>
        <v>0</v>
      </c>
      <c r="AT1375" s="11">
        <f t="shared" si="5128"/>
        <v>0</v>
      </c>
      <c r="AU1375" s="11">
        <f t="shared" si="5128"/>
        <v>0</v>
      </c>
      <c r="AV1375" s="11">
        <f t="shared" si="5128"/>
        <v>0</v>
      </c>
      <c r="AW1375" s="11">
        <f t="shared" si="5128"/>
        <v>530</v>
      </c>
      <c r="AX1375" s="11">
        <f t="shared" si="5128"/>
        <v>0</v>
      </c>
    </row>
    <row r="1376" spans="1:50" ht="21" customHeight="1">
      <c r="A1376" s="26" t="s">
        <v>94</v>
      </c>
      <c r="B1376" s="27">
        <v>923</v>
      </c>
      <c r="C1376" s="27" t="s">
        <v>22</v>
      </c>
      <c r="D1376" s="27" t="s">
        <v>60</v>
      </c>
      <c r="E1376" s="27" t="s">
        <v>446</v>
      </c>
      <c r="F1376" s="27"/>
      <c r="G1376" s="11">
        <f t="shared" si="5125"/>
        <v>530</v>
      </c>
      <c r="H1376" s="11">
        <f t="shared" si="5125"/>
        <v>0</v>
      </c>
      <c r="I1376" s="11">
        <f t="shared" si="5125"/>
        <v>0</v>
      </c>
      <c r="J1376" s="11">
        <f t="shared" si="5125"/>
        <v>0</v>
      </c>
      <c r="K1376" s="11">
        <f t="shared" si="5125"/>
        <v>0</v>
      </c>
      <c r="L1376" s="11">
        <f t="shared" si="5125"/>
        <v>0</v>
      </c>
      <c r="M1376" s="11">
        <f t="shared" si="5125"/>
        <v>530</v>
      </c>
      <c r="N1376" s="11">
        <f t="shared" si="5125"/>
        <v>0</v>
      </c>
      <c r="O1376" s="11">
        <f t="shared" si="5125"/>
        <v>0</v>
      </c>
      <c r="P1376" s="11">
        <f t="shared" si="5125"/>
        <v>0</v>
      </c>
      <c r="Q1376" s="11">
        <f t="shared" si="5125"/>
        <v>0</v>
      </c>
      <c r="R1376" s="11">
        <f t="shared" si="5125"/>
        <v>0</v>
      </c>
      <c r="S1376" s="11">
        <f t="shared" si="5125"/>
        <v>530</v>
      </c>
      <c r="T1376" s="11">
        <f t="shared" si="5125"/>
        <v>0</v>
      </c>
      <c r="U1376" s="11">
        <f t="shared" si="5126"/>
        <v>0</v>
      </c>
      <c r="V1376" s="11">
        <f t="shared" si="5126"/>
        <v>0</v>
      </c>
      <c r="W1376" s="11">
        <f t="shared" si="5126"/>
        <v>0</v>
      </c>
      <c r="X1376" s="11">
        <f t="shared" si="5126"/>
        <v>0</v>
      </c>
      <c r="Y1376" s="11">
        <f t="shared" si="5126"/>
        <v>530</v>
      </c>
      <c r="Z1376" s="11">
        <f t="shared" si="5126"/>
        <v>0</v>
      </c>
      <c r="AA1376" s="11">
        <f t="shared" si="5126"/>
        <v>0</v>
      </c>
      <c r="AB1376" s="11">
        <f t="shared" si="5126"/>
        <v>0</v>
      </c>
      <c r="AC1376" s="11">
        <f t="shared" si="5126"/>
        <v>0</v>
      </c>
      <c r="AD1376" s="11">
        <f t="shared" si="5126"/>
        <v>0</v>
      </c>
      <c r="AE1376" s="11">
        <f t="shared" si="5126"/>
        <v>530</v>
      </c>
      <c r="AF1376" s="11">
        <f t="shared" si="5126"/>
        <v>0</v>
      </c>
      <c r="AG1376" s="11">
        <f t="shared" si="5127"/>
        <v>0</v>
      </c>
      <c r="AH1376" s="11">
        <f t="shared" si="5127"/>
        <v>0</v>
      </c>
      <c r="AI1376" s="11">
        <f t="shared" si="5127"/>
        <v>0</v>
      </c>
      <c r="AJ1376" s="11">
        <f t="shared" si="5127"/>
        <v>0</v>
      </c>
      <c r="AK1376" s="88">
        <f t="shared" si="5127"/>
        <v>530</v>
      </c>
      <c r="AL1376" s="88">
        <f t="shared" si="5127"/>
        <v>0</v>
      </c>
      <c r="AM1376" s="11">
        <f t="shared" si="5127"/>
        <v>0</v>
      </c>
      <c r="AN1376" s="11">
        <f t="shared" si="5127"/>
        <v>0</v>
      </c>
      <c r="AO1376" s="11">
        <f t="shared" si="5127"/>
        <v>0</v>
      </c>
      <c r="AP1376" s="11">
        <f t="shared" si="5127"/>
        <v>0</v>
      </c>
      <c r="AQ1376" s="11">
        <f t="shared" si="5127"/>
        <v>530</v>
      </c>
      <c r="AR1376" s="11">
        <f t="shared" si="5127"/>
        <v>0</v>
      </c>
      <c r="AS1376" s="11">
        <f t="shared" si="5128"/>
        <v>0</v>
      </c>
      <c r="AT1376" s="11">
        <f t="shared" si="5128"/>
        <v>0</v>
      </c>
      <c r="AU1376" s="11">
        <f t="shared" si="5128"/>
        <v>0</v>
      </c>
      <c r="AV1376" s="11">
        <f t="shared" si="5128"/>
        <v>0</v>
      </c>
      <c r="AW1376" s="11">
        <f t="shared" si="5128"/>
        <v>530</v>
      </c>
      <c r="AX1376" s="11">
        <f t="shared" si="5128"/>
        <v>0</v>
      </c>
    </row>
    <row r="1377" spans="1:50" ht="33.6">
      <c r="A1377" s="26" t="s">
        <v>244</v>
      </c>
      <c r="B1377" s="27">
        <v>923</v>
      </c>
      <c r="C1377" s="27" t="s">
        <v>22</v>
      </c>
      <c r="D1377" s="27" t="s">
        <v>60</v>
      </c>
      <c r="E1377" s="27" t="s">
        <v>446</v>
      </c>
      <c r="F1377" s="27" t="s">
        <v>31</v>
      </c>
      <c r="G1377" s="9">
        <f t="shared" si="5125"/>
        <v>530</v>
      </c>
      <c r="H1377" s="9">
        <f t="shared" si="5125"/>
        <v>0</v>
      </c>
      <c r="I1377" s="9">
        <f t="shared" si="5125"/>
        <v>0</v>
      </c>
      <c r="J1377" s="9">
        <f t="shared" si="5125"/>
        <v>0</v>
      </c>
      <c r="K1377" s="9">
        <f t="shared" si="5125"/>
        <v>0</v>
      </c>
      <c r="L1377" s="9">
        <f t="shared" si="5125"/>
        <v>0</v>
      </c>
      <c r="M1377" s="9">
        <f t="shared" si="5125"/>
        <v>530</v>
      </c>
      <c r="N1377" s="9">
        <f t="shared" si="5125"/>
        <v>0</v>
      </c>
      <c r="O1377" s="9">
        <f t="shared" si="5125"/>
        <v>0</v>
      </c>
      <c r="P1377" s="9">
        <f t="shared" si="5125"/>
        <v>0</v>
      </c>
      <c r="Q1377" s="9">
        <f t="shared" si="5125"/>
        <v>0</v>
      </c>
      <c r="R1377" s="9">
        <f t="shared" si="5125"/>
        <v>0</v>
      </c>
      <c r="S1377" s="9">
        <f t="shared" si="5125"/>
        <v>530</v>
      </c>
      <c r="T1377" s="9">
        <f t="shared" si="5125"/>
        <v>0</v>
      </c>
      <c r="U1377" s="9">
        <f t="shared" si="5126"/>
        <v>0</v>
      </c>
      <c r="V1377" s="9">
        <f t="shared" si="5126"/>
        <v>0</v>
      </c>
      <c r="W1377" s="9">
        <f t="shared" si="5126"/>
        <v>0</v>
      </c>
      <c r="X1377" s="9">
        <f t="shared" si="5126"/>
        <v>0</v>
      </c>
      <c r="Y1377" s="9">
        <f t="shared" si="5126"/>
        <v>530</v>
      </c>
      <c r="Z1377" s="9">
        <f t="shared" si="5126"/>
        <v>0</v>
      </c>
      <c r="AA1377" s="9">
        <f t="shared" si="5126"/>
        <v>0</v>
      </c>
      <c r="AB1377" s="9">
        <f t="shared" si="5126"/>
        <v>0</v>
      </c>
      <c r="AC1377" s="9">
        <f t="shared" si="5126"/>
        <v>0</v>
      </c>
      <c r="AD1377" s="9">
        <f t="shared" si="5126"/>
        <v>0</v>
      </c>
      <c r="AE1377" s="9">
        <f t="shared" si="5126"/>
        <v>530</v>
      </c>
      <c r="AF1377" s="9">
        <f t="shared" si="5126"/>
        <v>0</v>
      </c>
      <c r="AG1377" s="9">
        <f t="shared" si="5127"/>
        <v>0</v>
      </c>
      <c r="AH1377" s="9">
        <f t="shared" si="5127"/>
        <v>0</v>
      </c>
      <c r="AI1377" s="9">
        <f t="shared" si="5127"/>
        <v>0</v>
      </c>
      <c r="AJ1377" s="9">
        <f t="shared" si="5127"/>
        <v>0</v>
      </c>
      <c r="AK1377" s="86">
        <f t="shared" si="5127"/>
        <v>530</v>
      </c>
      <c r="AL1377" s="86">
        <f t="shared" si="5127"/>
        <v>0</v>
      </c>
      <c r="AM1377" s="9">
        <f t="shared" si="5127"/>
        <v>0</v>
      </c>
      <c r="AN1377" s="9">
        <f t="shared" si="5127"/>
        <v>0</v>
      </c>
      <c r="AO1377" s="9">
        <f t="shared" si="5127"/>
        <v>0</v>
      </c>
      <c r="AP1377" s="9">
        <f t="shared" si="5127"/>
        <v>0</v>
      </c>
      <c r="AQ1377" s="9">
        <f t="shared" si="5127"/>
        <v>530</v>
      </c>
      <c r="AR1377" s="9">
        <f t="shared" si="5127"/>
        <v>0</v>
      </c>
      <c r="AS1377" s="9">
        <f t="shared" si="5128"/>
        <v>0</v>
      </c>
      <c r="AT1377" s="9">
        <f t="shared" si="5128"/>
        <v>0</v>
      </c>
      <c r="AU1377" s="9">
        <f t="shared" si="5128"/>
        <v>0</v>
      </c>
      <c r="AV1377" s="9">
        <f t="shared" si="5128"/>
        <v>0</v>
      </c>
      <c r="AW1377" s="9">
        <f t="shared" si="5128"/>
        <v>530</v>
      </c>
      <c r="AX1377" s="9">
        <f t="shared" si="5128"/>
        <v>0</v>
      </c>
    </row>
    <row r="1378" spans="1:50" ht="33.6">
      <c r="A1378" s="26" t="s">
        <v>37</v>
      </c>
      <c r="B1378" s="27">
        <v>923</v>
      </c>
      <c r="C1378" s="27" t="s">
        <v>22</v>
      </c>
      <c r="D1378" s="27" t="s">
        <v>60</v>
      </c>
      <c r="E1378" s="27" t="s">
        <v>446</v>
      </c>
      <c r="F1378" s="27" t="s">
        <v>38</v>
      </c>
      <c r="G1378" s="9">
        <v>530</v>
      </c>
      <c r="H1378" s="9"/>
      <c r="I1378" s="9"/>
      <c r="J1378" s="9"/>
      <c r="K1378" s="9"/>
      <c r="L1378" s="9"/>
      <c r="M1378" s="9">
        <f t="shared" ref="M1378" si="5129">G1378+I1378+J1378+K1378+L1378</f>
        <v>530</v>
      </c>
      <c r="N1378" s="9">
        <f t="shared" ref="N1378" si="5130">H1378+L1378</f>
        <v>0</v>
      </c>
      <c r="O1378" s="9"/>
      <c r="P1378" s="9"/>
      <c r="Q1378" s="9"/>
      <c r="R1378" s="9"/>
      <c r="S1378" s="9">
        <f t="shared" ref="S1378" si="5131">M1378+O1378+P1378+Q1378+R1378</f>
        <v>530</v>
      </c>
      <c r="T1378" s="9">
        <f t="shared" ref="T1378" si="5132">N1378+R1378</f>
        <v>0</v>
      </c>
      <c r="U1378" s="9"/>
      <c r="V1378" s="9"/>
      <c r="W1378" s="9"/>
      <c r="X1378" s="9"/>
      <c r="Y1378" s="9">
        <f t="shared" ref="Y1378" si="5133">S1378+U1378+V1378+W1378+X1378</f>
        <v>530</v>
      </c>
      <c r="Z1378" s="9">
        <f t="shared" ref="Z1378" si="5134">T1378+X1378</f>
        <v>0</v>
      </c>
      <c r="AA1378" s="9"/>
      <c r="AB1378" s="9"/>
      <c r="AC1378" s="9"/>
      <c r="AD1378" s="9"/>
      <c r="AE1378" s="9">
        <f t="shared" ref="AE1378" si="5135">Y1378+AA1378+AB1378+AC1378+AD1378</f>
        <v>530</v>
      </c>
      <c r="AF1378" s="9">
        <f t="shared" ref="AF1378" si="5136">Z1378+AD1378</f>
        <v>0</v>
      </c>
      <c r="AG1378" s="9"/>
      <c r="AH1378" s="9"/>
      <c r="AI1378" s="9"/>
      <c r="AJ1378" s="9"/>
      <c r="AK1378" s="86">
        <f t="shared" ref="AK1378" si="5137">AE1378+AG1378+AH1378+AI1378+AJ1378</f>
        <v>530</v>
      </c>
      <c r="AL1378" s="86">
        <f t="shared" ref="AL1378" si="5138">AF1378+AJ1378</f>
        <v>0</v>
      </c>
      <c r="AM1378" s="9"/>
      <c r="AN1378" s="9"/>
      <c r="AO1378" s="9"/>
      <c r="AP1378" s="9"/>
      <c r="AQ1378" s="9">
        <f t="shared" ref="AQ1378" si="5139">AK1378+AM1378+AN1378+AO1378+AP1378</f>
        <v>530</v>
      </c>
      <c r="AR1378" s="9">
        <f t="shared" ref="AR1378" si="5140">AL1378+AP1378</f>
        <v>0</v>
      </c>
      <c r="AS1378" s="9"/>
      <c r="AT1378" s="9"/>
      <c r="AU1378" s="9"/>
      <c r="AV1378" s="9"/>
      <c r="AW1378" s="9">
        <f t="shared" ref="AW1378" si="5141">AQ1378+AS1378+AT1378+AU1378+AV1378</f>
        <v>530</v>
      </c>
      <c r="AX1378" s="9">
        <f t="shared" ref="AX1378" si="5142">AR1378+AV1378</f>
        <v>0</v>
      </c>
    </row>
    <row r="1379" spans="1:50" ht="19.5" customHeight="1">
      <c r="A1379" s="26" t="s">
        <v>62</v>
      </c>
      <c r="B1379" s="27">
        <v>923</v>
      </c>
      <c r="C1379" s="27" t="s">
        <v>22</v>
      </c>
      <c r="D1379" s="27" t="s">
        <v>60</v>
      </c>
      <c r="E1379" s="27" t="s">
        <v>63</v>
      </c>
      <c r="F1379" s="27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>
        <f>AA1380</f>
        <v>0</v>
      </c>
      <c r="AB1379" s="9">
        <f t="shared" ref="AB1379:AQ1381" si="5143">AB1380</f>
        <v>0</v>
      </c>
      <c r="AC1379" s="9">
        <f t="shared" si="5143"/>
        <v>0</v>
      </c>
      <c r="AD1379" s="9">
        <f t="shared" si="5143"/>
        <v>3553</v>
      </c>
      <c r="AE1379" s="9">
        <f t="shared" si="5143"/>
        <v>3553</v>
      </c>
      <c r="AF1379" s="9">
        <f t="shared" si="5143"/>
        <v>3553</v>
      </c>
      <c r="AG1379" s="9">
        <f>AG1380</f>
        <v>0</v>
      </c>
      <c r="AH1379" s="9">
        <f t="shared" si="5143"/>
        <v>0</v>
      </c>
      <c r="AI1379" s="9">
        <f t="shared" si="5143"/>
        <v>0</v>
      </c>
      <c r="AJ1379" s="9">
        <f t="shared" si="5143"/>
        <v>0</v>
      </c>
      <c r="AK1379" s="86">
        <f t="shared" si="5143"/>
        <v>3553</v>
      </c>
      <c r="AL1379" s="86">
        <f t="shared" si="5143"/>
        <v>3553</v>
      </c>
      <c r="AM1379" s="9">
        <f>AM1380</f>
        <v>0</v>
      </c>
      <c r="AN1379" s="9">
        <f t="shared" si="5143"/>
        <v>0</v>
      </c>
      <c r="AO1379" s="9">
        <f t="shared" si="5143"/>
        <v>0</v>
      </c>
      <c r="AP1379" s="9">
        <f t="shared" si="5143"/>
        <v>0</v>
      </c>
      <c r="AQ1379" s="9">
        <f t="shared" si="5143"/>
        <v>3553</v>
      </c>
      <c r="AR1379" s="9">
        <f t="shared" ref="AN1379:AR1381" si="5144">AR1380</f>
        <v>3553</v>
      </c>
      <c r="AS1379" s="9">
        <f>AS1380</f>
        <v>0</v>
      </c>
      <c r="AT1379" s="9">
        <f t="shared" ref="AT1379:AX1381" si="5145">AT1380</f>
        <v>0</v>
      </c>
      <c r="AU1379" s="9">
        <f t="shared" si="5145"/>
        <v>0</v>
      </c>
      <c r="AV1379" s="9">
        <f t="shared" si="5145"/>
        <v>0</v>
      </c>
      <c r="AW1379" s="9">
        <f t="shared" si="5145"/>
        <v>3553</v>
      </c>
      <c r="AX1379" s="9">
        <f t="shared" si="5145"/>
        <v>3553</v>
      </c>
    </row>
    <row r="1380" spans="1:50" ht="53.25" customHeight="1">
      <c r="A1380" s="26" t="s">
        <v>686</v>
      </c>
      <c r="B1380" s="27">
        <v>923</v>
      </c>
      <c r="C1380" s="27" t="s">
        <v>22</v>
      </c>
      <c r="D1380" s="27" t="s">
        <v>60</v>
      </c>
      <c r="E1380" s="27" t="s">
        <v>687</v>
      </c>
      <c r="F1380" s="27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>
        <f>AA1381</f>
        <v>0</v>
      </c>
      <c r="AB1380" s="9">
        <f t="shared" si="5143"/>
        <v>0</v>
      </c>
      <c r="AC1380" s="9">
        <f t="shared" si="5143"/>
        <v>0</v>
      </c>
      <c r="AD1380" s="9">
        <f t="shared" si="5143"/>
        <v>3553</v>
      </c>
      <c r="AE1380" s="9">
        <f t="shared" si="5143"/>
        <v>3553</v>
      </c>
      <c r="AF1380" s="9">
        <f t="shared" si="5143"/>
        <v>3553</v>
      </c>
      <c r="AG1380" s="9">
        <f>AG1381</f>
        <v>0</v>
      </c>
      <c r="AH1380" s="9">
        <f t="shared" si="5143"/>
        <v>0</v>
      </c>
      <c r="AI1380" s="9">
        <f t="shared" si="5143"/>
        <v>0</v>
      </c>
      <c r="AJ1380" s="9">
        <f t="shared" si="5143"/>
        <v>0</v>
      </c>
      <c r="AK1380" s="86">
        <f t="shared" si="5143"/>
        <v>3553</v>
      </c>
      <c r="AL1380" s="86">
        <f t="shared" si="5143"/>
        <v>3553</v>
      </c>
      <c r="AM1380" s="9">
        <f>AM1381</f>
        <v>0</v>
      </c>
      <c r="AN1380" s="9">
        <f t="shared" si="5144"/>
        <v>0</v>
      </c>
      <c r="AO1380" s="9">
        <f t="shared" si="5144"/>
        <v>0</v>
      </c>
      <c r="AP1380" s="9">
        <f t="shared" si="5144"/>
        <v>0</v>
      </c>
      <c r="AQ1380" s="9">
        <f t="shared" si="5144"/>
        <v>3553</v>
      </c>
      <c r="AR1380" s="9">
        <f t="shared" si="5144"/>
        <v>3553</v>
      </c>
      <c r="AS1380" s="9">
        <f>AS1381</f>
        <v>0</v>
      </c>
      <c r="AT1380" s="9">
        <f t="shared" si="5145"/>
        <v>0</v>
      </c>
      <c r="AU1380" s="9">
        <f t="shared" si="5145"/>
        <v>0</v>
      </c>
      <c r="AV1380" s="9">
        <f t="shared" si="5145"/>
        <v>0</v>
      </c>
      <c r="AW1380" s="9">
        <f t="shared" si="5145"/>
        <v>3553</v>
      </c>
      <c r="AX1380" s="9">
        <f t="shared" si="5145"/>
        <v>3553</v>
      </c>
    </row>
    <row r="1381" spans="1:50" ht="33.6">
      <c r="A1381" s="26" t="s">
        <v>244</v>
      </c>
      <c r="B1381" s="27">
        <v>923</v>
      </c>
      <c r="C1381" s="27" t="s">
        <v>22</v>
      </c>
      <c r="D1381" s="27" t="s">
        <v>60</v>
      </c>
      <c r="E1381" s="27" t="s">
        <v>687</v>
      </c>
      <c r="F1381" s="27" t="s">
        <v>31</v>
      </c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>
        <f>AA1382</f>
        <v>0</v>
      </c>
      <c r="AB1381" s="9">
        <f t="shared" si="5143"/>
        <v>0</v>
      </c>
      <c r="AC1381" s="9">
        <f t="shared" si="5143"/>
        <v>0</v>
      </c>
      <c r="AD1381" s="9">
        <f t="shared" si="5143"/>
        <v>3553</v>
      </c>
      <c r="AE1381" s="9">
        <f t="shared" si="5143"/>
        <v>3553</v>
      </c>
      <c r="AF1381" s="9">
        <f t="shared" si="5143"/>
        <v>3553</v>
      </c>
      <c r="AG1381" s="9">
        <f>AG1382</f>
        <v>0</v>
      </c>
      <c r="AH1381" s="9">
        <f t="shared" si="5143"/>
        <v>0</v>
      </c>
      <c r="AI1381" s="9">
        <f t="shared" si="5143"/>
        <v>0</v>
      </c>
      <c r="AJ1381" s="9">
        <f t="shared" si="5143"/>
        <v>0</v>
      </c>
      <c r="AK1381" s="86">
        <f t="shared" si="5143"/>
        <v>3553</v>
      </c>
      <c r="AL1381" s="86">
        <f t="shared" si="5143"/>
        <v>3553</v>
      </c>
      <c r="AM1381" s="9">
        <f>AM1382</f>
        <v>0</v>
      </c>
      <c r="AN1381" s="9">
        <f t="shared" si="5144"/>
        <v>0</v>
      </c>
      <c r="AO1381" s="9">
        <f t="shared" si="5144"/>
        <v>0</v>
      </c>
      <c r="AP1381" s="9">
        <f t="shared" si="5144"/>
        <v>0</v>
      </c>
      <c r="AQ1381" s="9">
        <f t="shared" si="5144"/>
        <v>3553</v>
      </c>
      <c r="AR1381" s="9">
        <f t="shared" si="5144"/>
        <v>3553</v>
      </c>
      <c r="AS1381" s="9">
        <f>AS1382</f>
        <v>0</v>
      </c>
      <c r="AT1381" s="9">
        <f t="shared" si="5145"/>
        <v>0</v>
      </c>
      <c r="AU1381" s="9">
        <f t="shared" si="5145"/>
        <v>0</v>
      </c>
      <c r="AV1381" s="9">
        <f t="shared" si="5145"/>
        <v>0</v>
      </c>
      <c r="AW1381" s="9">
        <f t="shared" si="5145"/>
        <v>3553</v>
      </c>
      <c r="AX1381" s="9">
        <f t="shared" si="5145"/>
        <v>3553</v>
      </c>
    </row>
    <row r="1382" spans="1:50" ht="33.6">
      <c r="A1382" s="26" t="s">
        <v>37</v>
      </c>
      <c r="B1382" s="27">
        <v>923</v>
      </c>
      <c r="C1382" s="27" t="s">
        <v>22</v>
      </c>
      <c r="D1382" s="27" t="s">
        <v>60</v>
      </c>
      <c r="E1382" s="27" t="s">
        <v>687</v>
      </c>
      <c r="F1382" s="27" t="s">
        <v>38</v>
      </c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>
        <v>3553</v>
      </c>
      <c r="AE1382" s="9">
        <f t="shared" ref="AE1382" si="5146">Y1382+AA1382+AB1382+AC1382+AD1382</f>
        <v>3553</v>
      </c>
      <c r="AF1382" s="9">
        <f t="shared" ref="AF1382" si="5147">Z1382+AD1382</f>
        <v>3553</v>
      </c>
      <c r="AG1382" s="9"/>
      <c r="AH1382" s="9"/>
      <c r="AI1382" s="9"/>
      <c r="AJ1382" s="9"/>
      <c r="AK1382" s="86">
        <f t="shared" ref="AK1382" si="5148">AE1382+AG1382+AH1382+AI1382+AJ1382</f>
        <v>3553</v>
      </c>
      <c r="AL1382" s="86">
        <f t="shared" ref="AL1382" si="5149">AF1382+AJ1382</f>
        <v>3553</v>
      </c>
      <c r="AM1382" s="9"/>
      <c r="AN1382" s="9"/>
      <c r="AO1382" s="9"/>
      <c r="AP1382" s="9"/>
      <c r="AQ1382" s="9">
        <f t="shared" ref="AQ1382" si="5150">AK1382+AM1382+AN1382+AO1382+AP1382</f>
        <v>3553</v>
      </c>
      <c r="AR1382" s="9">
        <f t="shared" ref="AR1382" si="5151">AL1382+AP1382</f>
        <v>3553</v>
      </c>
      <c r="AS1382" s="9"/>
      <c r="AT1382" s="9"/>
      <c r="AU1382" s="9"/>
      <c r="AV1382" s="9"/>
      <c r="AW1382" s="9">
        <f t="shared" ref="AW1382" si="5152">AQ1382+AS1382+AT1382+AU1382+AV1382</f>
        <v>3553</v>
      </c>
      <c r="AX1382" s="9">
        <f t="shared" ref="AX1382" si="5153">AR1382+AV1382</f>
        <v>3553</v>
      </c>
    </row>
    <row r="1383" spans="1:50" ht="18.75" hidden="1" customHeight="1">
      <c r="A1383" s="26"/>
      <c r="B1383" s="27"/>
      <c r="C1383" s="27"/>
      <c r="D1383" s="27"/>
      <c r="E1383" s="27"/>
      <c r="F1383" s="27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86"/>
      <c r="AL1383" s="86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</row>
    <row r="1384" spans="1:50" ht="20.25" customHeight="1">
      <c r="A1384" s="24" t="s">
        <v>75</v>
      </c>
      <c r="B1384" s="25">
        <v>923</v>
      </c>
      <c r="C1384" s="25" t="s">
        <v>29</v>
      </c>
      <c r="D1384" s="25" t="s">
        <v>76</v>
      </c>
      <c r="E1384" s="25"/>
      <c r="F1384" s="25"/>
      <c r="G1384" s="13">
        <f t="shared" ref="G1384:V1388" si="5154">G1385</f>
        <v>930</v>
      </c>
      <c r="H1384" s="13">
        <f t="shared" si="5154"/>
        <v>0</v>
      </c>
      <c r="I1384" s="13">
        <f t="shared" si="5154"/>
        <v>0</v>
      </c>
      <c r="J1384" s="13">
        <f t="shared" si="5154"/>
        <v>0</v>
      </c>
      <c r="K1384" s="13">
        <f t="shared" si="5154"/>
        <v>0</v>
      </c>
      <c r="L1384" s="13">
        <f t="shared" si="5154"/>
        <v>0</v>
      </c>
      <c r="M1384" s="13">
        <f t="shared" si="5154"/>
        <v>930</v>
      </c>
      <c r="N1384" s="13">
        <f t="shared" si="5154"/>
        <v>0</v>
      </c>
      <c r="O1384" s="13">
        <f t="shared" si="5154"/>
        <v>0</v>
      </c>
      <c r="P1384" s="13">
        <f t="shared" si="5154"/>
        <v>0</v>
      </c>
      <c r="Q1384" s="13">
        <f t="shared" si="5154"/>
        <v>0</v>
      </c>
      <c r="R1384" s="13">
        <f t="shared" si="5154"/>
        <v>0</v>
      </c>
      <c r="S1384" s="13">
        <f t="shared" si="5154"/>
        <v>930</v>
      </c>
      <c r="T1384" s="13">
        <f t="shared" si="5154"/>
        <v>0</v>
      </c>
      <c r="U1384" s="13">
        <f t="shared" si="5154"/>
        <v>0</v>
      </c>
      <c r="V1384" s="13">
        <f t="shared" si="5154"/>
        <v>0</v>
      </c>
      <c r="W1384" s="13">
        <f t="shared" ref="U1384:AJ1388" si="5155">W1385</f>
        <v>0</v>
      </c>
      <c r="X1384" s="13">
        <f t="shared" si="5155"/>
        <v>0</v>
      </c>
      <c r="Y1384" s="13">
        <f t="shared" si="5155"/>
        <v>930</v>
      </c>
      <c r="Z1384" s="13">
        <f t="shared" si="5155"/>
        <v>0</v>
      </c>
      <c r="AA1384" s="13">
        <f t="shared" si="5155"/>
        <v>0</v>
      </c>
      <c r="AB1384" s="13">
        <f t="shared" si="5155"/>
        <v>0</v>
      </c>
      <c r="AC1384" s="13">
        <f t="shared" si="5155"/>
        <v>0</v>
      </c>
      <c r="AD1384" s="13">
        <f t="shared" si="5155"/>
        <v>0</v>
      </c>
      <c r="AE1384" s="13">
        <f t="shared" si="5155"/>
        <v>930</v>
      </c>
      <c r="AF1384" s="13">
        <f t="shared" si="5155"/>
        <v>0</v>
      </c>
      <c r="AG1384" s="13">
        <f t="shared" si="5155"/>
        <v>0</v>
      </c>
      <c r="AH1384" s="13">
        <f t="shared" si="5155"/>
        <v>100</v>
      </c>
      <c r="AI1384" s="13">
        <f t="shared" si="5155"/>
        <v>0</v>
      </c>
      <c r="AJ1384" s="13">
        <f t="shared" si="5155"/>
        <v>0</v>
      </c>
      <c r="AK1384" s="90">
        <f t="shared" ref="AG1384:AV1388" si="5156">AK1385</f>
        <v>1030</v>
      </c>
      <c r="AL1384" s="90">
        <f t="shared" si="5156"/>
        <v>0</v>
      </c>
      <c r="AM1384" s="13">
        <f t="shared" si="5156"/>
        <v>0</v>
      </c>
      <c r="AN1384" s="13">
        <f t="shared" si="5156"/>
        <v>0</v>
      </c>
      <c r="AO1384" s="13">
        <f t="shared" si="5156"/>
        <v>0</v>
      </c>
      <c r="AP1384" s="13">
        <f t="shared" si="5156"/>
        <v>0</v>
      </c>
      <c r="AQ1384" s="13">
        <f t="shared" si="5156"/>
        <v>1030</v>
      </c>
      <c r="AR1384" s="13">
        <f t="shared" si="5156"/>
        <v>0</v>
      </c>
      <c r="AS1384" s="13">
        <f t="shared" si="5156"/>
        <v>0</v>
      </c>
      <c r="AT1384" s="13">
        <f t="shared" si="5156"/>
        <v>0</v>
      </c>
      <c r="AU1384" s="13">
        <f t="shared" si="5156"/>
        <v>0</v>
      </c>
      <c r="AV1384" s="13">
        <f t="shared" si="5156"/>
        <v>0</v>
      </c>
      <c r="AW1384" s="13">
        <f t="shared" ref="AS1384:AX1388" si="5157">AW1385</f>
        <v>1030</v>
      </c>
      <c r="AX1384" s="13">
        <f t="shared" si="5157"/>
        <v>0</v>
      </c>
    </row>
    <row r="1385" spans="1:50" ht="50.4">
      <c r="A1385" s="26" t="s">
        <v>110</v>
      </c>
      <c r="B1385" s="27">
        <v>923</v>
      </c>
      <c r="C1385" s="27" t="s">
        <v>29</v>
      </c>
      <c r="D1385" s="27" t="s">
        <v>76</v>
      </c>
      <c r="E1385" s="27" t="s">
        <v>111</v>
      </c>
      <c r="F1385" s="27"/>
      <c r="G1385" s="11">
        <f t="shared" si="5154"/>
        <v>930</v>
      </c>
      <c r="H1385" s="11">
        <f t="shared" si="5154"/>
        <v>0</v>
      </c>
      <c r="I1385" s="11">
        <f t="shared" si="5154"/>
        <v>0</v>
      </c>
      <c r="J1385" s="11">
        <f t="shared" si="5154"/>
        <v>0</v>
      </c>
      <c r="K1385" s="11">
        <f t="shared" si="5154"/>
        <v>0</v>
      </c>
      <c r="L1385" s="11">
        <f t="shared" si="5154"/>
        <v>0</v>
      </c>
      <c r="M1385" s="11">
        <f t="shared" si="5154"/>
        <v>930</v>
      </c>
      <c r="N1385" s="11">
        <f t="shared" si="5154"/>
        <v>0</v>
      </c>
      <c r="O1385" s="11">
        <f t="shared" si="5154"/>
        <v>0</v>
      </c>
      <c r="P1385" s="11">
        <f t="shared" si="5154"/>
        <v>0</v>
      </c>
      <c r="Q1385" s="11">
        <f t="shared" si="5154"/>
        <v>0</v>
      </c>
      <c r="R1385" s="11">
        <f t="shared" si="5154"/>
        <v>0</v>
      </c>
      <c r="S1385" s="11">
        <f t="shared" si="5154"/>
        <v>930</v>
      </c>
      <c r="T1385" s="11">
        <f t="shared" si="5154"/>
        <v>0</v>
      </c>
      <c r="U1385" s="11">
        <f t="shared" si="5155"/>
        <v>0</v>
      </c>
      <c r="V1385" s="11">
        <f t="shared" si="5155"/>
        <v>0</v>
      </c>
      <c r="W1385" s="11">
        <f t="shared" si="5155"/>
        <v>0</v>
      </c>
      <c r="X1385" s="11">
        <f t="shared" si="5155"/>
        <v>0</v>
      </c>
      <c r="Y1385" s="11">
        <f t="shared" si="5155"/>
        <v>930</v>
      </c>
      <c r="Z1385" s="11">
        <f t="shared" si="5155"/>
        <v>0</v>
      </c>
      <c r="AA1385" s="11">
        <f t="shared" si="5155"/>
        <v>0</v>
      </c>
      <c r="AB1385" s="11">
        <f t="shared" si="5155"/>
        <v>0</v>
      </c>
      <c r="AC1385" s="11">
        <f t="shared" si="5155"/>
        <v>0</v>
      </c>
      <c r="AD1385" s="11">
        <f t="shared" si="5155"/>
        <v>0</v>
      </c>
      <c r="AE1385" s="11">
        <f t="shared" si="5155"/>
        <v>930</v>
      </c>
      <c r="AF1385" s="11">
        <f t="shared" si="5155"/>
        <v>0</v>
      </c>
      <c r="AG1385" s="11">
        <f t="shared" si="5156"/>
        <v>0</v>
      </c>
      <c r="AH1385" s="11">
        <f t="shared" si="5156"/>
        <v>100</v>
      </c>
      <c r="AI1385" s="11">
        <f t="shared" si="5156"/>
        <v>0</v>
      </c>
      <c r="AJ1385" s="11">
        <f t="shared" si="5156"/>
        <v>0</v>
      </c>
      <c r="AK1385" s="88">
        <f t="shared" si="5156"/>
        <v>1030</v>
      </c>
      <c r="AL1385" s="88">
        <f t="shared" si="5156"/>
        <v>0</v>
      </c>
      <c r="AM1385" s="11">
        <f t="shared" si="5156"/>
        <v>0</v>
      </c>
      <c r="AN1385" s="11">
        <f t="shared" si="5156"/>
        <v>0</v>
      </c>
      <c r="AO1385" s="11">
        <f t="shared" si="5156"/>
        <v>0</v>
      </c>
      <c r="AP1385" s="11">
        <f t="shared" si="5156"/>
        <v>0</v>
      </c>
      <c r="AQ1385" s="11">
        <f t="shared" si="5156"/>
        <v>1030</v>
      </c>
      <c r="AR1385" s="11">
        <f t="shared" si="5156"/>
        <v>0</v>
      </c>
      <c r="AS1385" s="11">
        <f t="shared" si="5157"/>
        <v>0</v>
      </c>
      <c r="AT1385" s="11">
        <f t="shared" si="5157"/>
        <v>0</v>
      </c>
      <c r="AU1385" s="11">
        <f t="shared" si="5157"/>
        <v>0</v>
      </c>
      <c r="AV1385" s="11">
        <f t="shared" si="5157"/>
        <v>0</v>
      </c>
      <c r="AW1385" s="11">
        <f t="shared" si="5157"/>
        <v>1030</v>
      </c>
      <c r="AX1385" s="11">
        <f t="shared" si="5157"/>
        <v>0</v>
      </c>
    </row>
    <row r="1386" spans="1:50" ht="20.25" customHeight="1">
      <c r="A1386" s="26" t="s">
        <v>15</v>
      </c>
      <c r="B1386" s="27">
        <v>923</v>
      </c>
      <c r="C1386" s="27" t="s">
        <v>29</v>
      </c>
      <c r="D1386" s="27" t="s">
        <v>76</v>
      </c>
      <c r="E1386" s="27" t="s">
        <v>112</v>
      </c>
      <c r="F1386" s="27"/>
      <c r="G1386" s="11">
        <f t="shared" si="5154"/>
        <v>930</v>
      </c>
      <c r="H1386" s="11">
        <f t="shared" si="5154"/>
        <v>0</v>
      </c>
      <c r="I1386" s="11">
        <f t="shared" si="5154"/>
        <v>0</v>
      </c>
      <c r="J1386" s="11">
        <f t="shared" si="5154"/>
        <v>0</v>
      </c>
      <c r="K1386" s="11">
        <f t="shared" si="5154"/>
        <v>0</v>
      </c>
      <c r="L1386" s="11">
        <f t="shared" si="5154"/>
        <v>0</v>
      </c>
      <c r="M1386" s="11">
        <f t="shared" si="5154"/>
        <v>930</v>
      </c>
      <c r="N1386" s="11">
        <f t="shared" si="5154"/>
        <v>0</v>
      </c>
      <c r="O1386" s="11">
        <f t="shared" si="5154"/>
        <v>0</v>
      </c>
      <c r="P1386" s="11">
        <f t="shared" si="5154"/>
        <v>0</v>
      </c>
      <c r="Q1386" s="11">
        <f t="shared" si="5154"/>
        <v>0</v>
      </c>
      <c r="R1386" s="11">
        <f t="shared" si="5154"/>
        <v>0</v>
      </c>
      <c r="S1386" s="11">
        <f t="shared" si="5154"/>
        <v>930</v>
      </c>
      <c r="T1386" s="11">
        <f t="shared" si="5154"/>
        <v>0</v>
      </c>
      <c r="U1386" s="11">
        <f t="shared" si="5155"/>
        <v>0</v>
      </c>
      <c r="V1386" s="11">
        <f t="shared" si="5155"/>
        <v>0</v>
      </c>
      <c r="W1386" s="11">
        <f t="shared" si="5155"/>
        <v>0</v>
      </c>
      <c r="X1386" s="11">
        <f t="shared" si="5155"/>
        <v>0</v>
      </c>
      <c r="Y1386" s="11">
        <f t="shared" si="5155"/>
        <v>930</v>
      </c>
      <c r="Z1386" s="11">
        <f t="shared" si="5155"/>
        <v>0</v>
      </c>
      <c r="AA1386" s="11">
        <f t="shared" si="5155"/>
        <v>0</v>
      </c>
      <c r="AB1386" s="11">
        <f t="shared" si="5155"/>
        <v>0</v>
      </c>
      <c r="AC1386" s="11">
        <f t="shared" si="5155"/>
        <v>0</v>
      </c>
      <c r="AD1386" s="11">
        <f t="shared" si="5155"/>
        <v>0</v>
      </c>
      <c r="AE1386" s="11">
        <f t="shared" si="5155"/>
        <v>930</v>
      </c>
      <c r="AF1386" s="11">
        <f t="shared" si="5155"/>
        <v>0</v>
      </c>
      <c r="AG1386" s="11">
        <f t="shared" si="5156"/>
        <v>0</v>
      </c>
      <c r="AH1386" s="11">
        <f t="shared" si="5156"/>
        <v>100</v>
      </c>
      <c r="AI1386" s="11">
        <f t="shared" si="5156"/>
        <v>0</v>
      </c>
      <c r="AJ1386" s="11">
        <f t="shared" si="5156"/>
        <v>0</v>
      </c>
      <c r="AK1386" s="88">
        <f t="shared" si="5156"/>
        <v>1030</v>
      </c>
      <c r="AL1386" s="88">
        <f t="shared" si="5156"/>
        <v>0</v>
      </c>
      <c r="AM1386" s="11">
        <f t="shared" si="5156"/>
        <v>0</v>
      </c>
      <c r="AN1386" s="11">
        <f t="shared" si="5156"/>
        <v>0</v>
      </c>
      <c r="AO1386" s="11">
        <f t="shared" si="5156"/>
        <v>0</v>
      </c>
      <c r="AP1386" s="11">
        <f t="shared" si="5156"/>
        <v>0</v>
      </c>
      <c r="AQ1386" s="11">
        <f t="shared" si="5156"/>
        <v>1030</v>
      </c>
      <c r="AR1386" s="11">
        <f t="shared" si="5156"/>
        <v>0</v>
      </c>
      <c r="AS1386" s="11">
        <f t="shared" si="5157"/>
        <v>0</v>
      </c>
      <c r="AT1386" s="11">
        <f t="shared" si="5157"/>
        <v>0</v>
      </c>
      <c r="AU1386" s="11">
        <f t="shared" si="5157"/>
        <v>0</v>
      </c>
      <c r="AV1386" s="11">
        <f t="shared" si="5157"/>
        <v>0</v>
      </c>
      <c r="AW1386" s="11">
        <f t="shared" si="5157"/>
        <v>1030</v>
      </c>
      <c r="AX1386" s="11">
        <f t="shared" si="5157"/>
        <v>0</v>
      </c>
    </row>
    <row r="1387" spans="1:50" ht="21" customHeight="1">
      <c r="A1387" s="26" t="s">
        <v>113</v>
      </c>
      <c r="B1387" s="27">
        <v>923</v>
      </c>
      <c r="C1387" s="27" t="s">
        <v>29</v>
      </c>
      <c r="D1387" s="27" t="s">
        <v>76</v>
      </c>
      <c r="E1387" s="27" t="s">
        <v>114</v>
      </c>
      <c r="F1387" s="27"/>
      <c r="G1387" s="11">
        <f t="shared" si="5154"/>
        <v>930</v>
      </c>
      <c r="H1387" s="11">
        <f t="shared" si="5154"/>
        <v>0</v>
      </c>
      <c r="I1387" s="11">
        <f t="shared" si="5154"/>
        <v>0</v>
      </c>
      <c r="J1387" s="11">
        <f t="shared" si="5154"/>
        <v>0</v>
      </c>
      <c r="K1387" s="11">
        <f t="shared" si="5154"/>
        <v>0</v>
      </c>
      <c r="L1387" s="11">
        <f t="shared" si="5154"/>
        <v>0</v>
      </c>
      <c r="M1387" s="11">
        <f t="shared" si="5154"/>
        <v>930</v>
      </c>
      <c r="N1387" s="11">
        <f t="shared" si="5154"/>
        <v>0</v>
      </c>
      <c r="O1387" s="11">
        <f t="shared" si="5154"/>
        <v>0</v>
      </c>
      <c r="P1387" s="11">
        <f t="shared" si="5154"/>
        <v>0</v>
      </c>
      <c r="Q1387" s="11">
        <f t="shared" si="5154"/>
        <v>0</v>
      </c>
      <c r="R1387" s="11">
        <f t="shared" si="5154"/>
        <v>0</v>
      </c>
      <c r="S1387" s="11">
        <f t="shared" si="5154"/>
        <v>930</v>
      </c>
      <c r="T1387" s="11">
        <f t="shared" si="5154"/>
        <v>0</v>
      </c>
      <c r="U1387" s="11">
        <f t="shared" si="5155"/>
        <v>0</v>
      </c>
      <c r="V1387" s="11">
        <f t="shared" si="5155"/>
        <v>0</v>
      </c>
      <c r="W1387" s="11">
        <f t="shared" si="5155"/>
        <v>0</v>
      </c>
      <c r="X1387" s="11">
        <f t="shared" si="5155"/>
        <v>0</v>
      </c>
      <c r="Y1387" s="11">
        <f t="shared" si="5155"/>
        <v>930</v>
      </c>
      <c r="Z1387" s="11">
        <f t="shared" si="5155"/>
        <v>0</v>
      </c>
      <c r="AA1387" s="11">
        <f t="shared" si="5155"/>
        <v>0</v>
      </c>
      <c r="AB1387" s="11">
        <f t="shared" si="5155"/>
        <v>0</v>
      </c>
      <c r="AC1387" s="11">
        <f t="shared" si="5155"/>
        <v>0</v>
      </c>
      <c r="AD1387" s="11">
        <f t="shared" si="5155"/>
        <v>0</v>
      </c>
      <c r="AE1387" s="11">
        <f t="shared" si="5155"/>
        <v>930</v>
      </c>
      <c r="AF1387" s="11">
        <f t="shared" si="5155"/>
        <v>0</v>
      </c>
      <c r="AG1387" s="11">
        <f t="shared" si="5156"/>
        <v>0</v>
      </c>
      <c r="AH1387" s="11">
        <f t="shared" si="5156"/>
        <v>100</v>
      </c>
      <c r="AI1387" s="11">
        <f t="shared" si="5156"/>
        <v>0</v>
      </c>
      <c r="AJ1387" s="11">
        <f t="shared" si="5156"/>
        <v>0</v>
      </c>
      <c r="AK1387" s="88">
        <f t="shared" si="5156"/>
        <v>1030</v>
      </c>
      <c r="AL1387" s="88">
        <f t="shared" si="5156"/>
        <v>0</v>
      </c>
      <c r="AM1387" s="11">
        <f t="shared" si="5156"/>
        <v>0</v>
      </c>
      <c r="AN1387" s="11">
        <f t="shared" si="5156"/>
        <v>0</v>
      </c>
      <c r="AO1387" s="11">
        <f t="shared" si="5156"/>
        <v>0</v>
      </c>
      <c r="AP1387" s="11">
        <f t="shared" si="5156"/>
        <v>0</v>
      </c>
      <c r="AQ1387" s="11">
        <f t="shared" si="5156"/>
        <v>1030</v>
      </c>
      <c r="AR1387" s="11">
        <f t="shared" si="5156"/>
        <v>0</v>
      </c>
      <c r="AS1387" s="11">
        <f t="shared" si="5157"/>
        <v>0</v>
      </c>
      <c r="AT1387" s="11">
        <f t="shared" si="5157"/>
        <v>0</v>
      </c>
      <c r="AU1387" s="11">
        <f t="shared" si="5157"/>
        <v>0</v>
      </c>
      <c r="AV1387" s="11">
        <f t="shared" si="5157"/>
        <v>0</v>
      </c>
      <c r="AW1387" s="11">
        <f t="shared" si="5157"/>
        <v>1030</v>
      </c>
      <c r="AX1387" s="11">
        <f t="shared" si="5157"/>
        <v>0</v>
      </c>
    </row>
    <row r="1388" spans="1:50" ht="33.6">
      <c r="A1388" s="26" t="s">
        <v>244</v>
      </c>
      <c r="B1388" s="27">
        <v>923</v>
      </c>
      <c r="C1388" s="27" t="s">
        <v>29</v>
      </c>
      <c r="D1388" s="27" t="s">
        <v>76</v>
      </c>
      <c r="E1388" s="27" t="s">
        <v>114</v>
      </c>
      <c r="F1388" s="27" t="s">
        <v>31</v>
      </c>
      <c r="G1388" s="9">
        <f t="shared" si="5154"/>
        <v>930</v>
      </c>
      <c r="H1388" s="9">
        <f t="shared" si="5154"/>
        <v>0</v>
      </c>
      <c r="I1388" s="9">
        <f t="shared" si="5154"/>
        <v>0</v>
      </c>
      <c r="J1388" s="9">
        <f t="shared" si="5154"/>
        <v>0</v>
      </c>
      <c r="K1388" s="9">
        <f t="shared" si="5154"/>
        <v>0</v>
      </c>
      <c r="L1388" s="9">
        <f t="shared" si="5154"/>
        <v>0</v>
      </c>
      <c r="M1388" s="9">
        <f t="shared" si="5154"/>
        <v>930</v>
      </c>
      <c r="N1388" s="9">
        <f t="shared" si="5154"/>
        <v>0</v>
      </c>
      <c r="O1388" s="9">
        <f t="shared" si="5154"/>
        <v>0</v>
      </c>
      <c r="P1388" s="9">
        <f t="shared" si="5154"/>
        <v>0</v>
      </c>
      <c r="Q1388" s="9">
        <f t="shared" si="5154"/>
        <v>0</v>
      </c>
      <c r="R1388" s="9">
        <f t="shared" si="5154"/>
        <v>0</v>
      </c>
      <c r="S1388" s="9">
        <f t="shared" si="5154"/>
        <v>930</v>
      </c>
      <c r="T1388" s="9">
        <f t="shared" si="5154"/>
        <v>0</v>
      </c>
      <c r="U1388" s="9">
        <f t="shared" si="5155"/>
        <v>0</v>
      </c>
      <c r="V1388" s="9">
        <f t="shared" si="5155"/>
        <v>0</v>
      </c>
      <c r="W1388" s="9">
        <f t="shared" si="5155"/>
        <v>0</v>
      </c>
      <c r="X1388" s="9">
        <f t="shared" si="5155"/>
        <v>0</v>
      </c>
      <c r="Y1388" s="9">
        <f t="shared" si="5155"/>
        <v>930</v>
      </c>
      <c r="Z1388" s="9">
        <f t="shared" si="5155"/>
        <v>0</v>
      </c>
      <c r="AA1388" s="9">
        <f t="shared" si="5155"/>
        <v>0</v>
      </c>
      <c r="AB1388" s="9">
        <f t="shared" si="5155"/>
        <v>0</v>
      </c>
      <c r="AC1388" s="9">
        <f t="shared" si="5155"/>
        <v>0</v>
      </c>
      <c r="AD1388" s="9">
        <f t="shared" si="5155"/>
        <v>0</v>
      </c>
      <c r="AE1388" s="9">
        <f t="shared" si="5155"/>
        <v>930</v>
      </c>
      <c r="AF1388" s="9">
        <f t="shared" si="5155"/>
        <v>0</v>
      </c>
      <c r="AG1388" s="9">
        <f t="shared" si="5156"/>
        <v>0</v>
      </c>
      <c r="AH1388" s="9">
        <f t="shared" si="5156"/>
        <v>100</v>
      </c>
      <c r="AI1388" s="9">
        <f t="shared" si="5156"/>
        <v>0</v>
      </c>
      <c r="AJ1388" s="9">
        <f t="shared" si="5156"/>
        <v>0</v>
      </c>
      <c r="AK1388" s="86">
        <f t="shared" si="5156"/>
        <v>1030</v>
      </c>
      <c r="AL1388" s="86">
        <f t="shared" si="5156"/>
        <v>0</v>
      </c>
      <c r="AM1388" s="9">
        <f t="shared" si="5156"/>
        <v>0</v>
      </c>
      <c r="AN1388" s="9">
        <f t="shared" si="5156"/>
        <v>0</v>
      </c>
      <c r="AO1388" s="9">
        <f t="shared" si="5156"/>
        <v>0</v>
      </c>
      <c r="AP1388" s="9">
        <f t="shared" si="5156"/>
        <v>0</v>
      </c>
      <c r="AQ1388" s="9">
        <f t="shared" si="5156"/>
        <v>1030</v>
      </c>
      <c r="AR1388" s="9">
        <f t="shared" si="5156"/>
        <v>0</v>
      </c>
      <c r="AS1388" s="9">
        <f t="shared" si="5157"/>
        <v>0</v>
      </c>
      <c r="AT1388" s="9">
        <f t="shared" si="5157"/>
        <v>0</v>
      </c>
      <c r="AU1388" s="9">
        <f t="shared" si="5157"/>
        <v>0</v>
      </c>
      <c r="AV1388" s="9">
        <f t="shared" si="5157"/>
        <v>0</v>
      </c>
      <c r="AW1388" s="9">
        <f t="shared" si="5157"/>
        <v>1030</v>
      </c>
      <c r="AX1388" s="9">
        <f t="shared" si="5157"/>
        <v>0</v>
      </c>
    </row>
    <row r="1389" spans="1:50" ht="33.6">
      <c r="A1389" s="26" t="s">
        <v>37</v>
      </c>
      <c r="B1389" s="27">
        <v>923</v>
      </c>
      <c r="C1389" s="27" t="s">
        <v>29</v>
      </c>
      <c r="D1389" s="27" t="s">
        <v>76</v>
      </c>
      <c r="E1389" s="27" t="s">
        <v>114</v>
      </c>
      <c r="F1389" s="27" t="s">
        <v>38</v>
      </c>
      <c r="G1389" s="9">
        <v>930</v>
      </c>
      <c r="H1389" s="9"/>
      <c r="I1389" s="9"/>
      <c r="J1389" s="9"/>
      <c r="K1389" s="9"/>
      <c r="L1389" s="9"/>
      <c r="M1389" s="9">
        <f t="shared" ref="M1389" si="5158">G1389+I1389+J1389+K1389+L1389</f>
        <v>930</v>
      </c>
      <c r="N1389" s="9">
        <f t="shared" ref="N1389" si="5159">H1389+L1389</f>
        <v>0</v>
      </c>
      <c r="O1389" s="9"/>
      <c r="P1389" s="9"/>
      <c r="Q1389" s="9"/>
      <c r="R1389" s="9"/>
      <c r="S1389" s="9">
        <f t="shared" ref="S1389" si="5160">M1389+O1389+P1389+Q1389+R1389</f>
        <v>930</v>
      </c>
      <c r="T1389" s="9">
        <f t="shared" ref="T1389" si="5161">N1389+R1389</f>
        <v>0</v>
      </c>
      <c r="U1389" s="9"/>
      <c r="V1389" s="9"/>
      <c r="W1389" s="9"/>
      <c r="X1389" s="9"/>
      <c r="Y1389" s="9">
        <f t="shared" ref="Y1389" si="5162">S1389+U1389+V1389+W1389+X1389</f>
        <v>930</v>
      </c>
      <c r="Z1389" s="9">
        <f t="shared" ref="Z1389" si="5163">T1389+X1389</f>
        <v>0</v>
      </c>
      <c r="AA1389" s="9"/>
      <c r="AB1389" s="9"/>
      <c r="AC1389" s="9"/>
      <c r="AD1389" s="9"/>
      <c r="AE1389" s="9">
        <f t="shared" ref="AE1389" si="5164">Y1389+AA1389+AB1389+AC1389+AD1389</f>
        <v>930</v>
      </c>
      <c r="AF1389" s="9">
        <f t="shared" ref="AF1389" si="5165">Z1389+AD1389</f>
        <v>0</v>
      </c>
      <c r="AG1389" s="9"/>
      <c r="AH1389" s="9">
        <v>100</v>
      </c>
      <c r="AI1389" s="9"/>
      <c r="AJ1389" s="9"/>
      <c r="AK1389" s="86">
        <f t="shared" ref="AK1389" si="5166">AE1389+AG1389+AH1389+AI1389+AJ1389</f>
        <v>1030</v>
      </c>
      <c r="AL1389" s="86">
        <f t="shared" ref="AL1389" si="5167">AF1389+AJ1389</f>
        <v>0</v>
      </c>
      <c r="AM1389" s="9"/>
      <c r="AN1389" s="9"/>
      <c r="AO1389" s="9"/>
      <c r="AP1389" s="9"/>
      <c r="AQ1389" s="9">
        <f t="shared" ref="AQ1389" si="5168">AK1389+AM1389+AN1389+AO1389+AP1389</f>
        <v>1030</v>
      </c>
      <c r="AR1389" s="9">
        <f t="shared" ref="AR1389" si="5169">AL1389+AP1389</f>
        <v>0</v>
      </c>
      <c r="AS1389" s="9"/>
      <c r="AT1389" s="9"/>
      <c r="AU1389" s="9"/>
      <c r="AV1389" s="9"/>
      <c r="AW1389" s="9">
        <f t="shared" ref="AW1389" si="5170">AQ1389+AS1389+AT1389+AU1389+AV1389</f>
        <v>1030</v>
      </c>
      <c r="AX1389" s="9">
        <f t="shared" ref="AX1389" si="5171">AR1389+AV1389</f>
        <v>0</v>
      </c>
    </row>
    <row r="1390" spans="1:50" ht="18.75" hidden="1" customHeight="1">
      <c r="A1390" s="26"/>
      <c r="B1390" s="27"/>
      <c r="C1390" s="27"/>
      <c r="D1390" s="27"/>
      <c r="E1390" s="27"/>
      <c r="F1390" s="27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86"/>
      <c r="AL1390" s="86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</row>
    <row r="1391" spans="1:50" ht="34.799999999999997">
      <c r="A1391" s="24" t="s">
        <v>115</v>
      </c>
      <c r="B1391" s="25">
        <v>923</v>
      </c>
      <c r="C1391" s="25" t="s">
        <v>76</v>
      </c>
      <c r="D1391" s="25" t="s">
        <v>29</v>
      </c>
      <c r="E1391" s="25"/>
      <c r="F1391" s="25"/>
      <c r="G1391" s="13">
        <f t="shared" ref="G1391:V1395" si="5172">G1392</f>
        <v>8611</v>
      </c>
      <c r="H1391" s="13">
        <f t="shared" si="5172"/>
        <v>0</v>
      </c>
      <c r="I1391" s="13">
        <f t="shared" si="5172"/>
        <v>0</v>
      </c>
      <c r="J1391" s="13">
        <f t="shared" si="5172"/>
        <v>237</v>
      </c>
      <c r="K1391" s="13">
        <f t="shared" si="5172"/>
        <v>0</v>
      </c>
      <c r="L1391" s="13">
        <f t="shared" si="5172"/>
        <v>0</v>
      </c>
      <c r="M1391" s="13">
        <f t="shared" si="5172"/>
        <v>8848</v>
      </c>
      <c r="N1391" s="13">
        <f t="shared" si="5172"/>
        <v>0</v>
      </c>
      <c r="O1391" s="13">
        <f t="shared" si="5172"/>
        <v>0</v>
      </c>
      <c r="P1391" s="13">
        <f t="shared" si="5172"/>
        <v>0</v>
      </c>
      <c r="Q1391" s="13">
        <f t="shared" si="5172"/>
        <v>0</v>
      </c>
      <c r="R1391" s="13">
        <f t="shared" si="5172"/>
        <v>0</v>
      </c>
      <c r="S1391" s="13">
        <f t="shared" si="5172"/>
        <v>8848</v>
      </c>
      <c r="T1391" s="13">
        <f t="shared" si="5172"/>
        <v>0</v>
      </c>
      <c r="U1391" s="13">
        <f t="shared" si="5172"/>
        <v>0</v>
      </c>
      <c r="V1391" s="13">
        <f t="shared" si="5172"/>
        <v>0</v>
      </c>
      <c r="W1391" s="13">
        <f t="shared" ref="U1391:AJ1395" si="5173">W1392</f>
        <v>0</v>
      </c>
      <c r="X1391" s="13">
        <f t="shared" si="5173"/>
        <v>0</v>
      </c>
      <c r="Y1391" s="13">
        <f t="shared" si="5173"/>
        <v>8848</v>
      </c>
      <c r="Z1391" s="13">
        <f t="shared" si="5173"/>
        <v>0</v>
      </c>
      <c r="AA1391" s="13">
        <f t="shared" si="5173"/>
        <v>0</v>
      </c>
      <c r="AB1391" s="13">
        <f t="shared" si="5173"/>
        <v>0</v>
      </c>
      <c r="AC1391" s="13">
        <f t="shared" si="5173"/>
        <v>0</v>
      </c>
      <c r="AD1391" s="13">
        <f t="shared" si="5173"/>
        <v>0</v>
      </c>
      <c r="AE1391" s="13">
        <f t="shared" si="5173"/>
        <v>8848</v>
      </c>
      <c r="AF1391" s="13">
        <f t="shared" si="5173"/>
        <v>0</v>
      </c>
      <c r="AG1391" s="13">
        <f t="shared" si="5173"/>
        <v>0</v>
      </c>
      <c r="AH1391" s="13">
        <f t="shared" si="5173"/>
        <v>0</v>
      </c>
      <c r="AI1391" s="13">
        <f t="shared" si="5173"/>
        <v>0</v>
      </c>
      <c r="AJ1391" s="13">
        <f t="shared" si="5173"/>
        <v>0</v>
      </c>
      <c r="AK1391" s="90">
        <f t="shared" ref="AG1391:AV1395" si="5174">AK1392</f>
        <v>8848</v>
      </c>
      <c r="AL1391" s="90">
        <f t="shared" si="5174"/>
        <v>0</v>
      </c>
      <c r="AM1391" s="13">
        <f t="shared" si="5174"/>
        <v>0</v>
      </c>
      <c r="AN1391" s="13">
        <f t="shared" si="5174"/>
        <v>0</v>
      </c>
      <c r="AO1391" s="13">
        <f t="shared" si="5174"/>
        <v>0</v>
      </c>
      <c r="AP1391" s="13">
        <f t="shared" si="5174"/>
        <v>0</v>
      </c>
      <c r="AQ1391" s="13">
        <f t="shared" si="5174"/>
        <v>8848</v>
      </c>
      <c r="AR1391" s="13">
        <f t="shared" si="5174"/>
        <v>0</v>
      </c>
      <c r="AS1391" s="13">
        <f t="shared" si="5174"/>
        <v>0</v>
      </c>
      <c r="AT1391" s="13">
        <f t="shared" si="5174"/>
        <v>0</v>
      </c>
      <c r="AU1391" s="13">
        <f t="shared" si="5174"/>
        <v>0</v>
      </c>
      <c r="AV1391" s="13">
        <f t="shared" si="5174"/>
        <v>0</v>
      </c>
      <c r="AW1391" s="13">
        <f t="shared" ref="AS1391:AX1395" si="5175">AW1392</f>
        <v>8848</v>
      </c>
      <c r="AX1391" s="13">
        <f t="shared" si="5175"/>
        <v>0</v>
      </c>
    </row>
    <row r="1392" spans="1:50" ht="50.4">
      <c r="A1392" s="29" t="s">
        <v>436</v>
      </c>
      <c r="B1392" s="27">
        <v>923</v>
      </c>
      <c r="C1392" s="27" t="s">
        <v>76</v>
      </c>
      <c r="D1392" s="27" t="s">
        <v>29</v>
      </c>
      <c r="E1392" s="27" t="s">
        <v>74</v>
      </c>
      <c r="F1392" s="27"/>
      <c r="G1392" s="11">
        <f>G1393</f>
        <v>8611</v>
      </c>
      <c r="H1392" s="11">
        <f>H1393</f>
        <v>0</v>
      </c>
      <c r="I1392" s="11">
        <f t="shared" si="5172"/>
        <v>0</v>
      </c>
      <c r="J1392" s="11">
        <f t="shared" si="5172"/>
        <v>237</v>
      </c>
      <c r="K1392" s="11">
        <f t="shared" si="5172"/>
        <v>0</v>
      </c>
      <c r="L1392" s="11">
        <f t="shared" si="5172"/>
        <v>0</v>
      </c>
      <c r="M1392" s="11">
        <f t="shared" si="5172"/>
        <v>8848</v>
      </c>
      <c r="N1392" s="11">
        <f t="shared" si="5172"/>
        <v>0</v>
      </c>
      <c r="O1392" s="11">
        <f t="shared" si="5172"/>
        <v>0</v>
      </c>
      <c r="P1392" s="11">
        <f t="shared" si="5172"/>
        <v>0</v>
      </c>
      <c r="Q1392" s="11">
        <f t="shared" si="5172"/>
        <v>0</v>
      </c>
      <c r="R1392" s="11">
        <f t="shared" si="5172"/>
        <v>0</v>
      </c>
      <c r="S1392" s="11">
        <f t="shared" si="5172"/>
        <v>8848</v>
      </c>
      <c r="T1392" s="11">
        <f t="shared" si="5172"/>
        <v>0</v>
      </c>
      <c r="U1392" s="11">
        <f t="shared" si="5173"/>
        <v>0</v>
      </c>
      <c r="V1392" s="11">
        <f t="shared" si="5173"/>
        <v>0</v>
      </c>
      <c r="W1392" s="11">
        <f t="shared" si="5173"/>
        <v>0</v>
      </c>
      <c r="X1392" s="11">
        <f t="shared" si="5173"/>
        <v>0</v>
      </c>
      <c r="Y1392" s="11">
        <f t="shared" si="5173"/>
        <v>8848</v>
      </c>
      <c r="Z1392" s="11">
        <f t="shared" si="5173"/>
        <v>0</v>
      </c>
      <c r="AA1392" s="11">
        <f t="shared" si="5173"/>
        <v>0</v>
      </c>
      <c r="AB1392" s="11">
        <f t="shared" si="5173"/>
        <v>0</v>
      </c>
      <c r="AC1392" s="11">
        <f t="shared" si="5173"/>
        <v>0</v>
      </c>
      <c r="AD1392" s="11">
        <f t="shared" si="5173"/>
        <v>0</v>
      </c>
      <c r="AE1392" s="11">
        <f t="shared" si="5173"/>
        <v>8848</v>
      </c>
      <c r="AF1392" s="11">
        <f t="shared" si="5173"/>
        <v>0</v>
      </c>
      <c r="AG1392" s="11">
        <f t="shared" si="5174"/>
        <v>0</v>
      </c>
      <c r="AH1392" s="11">
        <f t="shared" si="5174"/>
        <v>0</v>
      </c>
      <c r="AI1392" s="11">
        <f t="shared" si="5174"/>
        <v>0</v>
      </c>
      <c r="AJ1392" s="11">
        <f t="shared" si="5174"/>
        <v>0</v>
      </c>
      <c r="AK1392" s="88">
        <f t="shared" si="5174"/>
        <v>8848</v>
      </c>
      <c r="AL1392" s="88">
        <f t="shared" si="5174"/>
        <v>0</v>
      </c>
      <c r="AM1392" s="11">
        <f t="shared" si="5174"/>
        <v>0</v>
      </c>
      <c r="AN1392" s="11">
        <f t="shared" si="5174"/>
        <v>0</v>
      </c>
      <c r="AO1392" s="11">
        <f t="shared" si="5174"/>
        <v>0</v>
      </c>
      <c r="AP1392" s="11">
        <f t="shared" si="5174"/>
        <v>0</v>
      </c>
      <c r="AQ1392" s="11">
        <f t="shared" si="5174"/>
        <v>8848</v>
      </c>
      <c r="AR1392" s="11">
        <f t="shared" si="5174"/>
        <v>0</v>
      </c>
      <c r="AS1392" s="11">
        <f t="shared" si="5175"/>
        <v>0</v>
      </c>
      <c r="AT1392" s="11">
        <f t="shared" si="5175"/>
        <v>0</v>
      </c>
      <c r="AU1392" s="11">
        <f t="shared" si="5175"/>
        <v>0</v>
      </c>
      <c r="AV1392" s="11">
        <f t="shared" si="5175"/>
        <v>0</v>
      </c>
      <c r="AW1392" s="11">
        <f t="shared" si="5175"/>
        <v>8848</v>
      </c>
      <c r="AX1392" s="11">
        <f t="shared" si="5175"/>
        <v>0</v>
      </c>
    </row>
    <row r="1393" spans="1:51" ht="33.6">
      <c r="A1393" s="26" t="s">
        <v>77</v>
      </c>
      <c r="B1393" s="27">
        <v>923</v>
      </c>
      <c r="C1393" s="27" t="s">
        <v>76</v>
      </c>
      <c r="D1393" s="27" t="s">
        <v>29</v>
      </c>
      <c r="E1393" s="27" t="s">
        <v>573</v>
      </c>
      <c r="F1393" s="27"/>
      <c r="G1393" s="11">
        <f t="shared" si="5172"/>
        <v>8611</v>
      </c>
      <c r="H1393" s="11">
        <f t="shared" si="5172"/>
        <v>0</v>
      </c>
      <c r="I1393" s="11">
        <f t="shared" si="5172"/>
        <v>0</v>
      </c>
      <c r="J1393" s="11">
        <f t="shared" si="5172"/>
        <v>237</v>
      </c>
      <c r="K1393" s="11">
        <f t="shared" si="5172"/>
        <v>0</v>
      </c>
      <c r="L1393" s="11">
        <f t="shared" si="5172"/>
        <v>0</v>
      </c>
      <c r="M1393" s="11">
        <f t="shared" si="5172"/>
        <v>8848</v>
      </c>
      <c r="N1393" s="11">
        <f t="shared" si="5172"/>
        <v>0</v>
      </c>
      <c r="O1393" s="11">
        <f t="shared" si="5172"/>
        <v>0</v>
      </c>
      <c r="P1393" s="11">
        <f t="shared" si="5172"/>
        <v>0</v>
      </c>
      <c r="Q1393" s="11">
        <f t="shared" si="5172"/>
        <v>0</v>
      </c>
      <c r="R1393" s="11">
        <f t="shared" si="5172"/>
        <v>0</v>
      </c>
      <c r="S1393" s="11">
        <f t="shared" si="5172"/>
        <v>8848</v>
      </c>
      <c r="T1393" s="11">
        <f t="shared" si="5172"/>
        <v>0</v>
      </c>
      <c r="U1393" s="11">
        <f t="shared" si="5173"/>
        <v>0</v>
      </c>
      <c r="V1393" s="11">
        <f t="shared" si="5173"/>
        <v>0</v>
      </c>
      <c r="W1393" s="11">
        <f t="shared" si="5173"/>
        <v>0</v>
      </c>
      <c r="X1393" s="11">
        <f t="shared" si="5173"/>
        <v>0</v>
      </c>
      <c r="Y1393" s="11">
        <f t="shared" si="5173"/>
        <v>8848</v>
      </c>
      <c r="Z1393" s="11">
        <f t="shared" si="5173"/>
        <v>0</v>
      </c>
      <c r="AA1393" s="11">
        <f t="shared" si="5173"/>
        <v>0</v>
      </c>
      <c r="AB1393" s="11">
        <f t="shared" si="5173"/>
        <v>0</v>
      </c>
      <c r="AC1393" s="11">
        <f t="shared" si="5173"/>
        <v>0</v>
      </c>
      <c r="AD1393" s="11">
        <f t="shared" si="5173"/>
        <v>0</v>
      </c>
      <c r="AE1393" s="11">
        <f t="shared" si="5173"/>
        <v>8848</v>
      </c>
      <c r="AF1393" s="11">
        <f t="shared" si="5173"/>
        <v>0</v>
      </c>
      <c r="AG1393" s="11">
        <f t="shared" si="5174"/>
        <v>0</v>
      </c>
      <c r="AH1393" s="11">
        <f t="shared" si="5174"/>
        <v>0</v>
      </c>
      <c r="AI1393" s="11">
        <f t="shared" si="5174"/>
        <v>0</v>
      </c>
      <c r="AJ1393" s="11">
        <f t="shared" si="5174"/>
        <v>0</v>
      </c>
      <c r="AK1393" s="88">
        <f t="shared" si="5174"/>
        <v>8848</v>
      </c>
      <c r="AL1393" s="88">
        <f t="shared" si="5174"/>
        <v>0</v>
      </c>
      <c r="AM1393" s="11">
        <f t="shared" si="5174"/>
        <v>0</v>
      </c>
      <c r="AN1393" s="11">
        <f t="shared" si="5174"/>
        <v>0</v>
      </c>
      <c r="AO1393" s="11">
        <f t="shared" si="5174"/>
        <v>0</v>
      </c>
      <c r="AP1393" s="11">
        <f t="shared" si="5174"/>
        <v>0</v>
      </c>
      <c r="AQ1393" s="11">
        <f t="shared" si="5174"/>
        <v>8848</v>
      </c>
      <c r="AR1393" s="11">
        <f t="shared" si="5174"/>
        <v>0</v>
      </c>
      <c r="AS1393" s="11">
        <f t="shared" si="5175"/>
        <v>0</v>
      </c>
      <c r="AT1393" s="11">
        <f t="shared" si="5175"/>
        <v>0</v>
      </c>
      <c r="AU1393" s="11">
        <f t="shared" si="5175"/>
        <v>0</v>
      </c>
      <c r="AV1393" s="11">
        <f t="shared" si="5175"/>
        <v>0</v>
      </c>
      <c r="AW1393" s="11">
        <f t="shared" si="5175"/>
        <v>8848</v>
      </c>
      <c r="AX1393" s="11">
        <f t="shared" si="5175"/>
        <v>0</v>
      </c>
    </row>
    <row r="1394" spans="1:51" ht="33.6">
      <c r="A1394" s="26" t="s">
        <v>116</v>
      </c>
      <c r="B1394" s="27">
        <v>923</v>
      </c>
      <c r="C1394" s="27" t="s">
        <v>76</v>
      </c>
      <c r="D1394" s="27" t="s">
        <v>29</v>
      </c>
      <c r="E1394" s="27" t="s">
        <v>574</v>
      </c>
      <c r="F1394" s="27"/>
      <c r="G1394" s="11">
        <f t="shared" si="5172"/>
        <v>8611</v>
      </c>
      <c r="H1394" s="11">
        <f t="shared" si="5172"/>
        <v>0</v>
      </c>
      <c r="I1394" s="11">
        <f t="shared" si="5172"/>
        <v>0</v>
      </c>
      <c r="J1394" s="11">
        <f t="shared" si="5172"/>
        <v>237</v>
      </c>
      <c r="K1394" s="11">
        <f t="shared" si="5172"/>
        <v>0</v>
      </c>
      <c r="L1394" s="11">
        <f t="shared" si="5172"/>
        <v>0</v>
      </c>
      <c r="M1394" s="11">
        <f t="shared" si="5172"/>
        <v>8848</v>
      </c>
      <c r="N1394" s="11">
        <f t="shared" si="5172"/>
        <v>0</v>
      </c>
      <c r="O1394" s="11">
        <f t="shared" si="5172"/>
        <v>0</v>
      </c>
      <c r="P1394" s="11">
        <f t="shared" si="5172"/>
        <v>0</v>
      </c>
      <c r="Q1394" s="11">
        <f t="shared" si="5172"/>
        <v>0</v>
      </c>
      <c r="R1394" s="11">
        <f t="shared" si="5172"/>
        <v>0</v>
      </c>
      <c r="S1394" s="11">
        <f t="shared" si="5172"/>
        <v>8848</v>
      </c>
      <c r="T1394" s="11">
        <f t="shared" si="5172"/>
        <v>0</v>
      </c>
      <c r="U1394" s="11">
        <f t="shared" si="5173"/>
        <v>0</v>
      </c>
      <c r="V1394" s="11">
        <f t="shared" si="5173"/>
        <v>0</v>
      </c>
      <c r="W1394" s="11">
        <f t="shared" si="5173"/>
        <v>0</v>
      </c>
      <c r="X1394" s="11">
        <f t="shared" si="5173"/>
        <v>0</v>
      </c>
      <c r="Y1394" s="11">
        <f t="shared" si="5173"/>
        <v>8848</v>
      </c>
      <c r="Z1394" s="11">
        <f t="shared" si="5173"/>
        <v>0</v>
      </c>
      <c r="AA1394" s="11">
        <f t="shared" si="5173"/>
        <v>0</v>
      </c>
      <c r="AB1394" s="11">
        <f t="shared" si="5173"/>
        <v>0</v>
      </c>
      <c r="AC1394" s="11">
        <f t="shared" si="5173"/>
        <v>0</v>
      </c>
      <c r="AD1394" s="11">
        <f t="shared" si="5173"/>
        <v>0</v>
      </c>
      <c r="AE1394" s="11">
        <f t="shared" si="5173"/>
        <v>8848</v>
      </c>
      <c r="AF1394" s="11">
        <f t="shared" si="5173"/>
        <v>0</v>
      </c>
      <c r="AG1394" s="11">
        <f t="shared" si="5174"/>
        <v>0</v>
      </c>
      <c r="AH1394" s="11">
        <f t="shared" si="5174"/>
        <v>0</v>
      </c>
      <c r="AI1394" s="11">
        <f t="shared" si="5174"/>
        <v>0</v>
      </c>
      <c r="AJ1394" s="11">
        <f t="shared" si="5174"/>
        <v>0</v>
      </c>
      <c r="AK1394" s="88">
        <f t="shared" si="5174"/>
        <v>8848</v>
      </c>
      <c r="AL1394" s="88">
        <f t="shared" si="5174"/>
        <v>0</v>
      </c>
      <c r="AM1394" s="11">
        <f t="shared" si="5174"/>
        <v>0</v>
      </c>
      <c r="AN1394" s="11">
        <f t="shared" si="5174"/>
        <v>0</v>
      </c>
      <c r="AO1394" s="11">
        <f t="shared" si="5174"/>
        <v>0</v>
      </c>
      <c r="AP1394" s="11">
        <f t="shared" si="5174"/>
        <v>0</v>
      </c>
      <c r="AQ1394" s="11">
        <f t="shared" si="5174"/>
        <v>8848</v>
      </c>
      <c r="AR1394" s="11">
        <f t="shared" si="5174"/>
        <v>0</v>
      </c>
      <c r="AS1394" s="11">
        <f t="shared" si="5175"/>
        <v>0</v>
      </c>
      <c r="AT1394" s="11">
        <f t="shared" si="5175"/>
        <v>0</v>
      </c>
      <c r="AU1394" s="11">
        <f t="shared" si="5175"/>
        <v>0</v>
      </c>
      <c r="AV1394" s="11">
        <f t="shared" si="5175"/>
        <v>0</v>
      </c>
      <c r="AW1394" s="11">
        <f t="shared" si="5175"/>
        <v>8848</v>
      </c>
      <c r="AX1394" s="11">
        <f t="shared" si="5175"/>
        <v>0</v>
      </c>
    </row>
    <row r="1395" spans="1:51" ht="33.6">
      <c r="A1395" s="26" t="s">
        <v>12</v>
      </c>
      <c r="B1395" s="27">
        <v>923</v>
      </c>
      <c r="C1395" s="27" t="s">
        <v>76</v>
      </c>
      <c r="D1395" s="27" t="s">
        <v>29</v>
      </c>
      <c r="E1395" s="27" t="s">
        <v>574</v>
      </c>
      <c r="F1395" s="27" t="s">
        <v>13</v>
      </c>
      <c r="G1395" s="9">
        <f t="shared" si="5172"/>
        <v>8611</v>
      </c>
      <c r="H1395" s="9">
        <f t="shared" si="5172"/>
        <v>0</v>
      </c>
      <c r="I1395" s="9">
        <f t="shared" si="5172"/>
        <v>0</v>
      </c>
      <c r="J1395" s="9">
        <f t="shared" si="5172"/>
        <v>237</v>
      </c>
      <c r="K1395" s="9">
        <f t="shared" si="5172"/>
        <v>0</v>
      </c>
      <c r="L1395" s="9">
        <f t="shared" si="5172"/>
        <v>0</v>
      </c>
      <c r="M1395" s="9">
        <f t="shared" si="5172"/>
        <v>8848</v>
      </c>
      <c r="N1395" s="9">
        <f t="shared" si="5172"/>
        <v>0</v>
      </c>
      <c r="O1395" s="9">
        <f t="shared" si="5172"/>
        <v>0</v>
      </c>
      <c r="P1395" s="9">
        <f t="shared" si="5172"/>
        <v>0</v>
      </c>
      <c r="Q1395" s="9">
        <f t="shared" si="5172"/>
        <v>0</v>
      </c>
      <c r="R1395" s="9">
        <f t="shared" si="5172"/>
        <v>0</v>
      </c>
      <c r="S1395" s="9">
        <f t="shared" si="5172"/>
        <v>8848</v>
      </c>
      <c r="T1395" s="9">
        <f t="shared" si="5172"/>
        <v>0</v>
      </c>
      <c r="U1395" s="9">
        <f t="shared" si="5173"/>
        <v>0</v>
      </c>
      <c r="V1395" s="9">
        <f t="shared" si="5173"/>
        <v>0</v>
      </c>
      <c r="W1395" s="9">
        <f t="shared" si="5173"/>
        <v>0</v>
      </c>
      <c r="X1395" s="9">
        <f t="shared" si="5173"/>
        <v>0</v>
      </c>
      <c r="Y1395" s="9">
        <f t="shared" si="5173"/>
        <v>8848</v>
      </c>
      <c r="Z1395" s="9">
        <f t="shared" si="5173"/>
        <v>0</v>
      </c>
      <c r="AA1395" s="9">
        <f t="shared" si="5173"/>
        <v>0</v>
      </c>
      <c r="AB1395" s="9">
        <f t="shared" si="5173"/>
        <v>0</v>
      </c>
      <c r="AC1395" s="9">
        <f t="shared" si="5173"/>
        <v>0</v>
      </c>
      <c r="AD1395" s="9">
        <f t="shared" si="5173"/>
        <v>0</v>
      </c>
      <c r="AE1395" s="9">
        <f t="shared" si="5173"/>
        <v>8848</v>
      </c>
      <c r="AF1395" s="9">
        <f t="shared" si="5173"/>
        <v>0</v>
      </c>
      <c r="AG1395" s="9">
        <f t="shared" si="5174"/>
        <v>0</v>
      </c>
      <c r="AH1395" s="9">
        <f t="shared" si="5174"/>
        <v>0</v>
      </c>
      <c r="AI1395" s="9">
        <f t="shared" si="5174"/>
        <v>0</v>
      </c>
      <c r="AJ1395" s="9">
        <f t="shared" si="5174"/>
        <v>0</v>
      </c>
      <c r="AK1395" s="86">
        <f t="shared" si="5174"/>
        <v>8848</v>
      </c>
      <c r="AL1395" s="86">
        <f t="shared" si="5174"/>
        <v>0</v>
      </c>
      <c r="AM1395" s="9">
        <f t="shared" si="5174"/>
        <v>0</v>
      </c>
      <c r="AN1395" s="9">
        <f t="shared" si="5174"/>
        <v>0</v>
      </c>
      <c r="AO1395" s="9">
        <f t="shared" si="5174"/>
        <v>0</v>
      </c>
      <c r="AP1395" s="9">
        <f t="shared" si="5174"/>
        <v>0</v>
      </c>
      <c r="AQ1395" s="9">
        <f t="shared" si="5174"/>
        <v>8848</v>
      </c>
      <c r="AR1395" s="9">
        <f t="shared" si="5174"/>
        <v>0</v>
      </c>
      <c r="AS1395" s="9">
        <f t="shared" si="5175"/>
        <v>0</v>
      </c>
      <c r="AT1395" s="9">
        <f t="shared" si="5175"/>
        <v>0</v>
      </c>
      <c r="AU1395" s="9">
        <f t="shared" si="5175"/>
        <v>0</v>
      </c>
      <c r="AV1395" s="9">
        <f t="shared" si="5175"/>
        <v>0</v>
      </c>
      <c r="AW1395" s="9">
        <f t="shared" si="5175"/>
        <v>8848</v>
      </c>
      <c r="AX1395" s="9">
        <f t="shared" si="5175"/>
        <v>0</v>
      </c>
    </row>
    <row r="1396" spans="1:51" ht="23.25" customHeight="1">
      <c r="A1396" s="26" t="s">
        <v>14</v>
      </c>
      <c r="B1396" s="27">
        <v>923</v>
      </c>
      <c r="C1396" s="27" t="s">
        <v>76</v>
      </c>
      <c r="D1396" s="27" t="s">
        <v>29</v>
      </c>
      <c r="E1396" s="27" t="s">
        <v>574</v>
      </c>
      <c r="F1396" s="27" t="s">
        <v>35</v>
      </c>
      <c r="G1396" s="9">
        <v>8611</v>
      </c>
      <c r="H1396" s="9"/>
      <c r="I1396" s="9"/>
      <c r="J1396" s="9">
        <v>237</v>
      </c>
      <c r="K1396" s="9"/>
      <c r="L1396" s="9"/>
      <c r="M1396" s="9">
        <f t="shared" ref="M1396" si="5176">G1396+I1396+J1396+K1396+L1396</f>
        <v>8848</v>
      </c>
      <c r="N1396" s="9">
        <f t="shared" ref="N1396" si="5177">H1396+L1396</f>
        <v>0</v>
      </c>
      <c r="O1396" s="9"/>
      <c r="P1396" s="9"/>
      <c r="Q1396" s="9"/>
      <c r="R1396" s="9"/>
      <c r="S1396" s="9">
        <f t="shared" ref="S1396" si="5178">M1396+O1396+P1396+Q1396+R1396</f>
        <v>8848</v>
      </c>
      <c r="T1396" s="9">
        <f t="shared" ref="T1396" si="5179">N1396+R1396</f>
        <v>0</v>
      </c>
      <c r="U1396" s="9"/>
      <c r="V1396" s="9"/>
      <c r="W1396" s="9"/>
      <c r="X1396" s="9"/>
      <c r="Y1396" s="9">
        <f t="shared" ref="Y1396" si="5180">S1396+U1396+V1396+W1396+X1396</f>
        <v>8848</v>
      </c>
      <c r="Z1396" s="9">
        <f t="shared" ref="Z1396" si="5181">T1396+X1396</f>
        <v>0</v>
      </c>
      <c r="AA1396" s="9"/>
      <c r="AB1396" s="9"/>
      <c r="AC1396" s="9"/>
      <c r="AD1396" s="9"/>
      <c r="AE1396" s="9">
        <f t="shared" ref="AE1396" si="5182">Y1396+AA1396+AB1396+AC1396+AD1396</f>
        <v>8848</v>
      </c>
      <c r="AF1396" s="9">
        <f t="shared" ref="AF1396" si="5183">Z1396+AD1396</f>
        <v>0</v>
      </c>
      <c r="AG1396" s="9"/>
      <c r="AH1396" s="9"/>
      <c r="AI1396" s="9"/>
      <c r="AJ1396" s="9"/>
      <c r="AK1396" s="86">
        <f t="shared" ref="AK1396" si="5184">AE1396+AG1396+AH1396+AI1396+AJ1396</f>
        <v>8848</v>
      </c>
      <c r="AL1396" s="86">
        <f t="shared" ref="AL1396" si="5185">AF1396+AJ1396</f>
        <v>0</v>
      </c>
      <c r="AM1396" s="9"/>
      <c r="AN1396" s="9"/>
      <c r="AO1396" s="9"/>
      <c r="AP1396" s="9"/>
      <c r="AQ1396" s="9">
        <f t="shared" ref="AQ1396" si="5186">AK1396+AM1396+AN1396+AO1396+AP1396</f>
        <v>8848</v>
      </c>
      <c r="AR1396" s="9">
        <f t="shared" ref="AR1396" si="5187">AL1396+AP1396</f>
        <v>0</v>
      </c>
      <c r="AS1396" s="9"/>
      <c r="AT1396" s="9"/>
      <c r="AU1396" s="9"/>
      <c r="AV1396" s="9"/>
      <c r="AW1396" s="9">
        <f t="shared" ref="AW1396" si="5188">AQ1396+AS1396+AT1396+AU1396+AV1396</f>
        <v>8848</v>
      </c>
      <c r="AX1396" s="9">
        <f t="shared" ref="AX1396" si="5189">AR1396+AV1396</f>
        <v>0</v>
      </c>
    </row>
    <row r="1397" spans="1:51" hidden="1">
      <c r="A1397" s="26"/>
      <c r="B1397" s="27"/>
      <c r="C1397" s="27"/>
      <c r="D1397" s="27"/>
      <c r="E1397" s="27"/>
      <c r="F1397" s="27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86"/>
      <c r="AL1397" s="86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</row>
    <row r="1398" spans="1:51" ht="45" hidden="1" customHeight="1">
      <c r="A1398" s="40" t="s">
        <v>505</v>
      </c>
      <c r="B1398" s="22" t="s">
        <v>504</v>
      </c>
      <c r="C1398" s="27"/>
      <c r="D1398" s="27"/>
      <c r="E1398" s="27"/>
      <c r="F1398" s="27"/>
      <c r="G1398" s="6">
        <f t="shared" ref="G1398:AR1398" si="5190">G1400+G1411</f>
        <v>48360</v>
      </c>
      <c r="H1398" s="6">
        <f t="shared" si="5190"/>
        <v>0</v>
      </c>
      <c r="I1398" s="6">
        <f t="shared" si="5190"/>
        <v>0</v>
      </c>
      <c r="J1398" s="6">
        <f t="shared" si="5190"/>
        <v>1306</v>
      </c>
      <c r="K1398" s="6">
        <f t="shared" si="5190"/>
        <v>0</v>
      </c>
      <c r="L1398" s="6">
        <f t="shared" si="5190"/>
        <v>0</v>
      </c>
      <c r="M1398" s="6">
        <f t="shared" si="5190"/>
        <v>49666</v>
      </c>
      <c r="N1398" s="6">
        <f t="shared" si="5190"/>
        <v>0</v>
      </c>
      <c r="O1398" s="6">
        <f t="shared" si="5190"/>
        <v>0</v>
      </c>
      <c r="P1398" s="6">
        <f t="shared" si="5190"/>
        <v>6626</v>
      </c>
      <c r="Q1398" s="6">
        <f t="shared" si="5190"/>
        <v>0</v>
      </c>
      <c r="R1398" s="6">
        <f t="shared" si="5190"/>
        <v>0</v>
      </c>
      <c r="S1398" s="6">
        <f t="shared" si="5190"/>
        <v>56292</v>
      </c>
      <c r="T1398" s="6">
        <f t="shared" si="5190"/>
        <v>0</v>
      </c>
      <c r="U1398" s="6">
        <f t="shared" si="5190"/>
        <v>0</v>
      </c>
      <c r="V1398" s="6">
        <f t="shared" si="5190"/>
        <v>0</v>
      </c>
      <c r="W1398" s="6">
        <f t="shared" si="5190"/>
        <v>0</v>
      </c>
      <c r="X1398" s="6">
        <f t="shared" si="5190"/>
        <v>0</v>
      </c>
      <c r="Y1398" s="6">
        <f t="shared" si="5190"/>
        <v>56292</v>
      </c>
      <c r="Z1398" s="6">
        <f t="shared" si="5190"/>
        <v>0</v>
      </c>
      <c r="AA1398" s="6">
        <f t="shared" si="5190"/>
        <v>0</v>
      </c>
      <c r="AB1398" s="6">
        <f t="shared" si="5190"/>
        <v>0</v>
      </c>
      <c r="AC1398" s="6">
        <f t="shared" si="5190"/>
        <v>0</v>
      </c>
      <c r="AD1398" s="6">
        <f t="shared" si="5190"/>
        <v>0</v>
      </c>
      <c r="AE1398" s="6">
        <f t="shared" si="5190"/>
        <v>56292</v>
      </c>
      <c r="AF1398" s="6">
        <f t="shared" si="5190"/>
        <v>0</v>
      </c>
      <c r="AG1398" s="6">
        <f t="shared" si="5190"/>
        <v>0</v>
      </c>
      <c r="AH1398" s="6">
        <f t="shared" si="5190"/>
        <v>0</v>
      </c>
      <c r="AI1398" s="6">
        <f t="shared" si="5190"/>
        <v>0</v>
      </c>
      <c r="AJ1398" s="6">
        <f t="shared" si="5190"/>
        <v>0</v>
      </c>
      <c r="AK1398" s="83">
        <f t="shared" si="5190"/>
        <v>56292</v>
      </c>
      <c r="AL1398" s="83">
        <f t="shared" si="5190"/>
        <v>0</v>
      </c>
      <c r="AM1398" s="6">
        <f t="shared" si="5190"/>
        <v>0</v>
      </c>
      <c r="AN1398" s="6">
        <f t="shared" si="5190"/>
        <v>0</v>
      </c>
      <c r="AO1398" s="6">
        <f t="shared" si="5190"/>
        <v>0</v>
      </c>
      <c r="AP1398" s="6">
        <f t="shared" si="5190"/>
        <v>0</v>
      </c>
      <c r="AQ1398" s="6">
        <f t="shared" si="5190"/>
        <v>56292</v>
      </c>
      <c r="AR1398" s="6">
        <f t="shared" si="5190"/>
        <v>0</v>
      </c>
      <c r="AS1398" s="6">
        <f t="shared" ref="AS1398:AX1398" si="5191">AS1400+AS1411</f>
        <v>-33</v>
      </c>
      <c r="AT1398" s="6">
        <f t="shared" si="5191"/>
        <v>0</v>
      </c>
      <c r="AU1398" s="6">
        <f t="shared" si="5191"/>
        <v>0</v>
      </c>
      <c r="AV1398" s="6">
        <f t="shared" si="5191"/>
        <v>0</v>
      </c>
      <c r="AW1398" s="6">
        <f t="shared" si="5191"/>
        <v>56259</v>
      </c>
      <c r="AX1398" s="6">
        <f t="shared" si="5191"/>
        <v>0</v>
      </c>
      <c r="AY1398" s="2"/>
    </row>
    <row r="1399" spans="1:51" ht="16.5" hidden="1" customHeight="1">
      <c r="A1399" s="40"/>
      <c r="B1399" s="22"/>
      <c r="C1399" s="27"/>
      <c r="D1399" s="27"/>
      <c r="E1399" s="27"/>
      <c r="F1399" s="27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83"/>
      <c r="AL1399" s="83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</row>
    <row r="1400" spans="1:51" ht="17.399999999999999" hidden="1">
      <c r="A1400" s="24" t="s">
        <v>59</v>
      </c>
      <c r="B1400" s="36" t="s">
        <v>504</v>
      </c>
      <c r="C1400" s="37" t="s">
        <v>22</v>
      </c>
      <c r="D1400" s="37" t="s">
        <v>60</v>
      </c>
      <c r="E1400" s="27"/>
      <c r="F1400" s="27"/>
      <c r="G1400" s="13">
        <f t="shared" ref="G1400:V1402" si="5192">G1401</f>
        <v>37988</v>
      </c>
      <c r="H1400" s="13">
        <f t="shared" si="5192"/>
        <v>0</v>
      </c>
      <c r="I1400" s="13">
        <f t="shared" si="5192"/>
        <v>0</v>
      </c>
      <c r="J1400" s="13">
        <f t="shared" si="5192"/>
        <v>1306</v>
      </c>
      <c r="K1400" s="13">
        <f t="shared" si="5192"/>
        <v>0</v>
      </c>
      <c r="L1400" s="13">
        <f t="shared" si="5192"/>
        <v>0</v>
      </c>
      <c r="M1400" s="13">
        <f t="shared" si="5192"/>
        <v>39294</v>
      </c>
      <c r="N1400" s="13">
        <f t="shared" si="5192"/>
        <v>0</v>
      </c>
      <c r="O1400" s="13">
        <f t="shared" si="5192"/>
        <v>0</v>
      </c>
      <c r="P1400" s="13">
        <f t="shared" si="5192"/>
        <v>0</v>
      </c>
      <c r="Q1400" s="13">
        <f t="shared" si="5192"/>
        <v>0</v>
      </c>
      <c r="R1400" s="13">
        <f t="shared" si="5192"/>
        <v>0</v>
      </c>
      <c r="S1400" s="13">
        <f t="shared" si="5192"/>
        <v>39294</v>
      </c>
      <c r="T1400" s="13">
        <f t="shared" si="5192"/>
        <v>0</v>
      </c>
      <c r="U1400" s="13">
        <f t="shared" si="5192"/>
        <v>0</v>
      </c>
      <c r="V1400" s="13">
        <f t="shared" si="5192"/>
        <v>0</v>
      </c>
      <c r="W1400" s="13">
        <f t="shared" ref="U1400:AJ1402" si="5193">W1401</f>
        <v>0</v>
      </c>
      <c r="X1400" s="13">
        <f t="shared" si="5193"/>
        <v>0</v>
      </c>
      <c r="Y1400" s="13">
        <f t="shared" si="5193"/>
        <v>39294</v>
      </c>
      <c r="Z1400" s="13">
        <f t="shared" si="5193"/>
        <v>0</v>
      </c>
      <c r="AA1400" s="13">
        <f t="shared" si="5193"/>
        <v>0</v>
      </c>
      <c r="AB1400" s="13">
        <f t="shared" si="5193"/>
        <v>0</v>
      </c>
      <c r="AC1400" s="13">
        <f t="shared" si="5193"/>
        <v>0</v>
      </c>
      <c r="AD1400" s="13">
        <f t="shared" si="5193"/>
        <v>0</v>
      </c>
      <c r="AE1400" s="13">
        <f t="shared" si="5193"/>
        <v>39294</v>
      </c>
      <c r="AF1400" s="13">
        <f t="shared" si="5193"/>
        <v>0</v>
      </c>
      <c r="AG1400" s="13">
        <f t="shared" si="5193"/>
        <v>0</v>
      </c>
      <c r="AH1400" s="13">
        <f t="shared" si="5193"/>
        <v>0</v>
      </c>
      <c r="AI1400" s="13">
        <f t="shared" si="5193"/>
        <v>0</v>
      </c>
      <c r="AJ1400" s="13">
        <f t="shared" si="5193"/>
        <v>0</v>
      </c>
      <c r="AK1400" s="90">
        <f t="shared" ref="AG1400:AV1402" si="5194">AK1401</f>
        <v>39294</v>
      </c>
      <c r="AL1400" s="90">
        <f t="shared" si="5194"/>
        <v>0</v>
      </c>
      <c r="AM1400" s="13">
        <f t="shared" si="5194"/>
        <v>0</v>
      </c>
      <c r="AN1400" s="13">
        <f t="shared" si="5194"/>
        <v>0</v>
      </c>
      <c r="AO1400" s="13">
        <f t="shared" si="5194"/>
        <v>0</v>
      </c>
      <c r="AP1400" s="13">
        <f t="shared" si="5194"/>
        <v>0</v>
      </c>
      <c r="AQ1400" s="13">
        <f t="shared" si="5194"/>
        <v>39294</v>
      </c>
      <c r="AR1400" s="13">
        <f t="shared" si="5194"/>
        <v>0</v>
      </c>
      <c r="AS1400" s="13">
        <f t="shared" si="5194"/>
        <v>-33</v>
      </c>
      <c r="AT1400" s="13">
        <f t="shared" si="5194"/>
        <v>0</v>
      </c>
      <c r="AU1400" s="13">
        <f t="shared" si="5194"/>
        <v>0</v>
      </c>
      <c r="AV1400" s="13">
        <f t="shared" si="5194"/>
        <v>0</v>
      </c>
      <c r="AW1400" s="13">
        <f t="shared" ref="AS1400:AX1402" si="5195">AW1401</f>
        <v>39261</v>
      </c>
      <c r="AX1400" s="13">
        <f t="shared" si="5195"/>
        <v>0</v>
      </c>
    </row>
    <row r="1401" spans="1:51" ht="67.2" hidden="1">
      <c r="A1401" s="45" t="s">
        <v>558</v>
      </c>
      <c r="B1401" s="31" t="s">
        <v>504</v>
      </c>
      <c r="C1401" s="32" t="s">
        <v>22</v>
      </c>
      <c r="D1401" s="32" t="s">
        <v>60</v>
      </c>
      <c r="E1401" s="31" t="s">
        <v>126</v>
      </c>
      <c r="F1401" s="32"/>
      <c r="G1401" s="9">
        <f t="shared" ref="G1401:AM1401" si="5196">G1402</f>
        <v>37988</v>
      </c>
      <c r="H1401" s="9">
        <f t="shared" si="5196"/>
        <v>0</v>
      </c>
      <c r="I1401" s="9">
        <f t="shared" si="5196"/>
        <v>0</v>
      </c>
      <c r="J1401" s="9">
        <f t="shared" si="5196"/>
        <v>1306</v>
      </c>
      <c r="K1401" s="9">
        <f t="shared" si="5196"/>
        <v>0</v>
      </c>
      <c r="L1401" s="9">
        <f t="shared" si="5196"/>
        <v>0</v>
      </c>
      <c r="M1401" s="9">
        <f t="shared" si="5196"/>
        <v>39294</v>
      </c>
      <c r="N1401" s="9">
        <f t="shared" si="5196"/>
        <v>0</v>
      </c>
      <c r="O1401" s="9">
        <f t="shared" si="5196"/>
        <v>0</v>
      </c>
      <c r="P1401" s="9">
        <f t="shared" si="5196"/>
        <v>0</v>
      </c>
      <c r="Q1401" s="9">
        <f t="shared" si="5196"/>
        <v>0</v>
      </c>
      <c r="R1401" s="9">
        <f t="shared" si="5196"/>
        <v>0</v>
      </c>
      <c r="S1401" s="9">
        <f t="shared" si="5196"/>
        <v>39294</v>
      </c>
      <c r="T1401" s="9">
        <f t="shared" si="5196"/>
        <v>0</v>
      </c>
      <c r="U1401" s="9">
        <f t="shared" si="5196"/>
        <v>0</v>
      </c>
      <c r="V1401" s="9">
        <f t="shared" si="5196"/>
        <v>0</v>
      </c>
      <c r="W1401" s="9">
        <f t="shared" si="5196"/>
        <v>0</v>
      </c>
      <c r="X1401" s="9">
        <f t="shared" si="5196"/>
        <v>0</v>
      </c>
      <c r="Y1401" s="9">
        <f t="shared" si="5196"/>
        <v>39294</v>
      </c>
      <c r="Z1401" s="9">
        <f t="shared" si="5196"/>
        <v>0</v>
      </c>
      <c r="AA1401" s="9">
        <f t="shared" si="5196"/>
        <v>0</v>
      </c>
      <c r="AB1401" s="9">
        <f t="shared" si="5196"/>
        <v>0</v>
      </c>
      <c r="AC1401" s="9">
        <f t="shared" si="5196"/>
        <v>0</v>
      </c>
      <c r="AD1401" s="9">
        <f t="shared" si="5196"/>
        <v>0</v>
      </c>
      <c r="AE1401" s="9">
        <f t="shared" si="5196"/>
        <v>39294</v>
      </c>
      <c r="AF1401" s="9">
        <f t="shared" si="5196"/>
        <v>0</v>
      </c>
      <c r="AG1401" s="9">
        <f t="shared" si="5196"/>
        <v>0</v>
      </c>
      <c r="AH1401" s="9">
        <f t="shared" si="5196"/>
        <v>0</v>
      </c>
      <c r="AI1401" s="9">
        <f t="shared" si="5196"/>
        <v>0</v>
      </c>
      <c r="AJ1401" s="9">
        <f t="shared" si="5196"/>
        <v>0</v>
      </c>
      <c r="AK1401" s="86">
        <f t="shared" si="5196"/>
        <v>39294</v>
      </c>
      <c r="AL1401" s="86">
        <f t="shared" si="5196"/>
        <v>0</v>
      </c>
      <c r="AM1401" s="9">
        <f t="shared" si="5196"/>
        <v>0</v>
      </c>
      <c r="AN1401" s="9">
        <f t="shared" ref="AN1401:AP1401" si="5197">AN1402</f>
        <v>0</v>
      </c>
      <c r="AO1401" s="9">
        <f t="shared" si="5197"/>
        <v>0</v>
      </c>
      <c r="AP1401" s="9">
        <f t="shared" si="5197"/>
        <v>0</v>
      </c>
      <c r="AQ1401" s="9">
        <f>AQ1402</f>
        <v>39294</v>
      </c>
      <c r="AR1401" s="9">
        <f>AR1402</f>
        <v>0</v>
      </c>
      <c r="AS1401" s="9">
        <f t="shared" si="5194"/>
        <v>-33</v>
      </c>
      <c r="AT1401" s="9">
        <f t="shared" si="5194"/>
        <v>0</v>
      </c>
      <c r="AU1401" s="9">
        <f t="shared" si="5194"/>
        <v>0</v>
      </c>
      <c r="AV1401" s="9">
        <f t="shared" si="5194"/>
        <v>0</v>
      </c>
      <c r="AW1401" s="9">
        <f>AW1402</f>
        <v>39261</v>
      </c>
      <c r="AX1401" s="9">
        <f>AX1402</f>
        <v>0</v>
      </c>
    </row>
    <row r="1402" spans="1:51" ht="18" hidden="1" customHeight="1">
      <c r="A1402" s="26" t="s">
        <v>121</v>
      </c>
      <c r="B1402" s="31" t="s">
        <v>504</v>
      </c>
      <c r="C1402" s="32" t="s">
        <v>22</v>
      </c>
      <c r="D1402" s="32" t="s">
        <v>60</v>
      </c>
      <c r="E1402" s="31" t="s">
        <v>249</v>
      </c>
      <c r="F1402" s="32"/>
      <c r="G1402" s="9">
        <f t="shared" si="5192"/>
        <v>37988</v>
      </c>
      <c r="H1402" s="9">
        <f t="shared" si="5192"/>
        <v>0</v>
      </c>
      <c r="I1402" s="9">
        <f t="shared" si="5192"/>
        <v>0</v>
      </c>
      <c r="J1402" s="9">
        <f t="shared" si="5192"/>
        <v>1306</v>
      </c>
      <c r="K1402" s="9">
        <f t="shared" si="5192"/>
        <v>0</v>
      </c>
      <c r="L1402" s="9">
        <f t="shared" si="5192"/>
        <v>0</v>
      </c>
      <c r="M1402" s="9">
        <f t="shared" si="5192"/>
        <v>39294</v>
      </c>
      <c r="N1402" s="9">
        <f t="shared" si="5192"/>
        <v>0</v>
      </c>
      <c r="O1402" s="9">
        <f t="shared" si="5192"/>
        <v>0</v>
      </c>
      <c r="P1402" s="9">
        <f t="shared" si="5192"/>
        <v>0</v>
      </c>
      <c r="Q1402" s="9">
        <f t="shared" si="5192"/>
        <v>0</v>
      </c>
      <c r="R1402" s="9">
        <f t="shared" si="5192"/>
        <v>0</v>
      </c>
      <c r="S1402" s="9">
        <f t="shared" si="5192"/>
        <v>39294</v>
      </c>
      <c r="T1402" s="9">
        <f t="shared" si="5192"/>
        <v>0</v>
      </c>
      <c r="U1402" s="9">
        <f t="shared" si="5193"/>
        <v>0</v>
      </c>
      <c r="V1402" s="9">
        <f t="shared" si="5193"/>
        <v>0</v>
      </c>
      <c r="W1402" s="9">
        <f t="shared" si="5193"/>
        <v>0</v>
      </c>
      <c r="X1402" s="9">
        <f t="shared" si="5193"/>
        <v>0</v>
      </c>
      <c r="Y1402" s="9">
        <f t="shared" si="5193"/>
        <v>39294</v>
      </c>
      <c r="Z1402" s="9">
        <f t="shared" si="5193"/>
        <v>0</v>
      </c>
      <c r="AA1402" s="9">
        <f t="shared" si="5193"/>
        <v>0</v>
      </c>
      <c r="AB1402" s="9">
        <f t="shared" si="5193"/>
        <v>0</v>
      </c>
      <c r="AC1402" s="9">
        <f t="shared" si="5193"/>
        <v>0</v>
      </c>
      <c r="AD1402" s="9">
        <f t="shared" si="5193"/>
        <v>0</v>
      </c>
      <c r="AE1402" s="9">
        <f t="shared" si="5193"/>
        <v>39294</v>
      </c>
      <c r="AF1402" s="9">
        <f t="shared" si="5193"/>
        <v>0</v>
      </c>
      <c r="AG1402" s="9">
        <f t="shared" si="5194"/>
        <v>0</v>
      </c>
      <c r="AH1402" s="9">
        <f t="shared" si="5194"/>
        <v>0</v>
      </c>
      <c r="AI1402" s="9">
        <f t="shared" si="5194"/>
        <v>0</v>
      </c>
      <c r="AJ1402" s="9">
        <f t="shared" si="5194"/>
        <v>0</v>
      </c>
      <c r="AK1402" s="86">
        <f t="shared" si="5194"/>
        <v>39294</v>
      </c>
      <c r="AL1402" s="86">
        <f t="shared" si="5194"/>
        <v>0</v>
      </c>
      <c r="AM1402" s="9">
        <f t="shared" si="5194"/>
        <v>0</v>
      </c>
      <c r="AN1402" s="9">
        <f t="shared" si="5194"/>
        <v>0</v>
      </c>
      <c r="AO1402" s="9">
        <f t="shared" si="5194"/>
        <v>0</v>
      </c>
      <c r="AP1402" s="9">
        <f t="shared" si="5194"/>
        <v>0</v>
      </c>
      <c r="AQ1402" s="9">
        <f t="shared" si="5194"/>
        <v>39294</v>
      </c>
      <c r="AR1402" s="9">
        <f t="shared" si="5194"/>
        <v>0</v>
      </c>
      <c r="AS1402" s="9">
        <f t="shared" si="5195"/>
        <v>-33</v>
      </c>
      <c r="AT1402" s="9">
        <f t="shared" si="5195"/>
        <v>0</v>
      </c>
      <c r="AU1402" s="9">
        <f t="shared" si="5195"/>
        <v>0</v>
      </c>
      <c r="AV1402" s="9">
        <f t="shared" si="5195"/>
        <v>0</v>
      </c>
      <c r="AW1402" s="9">
        <f t="shared" si="5195"/>
        <v>39261</v>
      </c>
      <c r="AX1402" s="9">
        <f t="shared" si="5195"/>
        <v>0</v>
      </c>
    </row>
    <row r="1403" spans="1:51" ht="33.6" hidden="1">
      <c r="A1403" s="26" t="s">
        <v>250</v>
      </c>
      <c r="B1403" s="31" t="s">
        <v>504</v>
      </c>
      <c r="C1403" s="32" t="s">
        <v>22</v>
      </c>
      <c r="D1403" s="32" t="s">
        <v>60</v>
      </c>
      <c r="E1403" s="31" t="s">
        <v>251</v>
      </c>
      <c r="F1403" s="32"/>
      <c r="G1403" s="9">
        <f t="shared" ref="G1403:H1403" si="5198">G1404+G1406+G1408</f>
        <v>37988</v>
      </c>
      <c r="H1403" s="9">
        <f t="shared" si="5198"/>
        <v>0</v>
      </c>
      <c r="I1403" s="9">
        <f t="shared" ref="I1403:N1403" si="5199">I1404+I1406+I1408</f>
        <v>0</v>
      </c>
      <c r="J1403" s="9">
        <f t="shared" si="5199"/>
        <v>1306</v>
      </c>
      <c r="K1403" s="9">
        <f t="shared" si="5199"/>
        <v>0</v>
      </c>
      <c r="L1403" s="9">
        <f t="shared" si="5199"/>
        <v>0</v>
      </c>
      <c r="M1403" s="9">
        <f t="shared" si="5199"/>
        <v>39294</v>
      </c>
      <c r="N1403" s="9">
        <f t="shared" si="5199"/>
        <v>0</v>
      </c>
      <c r="O1403" s="9">
        <f t="shared" ref="O1403:T1403" si="5200">O1404+O1406+O1408</f>
        <v>0</v>
      </c>
      <c r="P1403" s="9">
        <f t="shared" si="5200"/>
        <v>0</v>
      </c>
      <c r="Q1403" s="9">
        <f t="shared" si="5200"/>
        <v>0</v>
      </c>
      <c r="R1403" s="9">
        <f t="shared" si="5200"/>
        <v>0</v>
      </c>
      <c r="S1403" s="9">
        <f t="shared" si="5200"/>
        <v>39294</v>
      </c>
      <c r="T1403" s="9">
        <f t="shared" si="5200"/>
        <v>0</v>
      </c>
      <c r="U1403" s="9">
        <f t="shared" ref="U1403:Z1403" si="5201">U1404+U1406+U1408</f>
        <v>0</v>
      </c>
      <c r="V1403" s="9">
        <f t="shared" si="5201"/>
        <v>0</v>
      </c>
      <c r="W1403" s="9">
        <f t="shared" si="5201"/>
        <v>0</v>
      </c>
      <c r="X1403" s="9">
        <f t="shared" si="5201"/>
        <v>0</v>
      </c>
      <c r="Y1403" s="9">
        <f t="shared" si="5201"/>
        <v>39294</v>
      </c>
      <c r="Z1403" s="9">
        <f t="shared" si="5201"/>
        <v>0</v>
      </c>
      <c r="AA1403" s="9">
        <f t="shared" ref="AA1403:AF1403" si="5202">AA1404+AA1406+AA1408</f>
        <v>0</v>
      </c>
      <c r="AB1403" s="9">
        <f t="shared" si="5202"/>
        <v>0</v>
      </c>
      <c r="AC1403" s="9">
        <f t="shared" si="5202"/>
        <v>0</v>
      </c>
      <c r="AD1403" s="9">
        <f t="shared" si="5202"/>
        <v>0</v>
      </c>
      <c r="AE1403" s="9">
        <f t="shared" si="5202"/>
        <v>39294</v>
      </c>
      <c r="AF1403" s="9">
        <f t="shared" si="5202"/>
        <v>0</v>
      </c>
      <c r="AG1403" s="9">
        <f t="shared" ref="AG1403:AL1403" si="5203">AG1404+AG1406+AG1408</f>
        <v>0</v>
      </c>
      <c r="AH1403" s="9">
        <f t="shared" si="5203"/>
        <v>0</v>
      </c>
      <c r="AI1403" s="9">
        <f t="shared" si="5203"/>
        <v>0</v>
      </c>
      <c r="AJ1403" s="9">
        <f t="shared" si="5203"/>
        <v>0</v>
      </c>
      <c r="AK1403" s="86">
        <f t="shared" si="5203"/>
        <v>39294</v>
      </c>
      <c r="AL1403" s="86">
        <f t="shared" si="5203"/>
        <v>0</v>
      </c>
      <c r="AM1403" s="9">
        <f t="shared" ref="AM1403:AR1403" si="5204">AM1404+AM1406+AM1408</f>
        <v>0</v>
      </c>
      <c r="AN1403" s="9">
        <f t="shared" si="5204"/>
        <v>0</v>
      </c>
      <c r="AO1403" s="9">
        <f t="shared" si="5204"/>
        <v>0</v>
      </c>
      <c r="AP1403" s="9">
        <f t="shared" si="5204"/>
        <v>0</v>
      </c>
      <c r="AQ1403" s="9">
        <f t="shared" si="5204"/>
        <v>39294</v>
      </c>
      <c r="AR1403" s="9">
        <f t="shared" si="5204"/>
        <v>0</v>
      </c>
      <c r="AS1403" s="9">
        <f t="shared" ref="AS1403:AX1403" si="5205">AS1404+AS1406+AS1408</f>
        <v>-33</v>
      </c>
      <c r="AT1403" s="9">
        <f t="shared" si="5205"/>
        <v>0</v>
      </c>
      <c r="AU1403" s="9">
        <f t="shared" si="5205"/>
        <v>0</v>
      </c>
      <c r="AV1403" s="9">
        <f t="shared" si="5205"/>
        <v>0</v>
      </c>
      <c r="AW1403" s="9">
        <f t="shared" si="5205"/>
        <v>39261</v>
      </c>
      <c r="AX1403" s="9">
        <f t="shared" si="5205"/>
        <v>0</v>
      </c>
    </row>
    <row r="1404" spans="1:51" ht="67.2" hidden="1">
      <c r="A1404" s="26" t="s">
        <v>441</v>
      </c>
      <c r="B1404" s="31" t="s">
        <v>504</v>
      </c>
      <c r="C1404" s="32" t="s">
        <v>22</v>
      </c>
      <c r="D1404" s="32" t="s">
        <v>60</v>
      </c>
      <c r="E1404" s="31" t="s">
        <v>251</v>
      </c>
      <c r="F1404" s="32" t="s">
        <v>85</v>
      </c>
      <c r="G1404" s="9">
        <f t="shared" ref="G1404:AX1404" si="5206">G1405</f>
        <v>32964</v>
      </c>
      <c r="H1404" s="9">
        <f t="shared" si="5206"/>
        <v>0</v>
      </c>
      <c r="I1404" s="9">
        <f t="shared" si="5206"/>
        <v>0</v>
      </c>
      <c r="J1404" s="9">
        <f t="shared" si="5206"/>
        <v>1306</v>
      </c>
      <c r="K1404" s="9">
        <f t="shared" si="5206"/>
        <v>0</v>
      </c>
      <c r="L1404" s="9">
        <f t="shared" si="5206"/>
        <v>0</v>
      </c>
      <c r="M1404" s="9">
        <f t="shared" si="5206"/>
        <v>34270</v>
      </c>
      <c r="N1404" s="9">
        <f t="shared" si="5206"/>
        <v>0</v>
      </c>
      <c r="O1404" s="9">
        <f t="shared" si="5206"/>
        <v>0</v>
      </c>
      <c r="P1404" s="9">
        <f t="shared" si="5206"/>
        <v>0</v>
      </c>
      <c r="Q1404" s="9">
        <f t="shared" si="5206"/>
        <v>0</v>
      </c>
      <c r="R1404" s="9">
        <f t="shared" si="5206"/>
        <v>0</v>
      </c>
      <c r="S1404" s="9">
        <f t="shared" si="5206"/>
        <v>34270</v>
      </c>
      <c r="T1404" s="9">
        <f t="shared" si="5206"/>
        <v>0</v>
      </c>
      <c r="U1404" s="9">
        <f t="shared" si="5206"/>
        <v>0</v>
      </c>
      <c r="V1404" s="9">
        <f t="shared" si="5206"/>
        <v>0</v>
      </c>
      <c r="W1404" s="9">
        <f t="shared" si="5206"/>
        <v>0</v>
      </c>
      <c r="X1404" s="9">
        <f t="shared" si="5206"/>
        <v>0</v>
      </c>
      <c r="Y1404" s="9">
        <f t="shared" si="5206"/>
        <v>34270</v>
      </c>
      <c r="Z1404" s="9">
        <f t="shared" si="5206"/>
        <v>0</v>
      </c>
      <c r="AA1404" s="9">
        <f t="shared" si="5206"/>
        <v>0</v>
      </c>
      <c r="AB1404" s="9">
        <f t="shared" si="5206"/>
        <v>0</v>
      </c>
      <c r="AC1404" s="9">
        <f t="shared" si="5206"/>
        <v>0</v>
      </c>
      <c r="AD1404" s="9">
        <f t="shared" si="5206"/>
        <v>0</v>
      </c>
      <c r="AE1404" s="9">
        <f t="shared" si="5206"/>
        <v>34270</v>
      </c>
      <c r="AF1404" s="9">
        <f t="shared" si="5206"/>
        <v>0</v>
      </c>
      <c r="AG1404" s="9">
        <f t="shared" si="5206"/>
        <v>0</v>
      </c>
      <c r="AH1404" s="9">
        <f t="shared" si="5206"/>
        <v>0</v>
      </c>
      <c r="AI1404" s="9">
        <f t="shared" si="5206"/>
        <v>0</v>
      </c>
      <c r="AJ1404" s="9">
        <f t="shared" si="5206"/>
        <v>0</v>
      </c>
      <c r="AK1404" s="86">
        <f t="shared" si="5206"/>
        <v>34270</v>
      </c>
      <c r="AL1404" s="86">
        <f t="shared" si="5206"/>
        <v>0</v>
      </c>
      <c r="AM1404" s="9">
        <f t="shared" si="5206"/>
        <v>0</v>
      </c>
      <c r="AN1404" s="9">
        <f t="shared" si="5206"/>
        <v>0</v>
      </c>
      <c r="AO1404" s="9">
        <f t="shared" si="5206"/>
        <v>0</v>
      </c>
      <c r="AP1404" s="9">
        <f t="shared" si="5206"/>
        <v>0</v>
      </c>
      <c r="AQ1404" s="9">
        <f t="shared" si="5206"/>
        <v>34270</v>
      </c>
      <c r="AR1404" s="9">
        <f t="shared" si="5206"/>
        <v>0</v>
      </c>
      <c r="AS1404" s="9">
        <f t="shared" si="5206"/>
        <v>0</v>
      </c>
      <c r="AT1404" s="9">
        <f t="shared" si="5206"/>
        <v>0</v>
      </c>
      <c r="AU1404" s="9">
        <f t="shared" si="5206"/>
        <v>0</v>
      </c>
      <c r="AV1404" s="9">
        <f t="shared" si="5206"/>
        <v>0</v>
      </c>
      <c r="AW1404" s="9">
        <f t="shared" si="5206"/>
        <v>34270</v>
      </c>
      <c r="AX1404" s="9">
        <f t="shared" si="5206"/>
        <v>0</v>
      </c>
    </row>
    <row r="1405" spans="1:51" hidden="1">
      <c r="A1405" s="26" t="s">
        <v>107</v>
      </c>
      <c r="B1405" s="31" t="s">
        <v>504</v>
      </c>
      <c r="C1405" s="32" t="s">
        <v>22</v>
      </c>
      <c r="D1405" s="32" t="s">
        <v>60</v>
      </c>
      <c r="E1405" s="31" t="s">
        <v>251</v>
      </c>
      <c r="F1405" s="32" t="s">
        <v>108</v>
      </c>
      <c r="G1405" s="9">
        <f>33168-204</f>
        <v>32964</v>
      </c>
      <c r="H1405" s="9"/>
      <c r="I1405" s="9"/>
      <c r="J1405" s="9">
        <v>1306</v>
      </c>
      <c r="K1405" s="9"/>
      <c r="L1405" s="9"/>
      <c r="M1405" s="9">
        <f t="shared" ref="M1405" si="5207">G1405+I1405+J1405+K1405+L1405</f>
        <v>34270</v>
      </c>
      <c r="N1405" s="9">
        <f t="shared" ref="N1405" si="5208">H1405+L1405</f>
        <v>0</v>
      </c>
      <c r="O1405" s="9"/>
      <c r="P1405" s="9"/>
      <c r="Q1405" s="9"/>
      <c r="R1405" s="9"/>
      <c r="S1405" s="9">
        <f t="shared" ref="S1405" si="5209">M1405+O1405+P1405+Q1405+R1405</f>
        <v>34270</v>
      </c>
      <c r="T1405" s="9">
        <f t="shared" ref="T1405" si="5210">N1405+R1405</f>
        <v>0</v>
      </c>
      <c r="U1405" s="9"/>
      <c r="V1405" s="9"/>
      <c r="W1405" s="9"/>
      <c r="X1405" s="9"/>
      <c r="Y1405" s="9">
        <f t="shared" ref="Y1405" si="5211">S1405+U1405+V1405+W1405+X1405</f>
        <v>34270</v>
      </c>
      <c r="Z1405" s="9">
        <f t="shared" ref="Z1405" si="5212">T1405+X1405</f>
        <v>0</v>
      </c>
      <c r="AA1405" s="9"/>
      <c r="AB1405" s="9"/>
      <c r="AC1405" s="9"/>
      <c r="AD1405" s="9"/>
      <c r="AE1405" s="9">
        <f t="shared" ref="AE1405" si="5213">Y1405+AA1405+AB1405+AC1405+AD1405</f>
        <v>34270</v>
      </c>
      <c r="AF1405" s="9">
        <f t="shared" ref="AF1405" si="5214">Z1405+AD1405</f>
        <v>0</v>
      </c>
      <c r="AG1405" s="9"/>
      <c r="AH1405" s="9"/>
      <c r="AI1405" s="9"/>
      <c r="AJ1405" s="9"/>
      <c r="AK1405" s="86">
        <f t="shared" ref="AK1405" si="5215">AE1405+AG1405+AH1405+AI1405+AJ1405</f>
        <v>34270</v>
      </c>
      <c r="AL1405" s="86">
        <f t="shared" ref="AL1405" si="5216">AF1405+AJ1405</f>
        <v>0</v>
      </c>
      <c r="AM1405" s="9"/>
      <c r="AN1405" s="9"/>
      <c r="AO1405" s="9"/>
      <c r="AP1405" s="9"/>
      <c r="AQ1405" s="9">
        <f t="shared" ref="AQ1405" si="5217">AK1405+AM1405+AN1405+AO1405+AP1405</f>
        <v>34270</v>
      </c>
      <c r="AR1405" s="9">
        <f t="shared" ref="AR1405" si="5218">AL1405+AP1405</f>
        <v>0</v>
      </c>
      <c r="AS1405" s="9"/>
      <c r="AT1405" s="9"/>
      <c r="AU1405" s="9"/>
      <c r="AV1405" s="9"/>
      <c r="AW1405" s="9">
        <f t="shared" ref="AW1405" si="5219">AQ1405+AS1405+AT1405+AU1405+AV1405</f>
        <v>34270</v>
      </c>
      <c r="AX1405" s="9">
        <f t="shared" ref="AX1405" si="5220">AR1405+AV1405</f>
        <v>0</v>
      </c>
    </row>
    <row r="1406" spans="1:51" ht="33.6" hidden="1">
      <c r="A1406" s="26" t="s">
        <v>244</v>
      </c>
      <c r="B1406" s="31" t="s">
        <v>504</v>
      </c>
      <c r="C1406" s="32" t="s">
        <v>22</v>
      </c>
      <c r="D1406" s="32" t="s">
        <v>60</v>
      </c>
      <c r="E1406" s="31" t="s">
        <v>251</v>
      </c>
      <c r="F1406" s="32" t="s">
        <v>31</v>
      </c>
      <c r="G1406" s="9">
        <f t="shared" ref="G1406:AX1406" si="5221">G1407</f>
        <v>4704</v>
      </c>
      <c r="H1406" s="9">
        <f t="shared" si="5221"/>
        <v>0</v>
      </c>
      <c r="I1406" s="9">
        <f t="shared" si="5221"/>
        <v>0</v>
      </c>
      <c r="J1406" s="9">
        <f t="shared" si="5221"/>
        <v>0</v>
      </c>
      <c r="K1406" s="9">
        <f t="shared" si="5221"/>
        <v>0</v>
      </c>
      <c r="L1406" s="9">
        <f t="shared" si="5221"/>
        <v>0</v>
      </c>
      <c r="M1406" s="9">
        <f t="shared" si="5221"/>
        <v>4704</v>
      </c>
      <c r="N1406" s="9">
        <f t="shared" si="5221"/>
        <v>0</v>
      </c>
      <c r="O1406" s="9">
        <f t="shared" si="5221"/>
        <v>109</v>
      </c>
      <c r="P1406" s="9">
        <f t="shared" si="5221"/>
        <v>0</v>
      </c>
      <c r="Q1406" s="9">
        <f t="shared" si="5221"/>
        <v>0</v>
      </c>
      <c r="R1406" s="9">
        <f t="shared" si="5221"/>
        <v>0</v>
      </c>
      <c r="S1406" s="9">
        <f t="shared" si="5221"/>
        <v>4813</v>
      </c>
      <c r="T1406" s="9">
        <f t="shared" si="5221"/>
        <v>0</v>
      </c>
      <c r="U1406" s="9">
        <f t="shared" si="5221"/>
        <v>0</v>
      </c>
      <c r="V1406" s="9">
        <f t="shared" si="5221"/>
        <v>0</v>
      </c>
      <c r="W1406" s="9">
        <f t="shared" si="5221"/>
        <v>0</v>
      </c>
      <c r="X1406" s="9">
        <f t="shared" si="5221"/>
        <v>0</v>
      </c>
      <c r="Y1406" s="9">
        <f t="shared" si="5221"/>
        <v>4813</v>
      </c>
      <c r="Z1406" s="9">
        <f t="shared" si="5221"/>
        <v>0</v>
      </c>
      <c r="AA1406" s="9">
        <f t="shared" si="5221"/>
        <v>0</v>
      </c>
      <c r="AB1406" s="9">
        <f t="shared" si="5221"/>
        <v>0</v>
      </c>
      <c r="AC1406" s="9">
        <f t="shared" si="5221"/>
        <v>0</v>
      </c>
      <c r="AD1406" s="9">
        <f t="shared" si="5221"/>
        <v>0</v>
      </c>
      <c r="AE1406" s="9">
        <f t="shared" si="5221"/>
        <v>4813</v>
      </c>
      <c r="AF1406" s="9">
        <f t="shared" si="5221"/>
        <v>0</v>
      </c>
      <c r="AG1406" s="9">
        <f t="shared" si="5221"/>
        <v>0</v>
      </c>
      <c r="AH1406" s="9">
        <f t="shared" si="5221"/>
        <v>0</v>
      </c>
      <c r="AI1406" s="9">
        <f t="shared" si="5221"/>
        <v>0</v>
      </c>
      <c r="AJ1406" s="9">
        <f t="shared" si="5221"/>
        <v>0</v>
      </c>
      <c r="AK1406" s="86">
        <f t="shared" si="5221"/>
        <v>4813</v>
      </c>
      <c r="AL1406" s="86">
        <f t="shared" si="5221"/>
        <v>0</v>
      </c>
      <c r="AM1406" s="9">
        <f t="shared" si="5221"/>
        <v>0</v>
      </c>
      <c r="AN1406" s="9">
        <f t="shared" si="5221"/>
        <v>0</v>
      </c>
      <c r="AO1406" s="9">
        <f t="shared" si="5221"/>
        <v>0</v>
      </c>
      <c r="AP1406" s="9">
        <f t="shared" si="5221"/>
        <v>0</v>
      </c>
      <c r="AQ1406" s="9">
        <f t="shared" si="5221"/>
        <v>4813</v>
      </c>
      <c r="AR1406" s="9">
        <f t="shared" si="5221"/>
        <v>0</v>
      </c>
      <c r="AS1406" s="9">
        <f t="shared" si="5221"/>
        <v>-33</v>
      </c>
      <c r="AT1406" s="9">
        <f t="shared" si="5221"/>
        <v>0</v>
      </c>
      <c r="AU1406" s="9">
        <f t="shared" si="5221"/>
        <v>0</v>
      </c>
      <c r="AV1406" s="9">
        <f t="shared" si="5221"/>
        <v>0</v>
      </c>
      <c r="AW1406" s="9">
        <f t="shared" si="5221"/>
        <v>4780</v>
      </c>
      <c r="AX1406" s="9">
        <f t="shared" si="5221"/>
        <v>0</v>
      </c>
    </row>
    <row r="1407" spans="1:51" ht="33.6" hidden="1">
      <c r="A1407" s="26" t="s">
        <v>37</v>
      </c>
      <c r="B1407" s="31" t="s">
        <v>504</v>
      </c>
      <c r="C1407" s="32" t="s">
        <v>22</v>
      </c>
      <c r="D1407" s="32" t="s">
        <v>60</v>
      </c>
      <c r="E1407" s="31" t="s">
        <v>251</v>
      </c>
      <c r="F1407" s="32" t="s">
        <v>38</v>
      </c>
      <c r="G1407" s="9">
        <f>4609+95</f>
        <v>4704</v>
      </c>
      <c r="H1407" s="9"/>
      <c r="I1407" s="9"/>
      <c r="J1407" s="9"/>
      <c r="K1407" s="9"/>
      <c r="L1407" s="9"/>
      <c r="M1407" s="9">
        <f t="shared" ref="M1407" si="5222">G1407+I1407+J1407+K1407+L1407</f>
        <v>4704</v>
      </c>
      <c r="N1407" s="9">
        <f t="shared" ref="N1407" si="5223">H1407+L1407</f>
        <v>0</v>
      </c>
      <c r="O1407" s="9">
        <v>109</v>
      </c>
      <c r="P1407" s="9"/>
      <c r="Q1407" s="9"/>
      <c r="R1407" s="9"/>
      <c r="S1407" s="9">
        <f t="shared" ref="S1407" si="5224">M1407+O1407+P1407+Q1407+R1407</f>
        <v>4813</v>
      </c>
      <c r="T1407" s="9">
        <f t="shared" ref="T1407" si="5225">N1407+R1407</f>
        <v>0</v>
      </c>
      <c r="U1407" s="9"/>
      <c r="V1407" s="9"/>
      <c r="W1407" s="9"/>
      <c r="X1407" s="9"/>
      <c r="Y1407" s="9">
        <f t="shared" ref="Y1407" si="5226">S1407+U1407+V1407+W1407+X1407</f>
        <v>4813</v>
      </c>
      <c r="Z1407" s="9">
        <f t="shared" ref="Z1407" si="5227">T1407+X1407</f>
        <v>0</v>
      </c>
      <c r="AA1407" s="9"/>
      <c r="AB1407" s="9"/>
      <c r="AC1407" s="9"/>
      <c r="AD1407" s="9"/>
      <c r="AE1407" s="9">
        <f t="shared" ref="AE1407" si="5228">Y1407+AA1407+AB1407+AC1407+AD1407</f>
        <v>4813</v>
      </c>
      <c r="AF1407" s="9">
        <f t="shared" ref="AF1407" si="5229">Z1407+AD1407</f>
        <v>0</v>
      </c>
      <c r="AG1407" s="9"/>
      <c r="AH1407" s="9"/>
      <c r="AI1407" s="9"/>
      <c r="AJ1407" s="9"/>
      <c r="AK1407" s="86">
        <f t="shared" ref="AK1407" si="5230">AE1407+AG1407+AH1407+AI1407+AJ1407</f>
        <v>4813</v>
      </c>
      <c r="AL1407" s="86">
        <f t="shared" ref="AL1407" si="5231">AF1407+AJ1407</f>
        <v>0</v>
      </c>
      <c r="AM1407" s="9"/>
      <c r="AN1407" s="9"/>
      <c r="AO1407" s="9"/>
      <c r="AP1407" s="9"/>
      <c r="AQ1407" s="9">
        <f t="shared" ref="AQ1407" si="5232">AK1407+AM1407+AN1407+AO1407+AP1407</f>
        <v>4813</v>
      </c>
      <c r="AR1407" s="9">
        <f t="shared" ref="AR1407" si="5233">AL1407+AP1407</f>
        <v>0</v>
      </c>
      <c r="AS1407" s="9">
        <v>-33</v>
      </c>
      <c r="AT1407" s="9"/>
      <c r="AU1407" s="9"/>
      <c r="AV1407" s="9"/>
      <c r="AW1407" s="9">
        <f t="shared" ref="AW1407" si="5234">AQ1407+AS1407+AT1407+AU1407+AV1407</f>
        <v>4780</v>
      </c>
      <c r="AX1407" s="9">
        <f t="shared" ref="AX1407" si="5235">AR1407+AV1407</f>
        <v>0</v>
      </c>
    </row>
    <row r="1408" spans="1:51" hidden="1">
      <c r="A1408" s="26" t="s">
        <v>66</v>
      </c>
      <c r="B1408" s="31" t="s">
        <v>504</v>
      </c>
      <c r="C1408" s="32" t="s">
        <v>22</v>
      </c>
      <c r="D1408" s="32" t="s">
        <v>60</v>
      </c>
      <c r="E1408" s="31" t="s">
        <v>251</v>
      </c>
      <c r="F1408" s="32" t="s">
        <v>67</v>
      </c>
      <c r="G1408" s="9">
        <f>G1409</f>
        <v>320</v>
      </c>
      <c r="H1408" s="9">
        <f>H1409</f>
        <v>0</v>
      </c>
      <c r="I1408" s="9">
        <f t="shared" ref="I1408:AX1408" si="5236">I1409</f>
        <v>0</v>
      </c>
      <c r="J1408" s="9">
        <f t="shared" si="5236"/>
        <v>0</v>
      </c>
      <c r="K1408" s="9">
        <f t="shared" si="5236"/>
        <v>0</v>
      </c>
      <c r="L1408" s="9">
        <f t="shared" si="5236"/>
        <v>0</v>
      </c>
      <c r="M1408" s="9">
        <f t="shared" si="5236"/>
        <v>320</v>
      </c>
      <c r="N1408" s="9">
        <f t="shared" si="5236"/>
        <v>0</v>
      </c>
      <c r="O1408" s="9">
        <f t="shared" si="5236"/>
        <v>-109</v>
      </c>
      <c r="P1408" s="9">
        <f t="shared" si="5236"/>
        <v>0</v>
      </c>
      <c r="Q1408" s="9">
        <f t="shared" si="5236"/>
        <v>0</v>
      </c>
      <c r="R1408" s="9">
        <f t="shared" si="5236"/>
        <v>0</v>
      </c>
      <c r="S1408" s="9">
        <f t="shared" si="5236"/>
        <v>211</v>
      </c>
      <c r="T1408" s="9">
        <f t="shared" si="5236"/>
        <v>0</v>
      </c>
      <c r="U1408" s="9">
        <f t="shared" si="5236"/>
        <v>0</v>
      </c>
      <c r="V1408" s="9">
        <f t="shared" si="5236"/>
        <v>0</v>
      </c>
      <c r="W1408" s="9">
        <f t="shared" si="5236"/>
        <v>0</v>
      </c>
      <c r="X1408" s="9">
        <f t="shared" si="5236"/>
        <v>0</v>
      </c>
      <c r="Y1408" s="9">
        <f t="shared" si="5236"/>
        <v>211</v>
      </c>
      <c r="Z1408" s="9">
        <f t="shared" si="5236"/>
        <v>0</v>
      </c>
      <c r="AA1408" s="9">
        <f t="shared" si="5236"/>
        <v>0</v>
      </c>
      <c r="AB1408" s="9">
        <f t="shared" si="5236"/>
        <v>0</v>
      </c>
      <c r="AC1408" s="9">
        <f t="shared" si="5236"/>
        <v>0</v>
      </c>
      <c r="AD1408" s="9">
        <f t="shared" si="5236"/>
        <v>0</v>
      </c>
      <c r="AE1408" s="9">
        <f t="shared" si="5236"/>
        <v>211</v>
      </c>
      <c r="AF1408" s="9">
        <f t="shared" si="5236"/>
        <v>0</v>
      </c>
      <c r="AG1408" s="9">
        <f t="shared" si="5236"/>
        <v>0</v>
      </c>
      <c r="AH1408" s="9">
        <f t="shared" si="5236"/>
        <v>0</v>
      </c>
      <c r="AI1408" s="9">
        <f t="shared" si="5236"/>
        <v>0</v>
      </c>
      <c r="AJ1408" s="9">
        <f t="shared" si="5236"/>
        <v>0</v>
      </c>
      <c r="AK1408" s="86">
        <f t="shared" si="5236"/>
        <v>211</v>
      </c>
      <c r="AL1408" s="86">
        <f t="shared" si="5236"/>
        <v>0</v>
      </c>
      <c r="AM1408" s="9">
        <f t="shared" si="5236"/>
        <v>0</v>
      </c>
      <c r="AN1408" s="9">
        <f t="shared" si="5236"/>
        <v>0</v>
      </c>
      <c r="AO1408" s="9">
        <f t="shared" si="5236"/>
        <v>0</v>
      </c>
      <c r="AP1408" s="9">
        <f t="shared" si="5236"/>
        <v>0</v>
      </c>
      <c r="AQ1408" s="9">
        <f t="shared" si="5236"/>
        <v>211</v>
      </c>
      <c r="AR1408" s="9">
        <f t="shared" si="5236"/>
        <v>0</v>
      </c>
      <c r="AS1408" s="9">
        <f t="shared" si="5236"/>
        <v>0</v>
      </c>
      <c r="AT1408" s="9">
        <f t="shared" si="5236"/>
        <v>0</v>
      </c>
      <c r="AU1408" s="9">
        <f t="shared" si="5236"/>
        <v>0</v>
      </c>
      <c r="AV1408" s="9">
        <f t="shared" si="5236"/>
        <v>0</v>
      </c>
      <c r="AW1408" s="9">
        <f t="shared" si="5236"/>
        <v>211</v>
      </c>
      <c r="AX1408" s="9">
        <f t="shared" si="5236"/>
        <v>0</v>
      </c>
    </row>
    <row r="1409" spans="1:50" hidden="1">
      <c r="A1409" s="26" t="s">
        <v>68</v>
      </c>
      <c r="B1409" s="31" t="s">
        <v>504</v>
      </c>
      <c r="C1409" s="32" t="s">
        <v>22</v>
      </c>
      <c r="D1409" s="32" t="s">
        <v>60</v>
      </c>
      <c r="E1409" s="31" t="s">
        <v>251</v>
      </c>
      <c r="F1409" s="32" t="s">
        <v>69</v>
      </c>
      <c r="G1409" s="9">
        <f>211+109</f>
        <v>320</v>
      </c>
      <c r="H1409" s="9"/>
      <c r="I1409" s="9"/>
      <c r="J1409" s="9"/>
      <c r="K1409" s="9"/>
      <c r="L1409" s="9"/>
      <c r="M1409" s="9">
        <f t="shared" ref="M1409" si="5237">G1409+I1409+J1409+K1409+L1409</f>
        <v>320</v>
      </c>
      <c r="N1409" s="9">
        <f t="shared" ref="N1409" si="5238">H1409+L1409</f>
        <v>0</v>
      </c>
      <c r="O1409" s="9">
        <v>-109</v>
      </c>
      <c r="P1409" s="9"/>
      <c r="Q1409" s="9"/>
      <c r="R1409" s="9"/>
      <c r="S1409" s="9">
        <f t="shared" ref="S1409" si="5239">M1409+O1409+P1409+Q1409+R1409</f>
        <v>211</v>
      </c>
      <c r="T1409" s="9">
        <f t="shared" ref="T1409" si="5240">N1409+R1409</f>
        <v>0</v>
      </c>
      <c r="U1409" s="9"/>
      <c r="V1409" s="9"/>
      <c r="W1409" s="9"/>
      <c r="X1409" s="9"/>
      <c r="Y1409" s="9">
        <f t="shared" ref="Y1409" si="5241">S1409+U1409+V1409+W1409+X1409</f>
        <v>211</v>
      </c>
      <c r="Z1409" s="9">
        <f t="shared" ref="Z1409" si="5242">T1409+X1409</f>
        <v>0</v>
      </c>
      <c r="AA1409" s="9"/>
      <c r="AB1409" s="9"/>
      <c r="AC1409" s="9"/>
      <c r="AD1409" s="9"/>
      <c r="AE1409" s="9">
        <f t="shared" ref="AE1409" si="5243">Y1409+AA1409+AB1409+AC1409+AD1409</f>
        <v>211</v>
      </c>
      <c r="AF1409" s="9">
        <f t="shared" ref="AF1409" si="5244">Z1409+AD1409</f>
        <v>0</v>
      </c>
      <c r="AG1409" s="9"/>
      <c r="AH1409" s="9"/>
      <c r="AI1409" s="9"/>
      <c r="AJ1409" s="9"/>
      <c r="AK1409" s="86">
        <f t="shared" ref="AK1409" si="5245">AE1409+AG1409+AH1409+AI1409+AJ1409</f>
        <v>211</v>
      </c>
      <c r="AL1409" s="86">
        <f t="shared" ref="AL1409" si="5246">AF1409+AJ1409</f>
        <v>0</v>
      </c>
      <c r="AM1409" s="9"/>
      <c r="AN1409" s="9"/>
      <c r="AO1409" s="9"/>
      <c r="AP1409" s="9"/>
      <c r="AQ1409" s="9">
        <f t="shared" ref="AQ1409" si="5247">AK1409+AM1409+AN1409+AO1409+AP1409</f>
        <v>211</v>
      </c>
      <c r="AR1409" s="9">
        <f t="shared" ref="AR1409" si="5248">AL1409+AP1409</f>
        <v>0</v>
      </c>
      <c r="AS1409" s="9"/>
      <c r="AT1409" s="9"/>
      <c r="AU1409" s="9"/>
      <c r="AV1409" s="9"/>
      <c r="AW1409" s="9">
        <f t="shared" ref="AW1409" si="5249">AQ1409+AS1409+AT1409+AU1409+AV1409</f>
        <v>211</v>
      </c>
      <c r="AX1409" s="9">
        <f t="shared" ref="AX1409" si="5250">AR1409+AV1409</f>
        <v>0</v>
      </c>
    </row>
    <row r="1410" spans="1:50" ht="18.75" hidden="1" customHeight="1">
      <c r="A1410" s="26"/>
      <c r="B1410" s="31"/>
      <c r="C1410" s="32"/>
      <c r="D1410" s="32"/>
      <c r="E1410" s="31"/>
      <c r="F1410" s="32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86"/>
      <c r="AL1410" s="86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</row>
    <row r="1411" spans="1:50" ht="17.399999999999999" hidden="1">
      <c r="A1411" s="24" t="s">
        <v>32</v>
      </c>
      <c r="B1411" s="25" t="s">
        <v>504</v>
      </c>
      <c r="C1411" s="25" t="s">
        <v>33</v>
      </c>
      <c r="D1411" s="25" t="s">
        <v>17</v>
      </c>
      <c r="E1411" s="25"/>
      <c r="F1411" s="59"/>
      <c r="G1411" s="15">
        <f>G1412+G1417</f>
        <v>10372</v>
      </c>
      <c r="H1411" s="15">
        <f>H1412+H1417</f>
        <v>0</v>
      </c>
      <c r="I1411" s="15">
        <f t="shared" ref="I1411:N1411" si="5251">I1412+I1417</f>
        <v>0</v>
      </c>
      <c r="J1411" s="15">
        <f t="shared" si="5251"/>
        <v>0</v>
      </c>
      <c r="K1411" s="15">
        <f t="shared" si="5251"/>
        <v>0</v>
      </c>
      <c r="L1411" s="15">
        <f t="shared" si="5251"/>
        <v>0</v>
      </c>
      <c r="M1411" s="15">
        <f t="shared" si="5251"/>
        <v>10372</v>
      </c>
      <c r="N1411" s="15">
        <f t="shared" si="5251"/>
        <v>0</v>
      </c>
      <c r="O1411" s="15">
        <f t="shared" ref="O1411:T1411" si="5252">O1412+O1417</f>
        <v>0</v>
      </c>
      <c r="P1411" s="15">
        <f t="shared" si="5252"/>
        <v>6626</v>
      </c>
      <c r="Q1411" s="15">
        <f t="shared" si="5252"/>
        <v>0</v>
      </c>
      <c r="R1411" s="15">
        <f t="shared" si="5252"/>
        <v>0</v>
      </c>
      <c r="S1411" s="15">
        <f t="shared" si="5252"/>
        <v>16998</v>
      </c>
      <c r="T1411" s="15">
        <f t="shared" si="5252"/>
        <v>0</v>
      </c>
      <c r="U1411" s="15">
        <f t="shared" ref="U1411:Z1411" si="5253">U1412+U1417</f>
        <v>0</v>
      </c>
      <c r="V1411" s="15">
        <f t="shared" si="5253"/>
        <v>0</v>
      </c>
      <c r="W1411" s="15">
        <f t="shared" si="5253"/>
        <v>0</v>
      </c>
      <c r="X1411" s="15">
        <f t="shared" si="5253"/>
        <v>0</v>
      </c>
      <c r="Y1411" s="15">
        <f t="shared" si="5253"/>
        <v>16998</v>
      </c>
      <c r="Z1411" s="15">
        <f t="shared" si="5253"/>
        <v>0</v>
      </c>
      <c r="AA1411" s="15">
        <f t="shared" ref="AA1411:AF1411" si="5254">AA1412+AA1417</f>
        <v>0</v>
      </c>
      <c r="AB1411" s="15">
        <f t="shared" si="5254"/>
        <v>0</v>
      </c>
      <c r="AC1411" s="15">
        <f t="shared" si="5254"/>
        <v>0</v>
      </c>
      <c r="AD1411" s="15">
        <f t="shared" si="5254"/>
        <v>0</v>
      </c>
      <c r="AE1411" s="15">
        <f t="shared" si="5254"/>
        <v>16998</v>
      </c>
      <c r="AF1411" s="15">
        <f t="shared" si="5254"/>
        <v>0</v>
      </c>
      <c r="AG1411" s="15">
        <f t="shared" ref="AG1411:AL1411" si="5255">AG1412+AG1417</f>
        <v>0</v>
      </c>
      <c r="AH1411" s="15">
        <f t="shared" si="5255"/>
        <v>0</v>
      </c>
      <c r="AI1411" s="15">
        <f t="shared" si="5255"/>
        <v>0</v>
      </c>
      <c r="AJ1411" s="15">
        <f t="shared" si="5255"/>
        <v>0</v>
      </c>
      <c r="AK1411" s="92">
        <f t="shared" si="5255"/>
        <v>16998</v>
      </c>
      <c r="AL1411" s="92">
        <f t="shared" si="5255"/>
        <v>0</v>
      </c>
      <c r="AM1411" s="15">
        <f t="shared" ref="AM1411:AR1411" si="5256">AM1412+AM1417</f>
        <v>0</v>
      </c>
      <c r="AN1411" s="15">
        <f t="shared" si="5256"/>
        <v>0</v>
      </c>
      <c r="AO1411" s="15">
        <f t="shared" si="5256"/>
        <v>0</v>
      </c>
      <c r="AP1411" s="15">
        <f t="shared" si="5256"/>
        <v>0</v>
      </c>
      <c r="AQ1411" s="15">
        <f t="shared" si="5256"/>
        <v>16998</v>
      </c>
      <c r="AR1411" s="15">
        <f t="shared" si="5256"/>
        <v>0</v>
      </c>
      <c r="AS1411" s="15">
        <f t="shared" ref="AS1411:AX1411" si="5257">AS1412+AS1417</f>
        <v>0</v>
      </c>
      <c r="AT1411" s="15">
        <f t="shared" si="5257"/>
        <v>0</v>
      </c>
      <c r="AU1411" s="15">
        <f t="shared" si="5257"/>
        <v>0</v>
      </c>
      <c r="AV1411" s="15">
        <f t="shared" si="5257"/>
        <v>0</v>
      </c>
      <c r="AW1411" s="15">
        <f t="shared" si="5257"/>
        <v>16998</v>
      </c>
      <c r="AX1411" s="15">
        <f t="shared" si="5257"/>
        <v>0</v>
      </c>
    </row>
    <row r="1412" spans="1:50" ht="56.25" hidden="1" customHeight="1">
      <c r="A1412" s="26" t="s">
        <v>434</v>
      </c>
      <c r="B1412" s="31" t="s">
        <v>504</v>
      </c>
      <c r="C1412" s="32" t="s">
        <v>33</v>
      </c>
      <c r="D1412" s="32" t="s">
        <v>17</v>
      </c>
      <c r="E1412" s="31" t="s">
        <v>223</v>
      </c>
      <c r="F1412" s="32"/>
      <c r="G1412" s="9">
        <f>G1413</f>
        <v>222</v>
      </c>
      <c r="H1412" s="9">
        <f>H1413</f>
        <v>0</v>
      </c>
      <c r="I1412" s="9">
        <f t="shared" ref="I1412:AA1415" si="5258">I1413</f>
        <v>0</v>
      </c>
      <c r="J1412" s="9">
        <f t="shared" si="5258"/>
        <v>0</v>
      </c>
      <c r="K1412" s="9">
        <f t="shared" si="5258"/>
        <v>0</v>
      </c>
      <c r="L1412" s="9">
        <f t="shared" si="5258"/>
        <v>0</v>
      </c>
      <c r="M1412" s="9">
        <f t="shared" si="5258"/>
        <v>222</v>
      </c>
      <c r="N1412" s="9">
        <f t="shared" si="5258"/>
        <v>0</v>
      </c>
      <c r="O1412" s="9">
        <f t="shared" si="5258"/>
        <v>0</v>
      </c>
      <c r="P1412" s="9">
        <f t="shared" si="5258"/>
        <v>0</v>
      </c>
      <c r="Q1412" s="9">
        <f t="shared" si="5258"/>
        <v>0</v>
      </c>
      <c r="R1412" s="9">
        <f t="shared" si="5258"/>
        <v>0</v>
      </c>
      <c r="S1412" s="9">
        <f t="shared" si="5258"/>
        <v>222</v>
      </c>
      <c r="T1412" s="9">
        <f t="shared" si="5258"/>
        <v>0</v>
      </c>
      <c r="U1412" s="9">
        <f t="shared" si="5258"/>
        <v>0</v>
      </c>
      <c r="V1412" s="9">
        <f t="shared" si="5258"/>
        <v>0</v>
      </c>
      <c r="W1412" s="9">
        <f t="shared" si="5258"/>
        <v>0</v>
      </c>
      <c r="X1412" s="9">
        <f t="shared" si="5258"/>
        <v>0</v>
      </c>
      <c r="Y1412" s="9">
        <f t="shared" si="5258"/>
        <v>222</v>
      </c>
      <c r="Z1412" s="9">
        <f t="shared" si="5258"/>
        <v>0</v>
      </c>
      <c r="AA1412" s="9">
        <f t="shared" si="5258"/>
        <v>0</v>
      </c>
      <c r="AB1412" s="9">
        <f t="shared" ref="AA1412:AP1415" si="5259">AB1413</f>
        <v>0</v>
      </c>
      <c r="AC1412" s="9">
        <f t="shared" si="5259"/>
        <v>0</v>
      </c>
      <c r="AD1412" s="9">
        <f t="shared" si="5259"/>
        <v>0</v>
      </c>
      <c r="AE1412" s="9">
        <f t="shared" si="5259"/>
        <v>222</v>
      </c>
      <c r="AF1412" s="9">
        <f t="shared" si="5259"/>
        <v>0</v>
      </c>
      <c r="AG1412" s="9">
        <f t="shared" si="5259"/>
        <v>0</v>
      </c>
      <c r="AH1412" s="9">
        <f t="shared" si="5259"/>
        <v>0</v>
      </c>
      <c r="AI1412" s="9">
        <f t="shared" si="5259"/>
        <v>0</v>
      </c>
      <c r="AJ1412" s="9">
        <f t="shared" si="5259"/>
        <v>0</v>
      </c>
      <c r="AK1412" s="86">
        <f t="shared" si="5259"/>
        <v>222</v>
      </c>
      <c r="AL1412" s="86">
        <f t="shared" si="5259"/>
        <v>0</v>
      </c>
      <c r="AM1412" s="9">
        <f t="shared" si="5259"/>
        <v>-12</v>
      </c>
      <c r="AN1412" s="9">
        <f t="shared" si="5259"/>
        <v>0</v>
      </c>
      <c r="AO1412" s="9">
        <f t="shared" si="5259"/>
        <v>0</v>
      </c>
      <c r="AP1412" s="9">
        <f t="shared" si="5259"/>
        <v>0</v>
      </c>
      <c r="AQ1412" s="9">
        <f t="shared" ref="AM1412:AX1415" si="5260">AQ1413</f>
        <v>210</v>
      </c>
      <c r="AR1412" s="9">
        <f t="shared" si="5260"/>
        <v>0</v>
      </c>
      <c r="AS1412" s="9">
        <f t="shared" si="5260"/>
        <v>0</v>
      </c>
      <c r="AT1412" s="9">
        <f t="shared" si="5260"/>
        <v>0</v>
      </c>
      <c r="AU1412" s="9">
        <f t="shared" si="5260"/>
        <v>0</v>
      </c>
      <c r="AV1412" s="9">
        <f t="shared" si="5260"/>
        <v>0</v>
      </c>
      <c r="AW1412" s="9">
        <f t="shared" si="5260"/>
        <v>210</v>
      </c>
      <c r="AX1412" s="9">
        <f t="shared" si="5260"/>
        <v>0</v>
      </c>
    </row>
    <row r="1413" spans="1:50" hidden="1">
      <c r="A1413" s="26" t="s">
        <v>15</v>
      </c>
      <c r="B1413" s="31" t="s">
        <v>504</v>
      </c>
      <c r="C1413" s="32" t="s">
        <v>33</v>
      </c>
      <c r="D1413" s="32" t="s">
        <v>17</v>
      </c>
      <c r="E1413" s="31" t="s">
        <v>224</v>
      </c>
      <c r="F1413" s="32"/>
      <c r="G1413" s="9">
        <f t="shared" ref="G1413:V1415" si="5261">G1414</f>
        <v>222</v>
      </c>
      <c r="H1413" s="9">
        <f t="shared" si="5261"/>
        <v>0</v>
      </c>
      <c r="I1413" s="9">
        <f t="shared" si="5261"/>
        <v>0</v>
      </c>
      <c r="J1413" s="9">
        <f t="shared" si="5261"/>
        <v>0</v>
      </c>
      <c r="K1413" s="9">
        <f t="shared" si="5261"/>
        <v>0</v>
      </c>
      <c r="L1413" s="9">
        <f t="shared" si="5261"/>
        <v>0</v>
      </c>
      <c r="M1413" s="9">
        <f t="shared" si="5261"/>
        <v>222</v>
      </c>
      <c r="N1413" s="9">
        <f t="shared" si="5261"/>
        <v>0</v>
      </c>
      <c r="O1413" s="9">
        <f t="shared" si="5261"/>
        <v>0</v>
      </c>
      <c r="P1413" s="9">
        <f t="shared" si="5261"/>
        <v>0</v>
      </c>
      <c r="Q1413" s="9">
        <f t="shared" si="5261"/>
        <v>0</v>
      </c>
      <c r="R1413" s="9">
        <f t="shared" si="5261"/>
        <v>0</v>
      </c>
      <c r="S1413" s="9">
        <f t="shared" si="5261"/>
        <v>222</v>
      </c>
      <c r="T1413" s="9">
        <f t="shared" si="5261"/>
        <v>0</v>
      </c>
      <c r="U1413" s="9">
        <f t="shared" si="5261"/>
        <v>0</v>
      </c>
      <c r="V1413" s="9">
        <f t="shared" si="5261"/>
        <v>0</v>
      </c>
      <c r="W1413" s="9">
        <f t="shared" si="5258"/>
        <v>0</v>
      </c>
      <c r="X1413" s="9">
        <f t="shared" si="5258"/>
        <v>0</v>
      </c>
      <c r="Y1413" s="9">
        <f t="shared" si="5258"/>
        <v>222</v>
      </c>
      <c r="Z1413" s="9">
        <f t="shared" si="5258"/>
        <v>0</v>
      </c>
      <c r="AA1413" s="9">
        <f t="shared" si="5258"/>
        <v>0</v>
      </c>
      <c r="AB1413" s="9">
        <f t="shared" si="5259"/>
        <v>0</v>
      </c>
      <c r="AC1413" s="9">
        <f t="shared" si="5259"/>
        <v>0</v>
      </c>
      <c r="AD1413" s="9">
        <f t="shared" si="5259"/>
        <v>0</v>
      </c>
      <c r="AE1413" s="9">
        <f t="shared" si="5259"/>
        <v>222</v>
      </c>
      <c r="AF1413" s="9">
        <f t="shared" si="5259"/>
        <v>0</v>
      </c>
      <c r="AG1413" s="9">
        <f t="shared" si="5259"/>
        <v>0</v>
      </c>
      <c r="AH1413" s="9">
        <f t="shared" si="5259"/>
        <v>0</v>
      </c>
      <c r="AI1413" s="9">
        <f t="shared" si="5259"/>
        <v>0</v>
      </c>
      <c r="AJ1413" s="9">
        <f t="shared" si="5259"/>
        <v>0</v>
      </c>
      <c r="AK1413" s="86">
        <f t="shared" si="5259"/>
        <v>222</v>
      </c>
      <c r="AL1413" s="86">
        <f t="shared" si="5259"/>
        <v>0</v>
      </c>
      <c r="AM1413" s="9">
        <f t="shared" si="5260"/>
        <v>-12</v>
      </c>
      <c r="AN1413" s="9">
        <f t="shared" si="5260"/>
        <v>0</v>
      </c>
      <c r="AO1413" s="9">
        <f t="shared" si="5260"/>
        <v>0</v>
      </c>
      <c r="AP1413" s="9">
        <f t="shared" si="5260"/>
        <v>0</v>
      </c>
      <c r="AQ1413" s="9">
        <f t="shared" si="5260"/>
        <v>210</v>
      </c>
      <c r="AR1413" s="9">
        <f t="shared" si="5260"/>
        <v>0</v>
      </c>
      <c r="AS1413" s="9">
        <f t="shared" si="5260"/>
        <v>0</v>
      </c>
      <c r="AT1413" s="9">
        <f t="shared" si="5260"/>
        <v>0</v>
      </c>
      <c r="AU1413" s="9">
        <f t="shared" si="5260"/>
        <v>0</v>
      </c>
      <c r="AV1413" s="9">
        <f t="shared" si="5260"/>
        <v>0</v>
      </c>
      <c r="AW1413" s="9">
        <f t="shared" si="5260"/>
        <v>210</v>
      </c>
      <c r="AX1413" s="9">
        <f t="shared" si="5260"/>
        <v>0</v>
      </c>
    </row>
    <row r="1414" spans="1:50" hidden="1">
      <c r="A1414" s="26" t="s">
        <v>252</v>
      </c>
      <c r="B1414" s="31" t="s">
        <v>504</v>
      </c>
      <c r="C1414" s="32" t="s">
        <v>33</v>
      </c>
      <c r="D1414" s="32" t="s">
        <v>17</v>
      </c>
      <c r="E1414" s="31" t="s">
        <v>253</v>
      </c>
      <c r="F1414" s="32"/>
      <c r="G1414" s="9">
        <f t="shared" si="5261"/>
        <v>222</v>
      </c>
      <c r="H1414" s="9">
        <f t="shared" si="5261"/>
        <v>0</v>
      </c>
      <c r="I1414" s="9">
        <f t="shared" si="5261"/>
        <v>0</v>
      </c>
      <c r="J1414" s="9">
        <f t="shared" si="5261"/>
        <v>0</v>
      </c>
      <c r="K1414" s="9">
        <f t="shared" si="5261"/>
        <v>0</v>
      </c>
      <c r="L1414" s="9">
        <f t="shared" si="5261"/>
        <v>0</v>
      </c>
      <c r="M1414" s="9">
        <f t="shared" si="5261"/>
        <v>222</v>
      </c>
      <c r="N1414" s="9">
        <f t="shared" si="5261"/>
        <v>0</v>
      </c>
      <c r="O1414" s="9">
        <f t="shared" si="5261"/>
        <v>0</v>
      </c>
      <c r="P1414" s="9">
        <f t="shared" si="5261"/>
        <v>0</v>
      </c>
      <c r="Q1414" s="9">
        <f t="shared" si="5261"/>
        <v>0</v>
      </c>
      <c r="R1414" s="9">
        <f t="shared" si="5261"/>
        <v>0</v>
      </c>
      <c r="S1414" s="9">
        <f t="shared" si="5261"/>
        <v>222</v>
      </c>
      <c r="T1414" s="9">
        <f t="shared" si="5261"/>
        <v>0</v>
      </c>
      <c r="U1414" s="9">
        <f t="shared" si="5258"/>
        <v>0</v>
      </c>
      <c r="V1414" s="9">
        <f t="shared" si="5258"/>
        <v>0</v>
      </c>
      <c r="W1414" s="9">
        <f t="shared" si="5258"/>
        <v>0</v>
      </c>
      <c r="X1414" s="9">
        <f t="shared" si="5258"/>
        <v>0</v>
      </c>
      <c r="Y1414" s="9">
        <f t="shared" si="5258"/>
        <v>222</v>
      </c>
      <c r="Z1414" s="9">
        <f t="shared" si="5258"/>
        <v>0</v>
      </c>
      <c r="AA1414" s="9">
        <f t="shared" si="5259"/>
        <v>0</v>
      </c>
      <c r="AB1414" s="9">
        <f t="shared" si="5259"/>
        <v>0</v>
      </c>
      <c r="AC1414" s="9">
        <f t="shared" si="5259"/>
        <v>0</v>
      </c>
      <c r="AD1414" s="9">
        <f t="shared" si="5259"/>
        <v>0</v>
      </c>
      <c r="AE1414" s="9">
        <f t="shared" si="5259"/>
        <v>222</v>
      </c>
      <c r="AF1414" s="9">
        <f t="shared" si="5259"/>
        <v>0</v>
      </c>
      <c r="AG1414" s="9">
        <f t="shared" si="5259"/>
        <v>0</v>
      </c>
      <c r="AH1414" s="9">
        <f t="shared" si="5259"/>
        <v>0</v>
      </c>
      <c r="AI1414" s="9">
        <f t="shared" si="5259"/>
        <v>0</v>
      </c>
      <c r="AJ1414" s="9">
        <f t="shared" si="5259"/>
        <v>0</v>
      </c>
      <c r="AK1414" s="86">
        <f t="shared" si="5259"/>
        <v>222</v>
      </c>
      <c r="AL1414" s="86">
        <f t="shared" si="5259"/>
        <v>0</v>
      </c>
      <c r="AM1414" s="9">
        <f t="shared" si="5260"/>
        <v>-12</v>
      </c>
      <c r="AN1414" s="9">
        <f t="shared" si="5260"/>
        <v>0</v>
      </c>
      <c r="AO1414" s="9">
        <f t="shared" si="5260"/>
        <v>0</v>
      </c>
      <c r="AP1414" s="9">
        <f t="shared" si="5260"/>
        <v>0</v>
      </c>
      <c r="AQ1414" s="9">
        <f t="shared" si="5260"/>
        <v>210</v>
      </c>
      <c r="AR1414" s="9">
        <f t="shared" si="5260"/>
        <v>0</v>
      </c>
      <c r="AS1414" s="9">
        <f t="shared" si="5260"/>
        <v>0</v>
      </c>
      <c r="AT1414" s="9">
        <f t="shared" si="5260"/>
        <v>0</v>
      </c>
      <c r="AU1414" s="9">
        <f t="shared" si="5260"/>
        <v>0</v>
      </c>
      <c r="AV1414" s="9">
        <f t="shared" si="5260"/>
        <v>0</v>
      </c>
      <c r="AW1414" s="9">
        <f t="shared" si="5260"/>
        <v>210</v>
      </c>
      <c r="AX1414" s="9">
        <f t="shared" si="5260"/>
        <v>0</v>
      </c>
    </row>
    <row r="1415" spans="1:50" ht="33.6" hidden="1">
      <c r="A1415" s="26" t="s">
        <v>244</v>
      </c>
      <c r="B1415" s="31" t="s">
        <v>504</v>
      </c>
      <c r="C1415" s="32" t="s">
        <v>33</v>
      </c>
      <c r="D1415" s="32" t="s">
        <v>17</v>
      </c>
      <c r="E1415" s="31" t="s">
        <v>253</v>
      </c>
      <c r="F1415" s="32" t="s">
        <v>31</v>
      </c>
      <c r="G1415" s="9">
        <f t="shared" si="5261"/>
        <v>222</v>
      </c>
      <c r="H1415" s="9">
        <f t="shared" si="5261"/>
        <v>0</v>
      </c>
      <c r="I1415" s="9">
        <f t="shared" si="5261"/>
        <v>0</v>
      </c>
      <c r="J1415" s="9">
        <f t="shared" si="5261"/>
        <v>0</v>
      </c>
      <c r="K1415" s="9">
        <f t="shared" si="5261"/>
        <v>0</v>
      </c>
      <c r="L1415" s="9">
        <f t="shared" si="5261"/>
        <v>0</v>
      </c>
      <c r="M1415" s="9">
        <f t="shared" si="5261"/>
        <v>222</v>
      </c>
      <c r="N1415" s="9">
        <f t="shared" si="5261"/>
        <v>0</v>
      </c>
      <c r="O1415" s="9">
        <f t="shared" si="5261"/>
        <v>0</v>
      </c>
      <c r="P1415" s="9">
        <f t="shared" si="5261"/>
        <v>0</v>
      </c>
      <c r="Q1415" s="9">
        <f t="shared" si="5261"/>
        <v>0</v>
      </c>
      <c r="R1415" s="9">
        <f t="shared" si="5261"/>
        <v>0</v>
      </c>
      <c r="S1415" s="9">
        <f t="shared" si="5261"/>
        <v>222</v>
      </c>
      <c r="T1415" s="9">
        <f t="shared" si="5261"/>
        <v>0</v>
      </c>
      <c r="U1415" s="9">
        <f t="shared" si="5258"/>
        <v>0</v>
      </c>
      <c r="V1415" s="9">
        <f t="shared" si="5258"/>
        <v>0</v>
      </c>
      <c r="W1415" s="9">
        <f t="shared" si="5258"/>
        <v>0</v>
      </c>
      <c r="X1415" s="9">
        <f t="shared" si="5258"/>
        <v>0</v>
      </c>
      <c r="Y1415" s="9">
        <f t="shared" si="5258"/>
        <v>222</v>
      </c>
      <c r="Z1415" s="9">
        <f t="shared" si="5258"/>
        <v>0</v>
      </c>
      <c r="AA1415" s="9">
        <f t="shared" si="5259"/>
        <v>0</v>
      </c>
      <c r="AB1415" s="9">
        <f t="shared" si="5259"/>
        <v>0</v>
      </c>
      <c r="AC1415" s="9">
        <f t="shared" si="5259"/>
        <v>0</v>
      </c>
      <c r="AD1415" s="9">
        <f t="shared" si="5259"/>
        <v>0</v>
      </c>
      <c r="AE1415" s="9">
        <f t="shared" si="5259"/>
        <v>222</v>
      </c>
      <c r="AF1415" s="9">
        <f t="shared" si="5259"/>
        <v>0</v>
      </c>
      <c r="AG1415" s="9">
        <f t="shared" si="5259"/>
        <v>0</v>
      </c>
      <c r="AH1415" s="9">
        <f t="shared" si="5259"/>
        <v>0</v>
      </c>
      <c r="AI1415" s="9">
        <f t="shared" si="5259"/>
        <v>0</v>
      </c>
      <c r="AJ1415" s="9">
        <f t="shared" si="5259"/>
        <v>0</v>
      </c>
      <c r="AK1415" s="86">
        <f t="shared" si="5259"/>
        <v>222</v>
      </c>
      <c r="AL1415" s="86">
        <f t="shared" si="5259"/>
        <v>0</v>
      </c>
      <c r="AM1415" s="9">
        <f t="shared" si="5260"/>
        <v>-12</v>
      </c>
      <c r="AN1415" s="9">
        <f t="shared" si="5260"/>
        <v>0</v>
      </c>
      <c r="AO1415" s="9">
        <f t="shared" si="5260"/>
        <v>0</v>
      </c>
      <c r="AP1415" s="9">
        <f t="shared" si="5260"/>
        <v>0</v>
      </c>
      <c r="AQ1415" s="9">
        <f t="shared" si="5260"/>
        <v>210</v>
      </c>
      <c r="AR1415" s="9">
        <f t="shared" si="5260"/>
        <v>0</v>
      </c>
      <c r="AS1415" s="9">
        <f t="shared" si="5260"/>
        <v>0</v>
      </c>
      <c r="AT1415" s="9">
        <f t="shared" si="5260"/>
        <v>0</v>
      </c>
      <c r="AU1415" s="9">
        <f t="shared" si="5260"/>
        <v>0</v>
      </c>
      <c r="AV1415" s="9">
        <f t="shared" si="5260"/>
        <v>0</v>
      </c>
      <c r="AW1415" s="9">
        <f t="shared" si="5260"/>
        <v>210</v>
      </c>
      <c r="AX1415" s="9">
        <f t="shared" si="5260"/>
        <v>0</v>
      </c>
    </row>
    <row r="1416" spans="1:50" ht="33.6" hidden="1">
      <c r="A1416" s="26" t="s">
        <v>37</v>
      </c>
      <c r="B1416" s="31" t="s">
        <v>504</v>
      </c>
      <c r="C1416" s="32" t="s">
        <v>33</v>
      </c>
      <c r="D1416" s="32" t="s">
        <v>17</v>
      </c>
      <c r="E1416" s="31" t="s">
        <v>253</v>
      </c>
      <c r="F1416" s="32" t="s">
        <v>38</v>
      </c>
      <c r="G1416" s="9">
        <v>222</v>
      </c>
      <c r="H1416" s="9"/>
      <c r="I1416" s="9"/>
      <c r="J1416" s="9"/>
      <c r="K1416" s="9"/>
      <c r="L1416" s="9"/>
      <c r="M1416" s="9">
        <f t="shared" ref="M1416" si="5262">G1416+I1416+J1416+K1416+L1416</f>
        <v>222</v>
      </c>
      <c r="N1416" s="9">
        <f t="shared" ref="N1416" si="5263">H1416+L1416</f>
        <v>0</v>
      </c>
      <c r="O1416" s="9"/>
      <c r="P1416" s="9"/>
      <c r="Q1416" s="9"/>
      <c r="R1416" s="9"/>
      <c r="S1416" s="9">
        <f t="shared" ref="S1416" si="5264">M1416+O1416+P1416+Q1416+R1416</f>
        <v>222</v>
      </c>
      <c r="T1416" s="9">
        <f t="shared" ref="T1416" si="5265">N1416+R1416</f>
        <v>0</v>
      </c>
      <c r="U1416" s="9"/>
      <c r="V1416" s="9"/>
      <c r="W1416" s="9"/>
      <c r="X1416" s="9"/>
      <c r="Y1416" s="9">
        <f t="shared" ref="Y1416" si="5266">S1416+U1416+V1416+W1416+X1416</f>
        <v>222</v>
      </c>
      <c r="Z1416" s="9">
        <f t="shared" ref="Z1416" si="5267">T1416+X1416</f>
        <v>0</v>
      </c>
      <c r="AA1416" s="9"/>
      <c r="AB1416" s="9"/>
      <c r="AC1416" s="9"/>
      <c r="AD1416" s="9"/>
      <c r="AE1416" s="9">
        <f t="shared" ref="AE1416" si="5268">Y1416+AA1416+AB1416+AC1416+AD1416</f>
        <v>222</v>
      </c>
      <c r="AF1416" s="9">
        <f t="shared" ref="AF1416" si="5269">Z1416+AD1416</f>
        <v>0</v>
      </c>
      <c r="AG1416" s="9"/>
      <c r="AH1416" s="9"/>
      <c r="AI1416" s="9"/>
      <c r="AJ1416" s="9"/>
      <c r="AK1416" s="86">
        <f t="shared" ref="AK1416" si="5270">AE1416+AG1416+AH1416+AI1416+AJ1416</f>
        <v>222</v>
      </c>
      <c r="AL1416" s="86">
        <f t="shared" ref="AL1416" si="5271">AF1416+AJ1416</f>
        <v>0</v>
      </c>
      <c r="AM1416" s="9">
        <v>-12</v>
      </c>
      <c r="AN1416" s="9"/>
      <c r="AO1416" s="9"/>
      <c r="AP1416" s="9"/>
      <c r="AQ1416" s="9">
        <f t="shared" ref="AQ1416" si="5272">AK1416+AM1416+AN1416+AO1416+AP1416</f>
        <v>210</v>
      </c>
      <c r="AR1416" s="9">
        <f t="shared" ref="AR1416" si="5273">AL1416+AP1416</f>
        <v>0</v>
      </c>
      <c r="AS1416" s="9"/>
      <c r="AT1416" s="9"/>
      <c r="AU1416" s="9"/>
      <c r="AV1416" s="9"/>
      <c r="AW1416" s="9">
        <f t="shared" ref="AW1416" si="5274">AQ1416+AS1416+AT1416+AU1416+AV1416</f>
        <v>210</v>
      </c>
      <c r="AX1416" s="9">
        <f t="shared" ref="AX1416" si="5275">AR1416+AV1416</f>
        <v>0</v>
      </c>
    </row>
    <row r="1417" spans="1:50" ht="67.2" hidden="1">
      <c r="A1417" s="45" t="s">
        <v>558</v>
      </c>
      <c r="B1417" s="31" t="s">
        <v>504</v>
      </c>
      <c r="C1417" s="32" t="s">
        <v>33</v>
      </c>
      <c r="D1417" s="32" t="s">
        <v>17</v>
      </c>
      <c r="E1417" s="31" t="s">
        <v>126</v>
      </c>
      <c r="F1417" s="32"/>
      <c r="G1417" s="9">
        <f t="shared" ref="G1417:AR1417" si="5276">G1422</f>
        <v>10150</v>
      </c>
      <c r="H1417" s="9">
        <f t="shared" si="5276"/>
        <v>0</v>
      </c>
      <c r="I1417" s="9">
        <f t="shared" si="5276"/>
        <v>0</v>
      </c>
      <c r="J1417" s="9">
        <f t="shared" si="5276"/>
        <v>0</v>
      </c>
      <c r="K1417" s="9">
        <f t="shared" si="5276"/>
        <v>0</v>
      </c>
      <c r="L1417" s="9">
        <f t="shared" si="5276"/>
        <v>0</v>
      </c>
      <c r="M1417" s="9">
        <f t="shared" si="5276"/>
        <v>10150</v>
      </c>
      <c r="N1417" s="9">
        <f t="shared" si="5276"/>
        <v>0</v>
      </c>
      <c r="O1417" s="9">
        <f t="shared" si="5276"/>
        <v>0</v>
      </c>
      <c r="P1417" s="9">
        <f t="shared" si="5276"/>
        <v>6626</v>
      </c>
      <c r="Q1417" s="9">
        <f t="shared" si="5276"/>
        <v>0</v>
      </c>
      <c r="R1417" s="9">
        <f t="shared" si="5276"/>
        <v>0</v>
      </c>
      <c r="S1417" s="9">
        <f t="shared" si="5276"/>
        <v>16776</v>
      </c>
      <c r="T1417" s="9">
        <f t="shared" si="5276"/>
        <v>0</v>
      </c>
      <c r="U1417" s="9">
        <f t="shared" si="5276"/>
        <v>0</v>
      </c>
      <c r="V1417" s="9">
        <f t="shared" si="5276"/>
        <v>0</v>
      </c>
      <c r="W1417" s="9">
        <f t="shared" si="5276"/>
        <v>0</v>
      </c>
      <c r="X1417" s="9">
        <f t="shared" si="5276"/>
        <v>0</v>
      </c>
      <c r="Y1417" s="9">
        <f t="shared" si="5276"/>
        <v>16776</v>
      </c>
      <c r="Z1417" s="9">
        <f t="shared" si="5276"/>
        <v>0</v>
      </c>
      <c r="AA1417" s="9">
        <f t="shared" si="5276"/>
        <v>0</v>
      </c>
      <c r="AB1417" s="9">
        <f t="shared" si="5276"/>
        <v>0</v>
      </c>
      <c r="AC1417" s="9">
        <f t="shared" si="5276"/>
        <v>0</v>
      </c>
      <c r="AD1417" s="9">
        <f t="shared" si="5276"/>
        <v>0</v>
      </c>
      <c r="AE1417" s="9">
        <f t="shared" si="5276"/>
        <v>16776</v>
      </c>
      <c r="AF1417" s="9">
        <f t="shared" si="5276"/>
        <v>0</v>
      </c>
      <c r="AG1417" s="9">
        <f t="shared" si="5276"/>
        <v>0</v>
      </c>
      <c r="AH1417" s="9">
        <f t="shared" si="5276"/>
        <v>0</v>
      </c>
      <c r="AI1417" s="9">
        <f t="shared" si="5276"/>
        <v>0</v>
      </c>
      <c r="AJ1417" s="9">
        <f t="shared" si="5276"/>
        <v>0</v>
      </c>
      <c r="AK1417" s="86">
        <f>AK1422+AK1418</f>
        <v>16776</v>
      </c>
      <c r="AL1417" s="86">
        <f t="shared" ref="AL1417:AQ1417" si="5277">AL1422+AL1418</f>
        <v>0</v>
      </c>
      <c r="AM1417" s="9">
        <f t="shared" si="5277"/>
        <v>12</v>
      </c>
      <c r="AN1417" s="9">
        <f t="shared" si="5277"/>
        <v>0</v>
      </c>
      <c r="AO1417" s="9">
        <f t="shared" si="5277"/>
        <v>0</v>
      </c>
      <c r="AP1417" s="9">
        <f t="shared" si="5277"/>
        <v>0</v>
      </c>
      <c r="AQ1417" s="9">
        <f t="shared" si="5277"/>
        <v>16788</v>
      </c>
      <c r="AR1417" s="9">
        <f t="shared" si="5276"/>
        <v>0</v>
      </c>
      <c r="AS1417" s="9">
        <f t="shared" ref="AS1417:AW1417" si="5278">AS1422+AS1418</f>
        <v>0</v>
      </c>
      <c r="AT1417" s="9">
        <f t="shared" si="5278"/>
        <v>0</v>
      </c>
      <c r="AU1417" s="9">
        <f t="shared" si="5278"/>
        <v>0</v>
      </c>
      <c r="AV1417" s="9">
        <f t="shared" si="5278"/>
        <v>0</v>
      </c>
      <c r="AW1417" s="9">
        <f t="shared" si="5278"/>
        <v>16788</v>
      </c>
      <c r="AX1417" s="9">
        <f t="shared" ref="AX1417" si="5279">AX1422</f>
        <v>0</v>
      </c>
    </row>
    <row r="1418" spans="1:50" hidden="1">
      <c r="A1418" s="26" t="s">
        <v>15</v>
      </c>
      <c r="B1418" s="31" t="s">
        <v>504</v>
      </c>
      <c r="C1418" s="32" t="s">
        <v>33</v>
      </c>
      <c r="D1418" s="32" t="s">
        <v>17</v>
      </c>
      <c r="E1418" s="31" t="s">
        <v>715</v>
      </c>
      <c r="F1418" s="32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86">
        <f t="shared" ref="AK1418:AM1420" si="5280">AK1419</f>
        <v>0</v>
      </c>
      <c r="AL1418" s="86">
        <f t="shared" si="5280"/>
        <v>0</v>
      </c>
      <c r="AM1418" s="9">
        <f t="shared" si="5280"/>
        <v>12</v>
      </c>
      <c r="AN1418" s="9">
        <f t="shared" ref="AN1418:AP1420" si="5281">AN1419</f>
        <v>0</v>
      </c>
      <c r="AO1418" s="9">
        <f t="shared" si="5281"/>
        <v>0</v>
      </c>
      <c r="AP1418" s="9">
        <f t="shared" si="5281"/>
        <v>0</v>
      </c>
      <c r="AQ1418" s="9">
        <f>AQ1419</f>
        <v>12</v>
      </c>
      <c r="AR1418" s="9"/>
      <c r="AS1418" s="9">
        <f t="shared" ref="AS1418:AV1420" si="5282">AS1419</f>
        <v>0</v>
      </c>
      <c r="AT1418" s="9">
        <f t="shared" si="5282"/>
        <v>0</v>
      </c>
      <c r="AU1418" s="9">
        <f t="shared" si="5282"/>
        <v>0</v>
      </c>
      <c r="AV1418" s="9">
        <f t="shared" si="5282"/>
        <v>0</v>
      </c>
      <c r="AW1418" s="9">
        <f>AW1419</f>
        <v>12</v>
      </c>
      <c r="AX1418" s="9"/>
    </row>
    <row r="1419" spans="1:50" hidden="1">
      <c r="A1419" s="26" t="s">
        <v>252</v>
      </c>
      <c r="B1419" s="31" t="s">
        <v>504</v>
      </c>
      <c r="C1419" s="32" t="s">
        <v>33</v>
      </c>
      <c r="D1419" s="32" t="s">
        <v>17</v>
      </c>
      <c r="E1419" s="31" t="s">
        <v>714</v>
      </c>
      <c r="F1419" s="32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86">
        <f t="shared" si="5280"/>
        <v>0</v>
      </c>
      <c r="AL1419" s="86">
        <f t="shared" si="5280"/>
        <v>0</v>
      </c>
      <c r="AM1419" s="9">
        <f t="shared" si="5280"/>
        <v>12</v>
      </c>
      <c r="AN1419" s="9">
        <f t="shared" si="5281"/>
        <v>0</v>
      </c>
      <c r="AO1419" s="9">
        <f t="shared" si="5281"/>
        <v>0</v>
      </c>
      <c r="AP1419" s="9">
        <f t="shared" si="5281"/>
        <v>0</v>
      </c>
      <c r="AQ1419" s="9">
        <f>AQ1420</f>
        <v>12</v>
      </c>
      <c r="AR1419" s="9"/>
      <c r="AS1419" s="9">
        <f t="shared" si="5282"/>
        <v>0</v>
      </c>
      <c r="AT1419" s="9">
        <f t="shared" si="5282"/>
        <v>0</v>
      </c>
      <c r="AU1419" s="9">
        <f t="shared" si="5282"/>
        <v>0</v>
      </c>
      <c r="AV1419" s="9">
        <f t="shared" si="5282"/>
        <v>0</v>
      </c>
      <c r="AW1419" s="9">
        <f>AW1420</f>
        <v>12</v>
      </c>
      <c r="AX1419" s="9"/>
    </row>
    <row r="1420" spans="1:50" ht="33.6" hidden="1">
      <c r="A1420" s="26" t="s">
        <v>244</v>
      </c>
      <c r="B1420" s="31" t="s">
        <v>504</v>
      </c>
      <c r="C1420" s="32" t="s">
        <v>33</v>
      </c>
      <c r="D1420" s="32" t="s">
        <v>17</v>
      </c>
      <c r="E1420" s="31" t="s">
        <v>714</v>
      </c>
      <c r="F1420" s="32">
        <v>200</v>
      </c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86">
        <f t="shared" si="5280"/>
        <v>0</v>
      </c>
      <c r="AL1420" s="86">
        <f t="shared" si="5280"/>
        <v>0</v>
      </c>
      <c r="AM1420" s="9">
        <f t="shared" si="5280"/>
        <v>12</v>
      </c>
      <c r="AN1420" s="9">
        <f t="shared" si="5281"/>
        <v>0</v>
      </c>
      <c r="AO1420" s="9">
        <f t="shared" si="5281"/>
        <v>0</v>
      </c>
      <c r="AP1420" s="9">
        <f t="shared" si="5281"/>
        <v>0</v>
      </c>
      <c r="AQ1420" s="9">
        <f>AQ1421</f>
        <v>12</v>
      </c>
      <c r="AR1420" s="9"/>
      <c r="AS1420" s="9">
        <f t="shared" si="5282"/>
        <v>0</v>
      </c>
      <c r="AT1420" s="9">
        <f t="shared" si="5282"/>
        <v>0</v>
      </c>
      <c r="AU1420" s="9">
        <f t="shared" si="5282"/>
        <v>0</v>
      </c>
      <c r="AV1420" s="9">
        <f t="shared" si="5282"/>
        <v>0</v>
      </c>
      <c r="AW1420" s="9">
        <f>AW1421</f>
        <v>12</v>
      </c>
      <c r="AX1420" s="9"/>
    </row>
    <row r="1421" spans="1:50" ht="33.6" hidden="1">
      <c r="A1421" s="26" t="s">
        <v>37</v>
      </c>
      <c r="B1421" s="31" t="s">
        <v>504</v>
      </c>
      <c r="C1421" s="32" t="s">
        <v>33</v>
      </c>
      <c r="D1421" s="32" t="s">
        <v>17</v>
      </c>
      <c r="E1421" s="31" t="s">
        <v>714</v>
      </c>
      <c r="F1421" s="32">
        <v>240</v>
      </c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86"/>
      <c r="AL1421" s="86"/>
      <c r="AM1421" s="9">
        <v>12</v>
      </c>
      <c r="AN1421" s="9"/>
      <c r="AO1421" s="9"/>
      <c r="AP1421" s="9"/>
      <c r="AQ1421" s="9">
        <f>AK1421+AM1421+AN1421+AO1421+AP1421</f>
        <v>12</v>
      </c>
      <c r="AR1421" s="9"/>
      <c r="AS1421" s="9"/>
      <c r="AT1421" s="9"/>
      <c r="AU1421" s="9"/>
      <c r="AV1421" s="9"/>
      <c r="AW1421" s="9">
        <f>AQ1421+AS1421+AT1421+AU1421+AV1421</f>
        <v>12</v>
      </c>
      <c r="AX1421" s="9"/>
    </row>
    <row r="1422" spans="1:50" hidden="1">
      <c r="A1422" s="26" t="s">
        <v>127</v>
      </c>
      <c r="B1422" s="31" t="s">
        <v>504</v>
      </c>
      <c r="C1422" s="32" t="s">
        <v>33</v>
      </c>
      <c r="D1422" s="32" t="s">
        <v>17</v>
      </c>
      <c r="E1422" s="31" t="s">
        <v>128</v>
      </c>
      <c r="F1422" s="32"/>
      <c r="G1422" s="9">
        <f>G1423+G1426+G1429+G1432</f>
        <v>10150</v>
      </c>
      <c r="H1422" s="9">
        <f>H1426+H1429</f>
        <v>0</v>
      </c>
      <c r="I1422" s="9">
        <f t="shared" ref="I1422" si="5283">I1423+I1426+I1429+I1432</f>
        <v>0</v>
      </c>
      <c r="J1422" s="9">
        <f t="shared" ref="J1422" si="5284">J1426+J1429</f>
        <v>0</v>
      </c>
      <c r="K1422" s="9">
        <f t="shared" ref="K1422" si="5285">K1423+K1426+K1429+K1432</f>
        <v>0</v>
      </c>
      <c r="L1422" s="9">
        <f t="shared" ref="L1422" si="5286">L1426+L1429</f>
        <v>0</v>
      </c>
      <c r="M1422" s="9">
        <f t="shared" ref="M1422" si="5287">M1423+M1426+M1429+M1432</f>
        <v>10150</v>
      </c>
      <c r="N1422" s="9">
        <f t="shared" ref="N1422" si="5288">N1426+N1429</f>
        <v>0</v>
      </c>
      <c r="O1422" s="9">
        <f t="shared" ref="O1422:T1422" si="5289">O1423+O1426+O1429+O1432</f>
        <v>0</v>
      </c>
      <c r="P1422" s="9">
        <f t="shared" si="5289"/>
        <v>6626</v>
      </c>
      <c r="Q1422" s="9">
        <f t="shared" si="5289"/>
        <v>0</v>
      </c>
      <c r="R1422" s="9">
        <f t="shared" si="5289"/>
        <v>0</v>
      </c>
      <c r="S1422" s="9">
        <f t="shared" si="5289"/>
        <v>16776</v>
      </c>
      <c r="T1422" s="9">
        <f t="shared" si="5289"/>
        <v>0</v>
      </c>
      <c r="U1422" s="9">
        <f t="shared" ref="U1422:Z1422" si="5290">U1423+U1426+U1429+U1432</f>
        <v>0</v>
      </c>
      <c r="V1422" s="9">
        <f t="shared" si="5290"/>
        <v>0</v>
      </c>
      <c r="W1422" s="9">
        <f t="shared" si="5290"/>
        <v>0</v>
      </c>
      <c r="X1422" s="9">
        <f t="shared" si="5290"/>
        <v>0</v>
      </c>
      <c r="Y1422" s="9">
        <f t="shared" si="5290"/>
        <v>16776</v>
      </c>
      <c r="Z1422" s="9">
        <f t="shared" si="5290"/>
        <v>0</v>
      </c>
      <c r="AA1422" s="9">
        <f t="shared" ref="AA1422:AF1422" si="5291">AA1423+AA1426+AA1429+AA1432</f>
        <v>0</v>
      </c>
      <c r="AB1422" s="9">
        <f t="shared" si="5291"/>
        <v>0</v>
      </c>
      <c r="AC1422" s="9">
        <f t="shared" si="5291"/>
        <v>0</v>
      </c>
      <c r="AD1422" s="9">
        <f t="shared" si="5291"/>
        <v>0</v>
      </c>
      <c r="AE1422" s="9">
        <f t="shared" si="5291"/>
        <v>16776</v>
      </c>
      <c r="AF1422" s="9">
        <f t="shared" si="5291"/>
        <v>0</v>
      </c>
      <c r="AG1422" s="9">
        <f t="shared" ref="AG1422:AL1422" si="5292">AG1423+AG1426+AG1429+AG1432</f>
        <v>0</v>
      </c>
      <c r="AH1422" s="9">
        <f t="shared" si="5292"/>
        <v>0</v>
      </c>
      <c r="AI1422" s="9">
        <f t="shared" si="5292"/>
        <v>0</v>
      </c>
      <c r="AJ1422" s="9">
        <f t="shared" si="5292"/>
        <v>0</v>
      </c>
      <c r="AK1422" s="86">
        <f t="shared" si="5292"/>
        <v>16776</v>
      </c>
      <c r="AL1422" s="86">
        <f t="shared" si="5292"/>
        <v>0</v>
      </c>
      <c r="AM1422" s="9">
        <f t="shared" ref="AM1422:AR1422" si="5293">AM1423+AM1426+AM1429+AM1432</f>
        <v>0</v>
      </c>
      <c r="AN1422" s="9">
        <f t="shared" si="5293"/>
        <v>0</v>
      </c>
      <c r="AO1422" s="9">
        <f t="shared" si="5293"/>
        <v>0</v>
      </c>
      <c r="AP1422" s="9">
        <f t="shared" si="5293"/>
        <v>0</v>
      </c>
      <c r="AQ1422" s="9">
        <f t="shared" si="5293"/>
        <v>16776</v>
      </c>
      <c r="AR1422" s="9">
        <f t="shared" si="5293"/>
        <v>0</v>
      </c>
      <c r="AS1422" s="9">
        <f t="shared" ref="AS1422:AX1422" si="5294">AS1423+AS1426+AS1429+AS1432</f>
        <v>0</v>
      </c>
      <c r="AT1422" s="9">
        <f t="shared" si="5294"/>
        <v>0</v>
      </c>
      <c r="AU1422" s="9">
        <f t="shared" si="5294"/>
        <v>0</v>
      </c>
      <c r="AV1422" s="9">
        <f t="shared" si="5294"/>
        <v>0</v>
      </c>
      <c r="AW1422" s="9">
        <f t="shared" si="5294"/>
        <v>16776</v>
      </c>
      <c r="AX1422" s="9">
        <f t="shared" si="5294"/>
        <v>0</v>
      </c>
    </row>
    <row r="1423" spans="1:50" ht="84" hidden="1" customHeight="1">
      <c r="A1423" s="26" t="s">
        <v>576</v>
      </c>
      <c r="B1423" s="31" t="s">
        <v>504</v>
      </c>
      <c r="C1423" s="32" t="s">
        <v>33</v>
      </c>
      <c r="D1423" s="32" t="s">
        <v>17</v>
      </c>
      <c r="E1423" s="31" t="s">
        <v>575</v>
      </c>
      <c r="F1423" s="32"/>
      <c r="G1423" s="9">
        <f>G1424</f>
        <v>2687</v>
      </c>
      <c r="H1423" s="9"/>
      <c r="I1423" s="9">
        <f t="shared" ref="I1423:I1424" si="5295">I1424</f>
        <v>0</v>
      </c>
      <c r="J1423" s="9"/>
      <c r="K1423" s="9">
        <f t="shared" ref="K1423:K1424" si="5296">K1424</f>
        <v>0</v>
      </c>
      <c r="L1423" s="9"/>
      <c r="M1423" s="9">
        <f t="shared" ref="M1423:M1424" si="5297">M1424</f>
        <v>2687</v>
      </c>
      <c r="N1423" s="9"/>
      <c r="O1423" s="9">
        <f t="shared" ref="O1423:AD1424" si="5298">O1424</f>
        <v>0</v>
      </c>
      <c r="P1423" s="9">
        <f t="shared" si="5298"/>
        <v>6626</v>
      </c>
      <c r="Q1423" s="9">
        <f t="shared" si="5298"/>
        <v>0</v>
      </c>
      <c r="R1423" s="9">
        <f t="shared" si="5298"/>
        <v>0</v>
      </c>
      <c r="S1423" s="9">
        <f t="shared" si="5298"/>
        <v>9313</v>
      </c>
      <c r="T1423" s="9">
        <f t="shared" si="5298"/>
        <v>0</v>
      </c>
      <c r="U1423" s="9">
        <f t="shared" si="5298"/>
        <v>0</v>
      </c>
      <c r="V1423" s="9">
        <f t="shared" si="5298"/>
        <v>0</v>
      </c>
      <c r="W1423" s="9">
        <f t="shared" si="5298"/>
        <v>0</v>
      </c>
      <c r="X1423" s="9">
        <f t="shared" si="5298"/>
        <v>0</v>
      </c>
      <c r="Y1423" s="9">
        <f t="shared" si="5298"/>
        <v>9313</v>
      </c>
      <c r="Z1423" s="9">
        <f t="shared" si="5298"/>
        <v>0</v>
      </c>
      <c r="AA1423" s="9">
        <f t="shared" si="5298"/>
        <v>0</v>
      </c>
      <c r="AB1423" s="9">
        <f t="shared" si="5298"/>
        <v>0</v>
      </c>
      <c r="AC1423" s="9">
        <f t="shared" si="5298"/>
        <v>0</v>
      </c>
      <c r="AD1423" s="9">
        <f t="shared" si="5298"/>
        <v>0</v>
      </c>
      <c r="AE1423" s="9">
        <f t="shared" ref="AA1423:AP1424" si="5299">AE1424</f>
        <v>9313</v>
      </c>
      <c r="AF1423" s="9">
        <f t="shared" si="5299"/>
        <v>0</v>
      </c>
      <c r="AG1423" s="9">
        <f t="shared" si="5299"/>
        <v>0</v>
      </c>
      <c r="AH1423" s="9">
        <f t="shared" si="5299"/>
        <v>0</v>
      </c>
      <c r="AI1423" s="9">
        <f t="shared" si="5299"/>
        <v>0</v>
      </c>
      <c r="AJ1423" s="9">
        <f t="shared" si="5299"/>
        <v>0</v>
      </c>
      <c r="AK1423" s="86">
        <f t="shared" si="5299"/>
        <v>9313</v>
      </c>
      <c r="AL1423" s="86">
        <f t="shared" si="5299"/>
        <v>0</v>
      </c>
      <c r="AM1423" s="9">
        <f t="shared" si="5299"/>
        <v>0</v>
      </c>
      <c r="AN1423" s="9">
        <f t="shared" si="5299"/>
        <v>0</v>
      </c>
      <c r="AO1423" s="9">
        <f t="shared" si="5299"/>
        <v>0</v>
      </c>
      <c r="AP1423" s="9">
        <f t="shared" si="5299"/>
        <v>0</v>
      </c>
      <c r="AQ1423" s="9">
        <f t="shared" ref="AM1423:AX1424" si="5300">AQ1424</f>
        <v>9313</v>
      </c>
      <c r="AR1423" s="9">
        <f t="shared" si="5300"/>
        <v>0</v>
      </c>
      <c r="AS1423" s="9">
        <f t="shared" si="5300"/>
        <v>0</v>
      </c>
      <c r="AT1423" s="9">
        <f t="shared" si="5300"/>
        <v>0</v>
      </c>
      <c r="AU1423" s="9">
        <f t="shared" si="5300"/>
        <v>0</v>
      </c>
      <c r="AV1423" s="9">
        <f t="shared" si="5300"/>
        <v>0</v>
      </c>
      <c r="AW1423" s="9">
        <f t="shared" si="5300"/>
        <v>9313</v>
      </c>
      <c r="AX1423" s="9">
        <f t="shared" si="5300"/>
        <v>0</v>
      </c>
    </row>
    <row r="1424" spans="1:50" ht="33.6" hidden="1">
      <c r="A1424" s="26" t="s">
        <v>12</v>
      </c>
      <c r="B1424" s="31" t="s">
        <v>504</v>
      </c>
      <c r="C1424" s="32" t="s">
        <v>33</v>
      </c>
      <c r="D1424" s="32" t="s">
        <v>17</v>
      </c>
      <c r="E1424" s="31" t="s">
        <v>575</v>
      </c>
      <c r="F1424" s="32">
        <v>600</v>
      </c>
      <c r="G1424" s="9">
        <f>G1425</f>
        <v>2687</v>
      </c>
      <c r="H1424" s="9"/>
      <c r="I1424" s="9">
        <f t="shared" si="5295"/>
        <v>0</v>
      </c>
      <c r="J1424" s="9"/>
      <c r="K1424" s="9">
        <f t="shared" si="5296"/>
        <v>0</v>
      </c>
      <c r="L1424" s="9"/>
      <c r="M1424" s="9">
        <f t="shared" si="5297"/>
        <v>2687</v>
      </c>
      <c r="N1424" s="9"/>
      <c r="O1424" s="9">
        <f t="shared" si="5298"/>
        <v>0</v>
      </c>
      <c r="P1424" s="9">
        <f t="shared" si="5298"/>
        <v>6626</v>
      </c>
      <c r="Q1424" s="9">
        <f t="shared" si="5298"/>
        <v>0</v>
      </c>
      <c r="R1424" s="9">
        <f t="shared" si="5298"/>
        <v>0</v>
      </c>
      <c r="S1424" s="9">
        <f t="shared" si="5298"/>
        <v>9313</v>
      </c>
      <c r="T1424" s="9">
        <f t="shared" si="5298"/>
        <v>0</v>
      </c>
      <c r="U1424" s="9">
        <f t="shared" si="5298"/>
        <v>0</v>
      </c>
      <c r="V1424" s="9">
        <f t="shared" si="5298"/>
        <v>0</v>
      </c>
      <c r="W1424" s="9">
        <f t="shared" si="5298"/>
        <v>0</v>
      </c>
      <c r="X1424" s="9">
        <f t="shared" si="5298"/>
        <v>0</v>
      </c>
      <c r="Y1424" s="9">
        <f t="shared" si="5298"/>
        <v>9313</v>
      </c>
      <c r="Z1424" s="9">
        <f t="shared" si="5298"/>
        <v>0</v>
      </c>
      <c r="AA1424" s="9">
        <f t="shared" si="5299"/>
        <v>0</v>
      </c>
      <c r="AB1424" s="9">
        <f t="shared" si="5299"/>
        <v>0</v>
      </c>
      <c r="AC1424" s="9">
        <f t="shared" si="5299"/>
        <v>0</v>
      </c>
      <c r="AD1424" s="9">
        <f t="shared" si="5299"/>
        <v>0</v>
      </c>
      <c r="AE1424" s="9">
        <f t="shared" si="5299"/>
        <v>9313</v>
      </c>
      <c r="AF1424" s="9">
        <f t="shared" si="5299"/>
        <v>0</v>
      </c>
      <c r="AG1424" s="9">
        <f t="shared" si="5299"/>
        <v>0</v>
      </c>
      <c r="AH1424" s="9">
        <f t="shared" si="5299"/>
        <v>0</v>
      </c>
      <c r="AI1424" s="9">
        <f t="shared" si="5299"/>
        <v>0</v>
      </c>
      <c r="AJ1424" s="9">
        <f t="shared" si="5299"/>
        <v>0</v>
      </c>
      <c r="AK1424" s="86">
        <f t="shared" si="5299"/>
        <v>9313</v>
      </c>
      <c r="AL1424" s="86">
        <f t="shared" si="5299"/>
        <v>0</v>
      </c>
      <c r="AM1424" s="9">
        <f t="shared" si="5300"/>
        <v>0</v>
      </c>
      <c r="AN1424" s="9">
        <f t="shared" si="5300"/>
        <v>0</v>
      </c>
      <c r="AO1424" s="9">
        <f t="shared" si="5300"/>
        <v>0</v>
      </c>
      <c r="AP1424" s="9">
        <f t="shared" si="5300"/>
        <v>0</v>
      </c>
      <c r="AQ1424" s="9">
        <f t="shared" si="5300"/>
        <v>9313</v>
      </c>
      <c r="AR1424" s="9">
        <f t="shared" si="5300"/>
        <v>0</v>
      </c>
      <c r="AS1424" s="9">
        <f t="shared" si="5300"/>
        <v>0</v>
      </c>
      <c r="AT1424" s="9">
        <f t="shared" si="5300"/>
        <v>0</v>
      </c>
      <c r="AU1424" s="9">
        <f t="shared" si="5300"/>
        <v>0</v>
      </c>
      <c r="AV1424" s="9">
        <f t="shared" si="5300"/>
        <v>0</v>
      </c>
      <c r="AW1424" s="9">
        <f t="shared" si="5300"/>
        <v>9313</v>
      </c>
      <c r="AX1424" s="9">
        <f t="shared" si="5300"/>
        <v>0</v>
      </c>
    </row>
    <row r="1425" spans="1:50" ht="33.6" hidden="1">
      <c r="A1425" s="26" t="s">
        <v>131</v>
      </c>
      <c r="B1425" s="31" t="s">
        <v>504</v>
      </c>
      <c r="C1425" s="32" t="s">
        <v>33</v>
      </c>
      <c r="D1425" s="32" t="s">
        <v>17</v>
      </c>
      <c r="E1425" s="31" t="s">
        <v>575</v>
      </c>
      <c r="F1425" s="32" t="s">
        <v>132</v>
      </c>
      <c r="G1425" s="9">
        <v>2687</v>
      </c>
      <c r="H1425" s="9"/>
      <c r="I1425" s="9"/>
      <c r="J1425" s="9"/>
      <c r="K1425" s="9"/>
      <c r="L1425" s="9"/>
      <c r="M1425" s="9">
        <f t="shared" ref="M1425" si="5301">G1425+I1425+J1425+K1425+L1425</f>
        <v>2687</v>
      </c>
      <c r="N1425" s="9">
        <f t="shared" ref="N1425" si="5302">H1425+L1425</f>
        <v>0</v>
      </c>
      <c r="O1425" s="9"/>
      <c r="P1425" s="9">
        <v>6626</v>
      </c>
      <c r="Q1425" s="9"/>
      <c r="R1425" s="9"/>
      <c r="S1425" s="9">
        <f t="shared" ref="S1425" si="5303">M1425+O1425+P1425+Q1425+R1425</f>
        <v>9313</v>
      </c>
      <c r="T1425" s="9">
        <f t="shared" ref="T1425" si="5304">N1425+R1425</f>
        <v>0</v>
      </c>
      <c r="U1425" s="9"/>
      <c r="V1425" s="9"/>
      <c r="W1425" s="9"/>
      <c r="X1425" s="9"/>
      <c r="Y1425" s="9">
        <f t="shared" ref="Y1425" si="5305">S1425+U1425+V1425+W1425+X1425</f>
        <v>9313</v>
      </c>
      <c r="Z1425" s="9">
        <f t="shared" ref="Z1425" si="5306">T1425+X1425</f>
        <v>0</v>
      </c>
      <c r="AA1425" s="9"/>
      <c r="AB1425" s="9"/>
      <c r="AC1425" s="9"/>
      <c r="AD1425" s="9"/>
      <c r="AE1425" s="9">
        <f t="shared" ref="AE1425" si="5307">Y1425+AA1425+AB1425+AC1425+AD1425</f>
        <v>9313</v>
      </c>
      <c r="AF1425" s="9">
        <f t="shared" ref="AF1425" si="5308">Z1425+AD1425</f>
        <v>0</v>
      </c>
      <c r="AG1425" s="9"/>
      <c r="AH1425" s="9"/>
      <c r="AI1425" s="9"/>
      <c r="AJ1425" s="9"/>
      <c r="AK1425" s="86">
        <f t="shared" ref="AK1425" si="5309">AE1425+AG1425+AH1425+AI1425+AJ1425</f>
        <v>9313</v>
      </c>
      <c r="AL1425" s="86">
        <f t="shared" ref="AL1425" si="5310">AF1425+AJ1425</f>
        <v>0</v>
      </c>
      <c r="AM1425" s="9"/>
      <c r="AN1425" s="9"/>
      <c r="AO1425" s="9"/>
      <c r="AP1425" s="9"/>
      <c r="AQ1425" s="9">
        <f t="shared" ref="AQ1425" si="5311">AK1425+AM1425+AN1425+AO1425+AP1425</f>
        <v>9313</v>
      </c>
      <c r="AR1425" s="9">
        <f t="shared" ref="AR1425" si="5312">AL1425+AP1425</f>
        <v>0</v>
      </c>
      <c r="AS1425" s="9"/>
      <c r="AT1425" s="9"/>
      <c r="AU1425" s="9"/>
      <c r="AV1425" s="9"/>
      <c r="AW1425" s="9">
        <f t="shared" ref="AW1425" si="5313">AQ1425+AS1425+AT1425+AU1425+AV1425</f>
        <v>9313</v>
      </c>
      <c r="AX1425" s="9">
        <f t="shared" ref="AX1425" si="5314">AR1425+AV1425</f>
        <v>0</v>
      </c>
    </row>
    <row r="1426" spans="1:50" ht="50.4" hidden="1">
      <c r="A1426" s="26" t="s">
        <v>255</v>
      </c>
      <c r="B1426" s="31" t="s">
        <v>504</v>
      </c>
      <c r="C1426" s="32" t="s">
        <v>33</v>
      </c>
      <c r="D1426" s="32" t="s">
        <v>17</v>
      </c>
      <c r="E1426" s="31" t="s">
        <v>470</v>
      </c>
      <c r="F1426" s="32"/>
      <c r="G1426" s="9">
        <f t="shared" ref="G1426:V1427" si="5315">G1427</f>
        <v>1000</v>
      </c>
      <c r="H1426" s="9">
        <f t="shared" si="5315"/>
        <v>0</v>
      </c>
      <c r="I1426" s="9">
        <f t="shared" si="5315"/>
        <v>0</v>
      </c>
      <c r="J1426" s="9">
        <f t="shared" si="5315"/>
        <v>0</v>
      </c>
      <c r="K1426" s="9">
        <f t="shared" si="5315"/>
        <v>0</v>
      </c>
      <c r="L1426" s="9">
        <f t="shared" si="5315"/>
        <v>0</v>
      </c>
      <c r="M1426" s="9">
        <f t="shared" si="5315"/>
        <v>1000</v>
      </c>
      <c r="N1426" s="9">
        <f t="shared" si="5315"/>
        <v>0</v>
      </c>
      <c r="O1426" s="9">
        <f t="shared" si="5315"/>
        <v>0</v>
      </c>
      <c r="P1426" s="9">
        <f t="shared" si="5315"/>
        <v>0</v>
      </c>
      <c r="Q1426" s="9">
        <f t="shared" si="5315"/>
        <v>0</v>
      </c>
      <c r="R1426" s="9">
        <f t="shared" si="5315"/>
        <v>0</v>
      </c>
      <c r="S1426" s="9">
        <f t="shared" si="5315"/>
        <v>1000</v>
      </c>
      <c r="T1426" s="9">
        <f t="shared" si="5315"/>
        <v>0</v>
      </c>
      <c r="U1426" s="9">
        <f t="shared" si="5315"/>
        <v>0</v>
      </c>
      <c r="V1426" s="9">
        <f t="shared" si="5315"/>
        <v>0</v>
      </c>
      <c r="W1426" s="9">
        <f t="shared" ref="U1426:AJ1427" si="5316">W1427</f>
        <v>0</v>
      </c>
      <c r="X1426" s="9">
        <f t="shared" si="5316"/>
        <v>0</v>
      </c>
      <c r="Y1426" s="9">
        <f t="shared" si="5316"/>
        <v>1000</v>
      </c>
      <c r="Z1426" s="9">
        <f t="shared" si="5316"/>
        <v>0</v>
      </c>
      <c r="AA1426" s="9">
        <f t="shared" si="5316"/>
        <v>0</v>
      </c>
      <c r="AB1426" s="9">
        <f t="shared" si="5316"/>
        <v>0</v>
      </c>
      <c r="AC1426" s="9">
        <f t="shared" si="5316"/>
        <v>0</v>
      </c>
      <c r="AD1426" s="9">
        <f t="shared" si="5316"/>
        <v>0</v>
      </c>
      <c r="AE1426" s="9">
        <f t="shared" si="5316"/>
        <v>1000</v>
      </c>
      <c r="AF1426" s="9">
        <f t="shared" si="5316"/>
        <v>0</v>
      </c>
      <c r="AG1426" s="9">
        <f t="shared" si="5316"/>
        <v>0</v>
      </c>
      <c r="AH1426" s="9">
        <f t="shared" si="5316"/>
        <v>0</v>
      </c>
      <c r="AI1426" s="9">
        <f t="shared" si="5316"/>
        <v>0</v>
      </c>
      <c r="AJ1426" s="9">
        <f t="shared" si="5316"/>
        <v>0</v>
      </c>
      <c r="AK1426" s="86">
        <f t="shared" ref="AG1426:AV1427" si="5317">AK1427</f>
        <v>1000</v>
      </c>
      <c r="AL1426" s="86">
        <f t="shared" si="5317"/>
        <v>0</v>
      </c>
      <c r="AM1426" s="9">
        <f t="shared" si="5317"/>
        <v>0</v>
      </c>
      <c r="AN1426" s="9">
        <f t="shared" si="5317"/>
        <v>0</v>
      </c>
      <c r="AO1426" s="9">
        <f t="shared" si="5317"/>
        <v>0</v>
      </c>
      <c r="AP1426" s="9">
        <f t="shared" si="5317"/>
        <v>0</v>
      </c>
      <c r="AQ1426" s="9">
        <f t="shared" si="5317"/>
        <v>1000</v>
      </c>
      <c r="AR1426" s="9">
        <f t="shared" si="5317"/>
        <v>0</v>
      </c>
      <c r="AS1426" s="9">
        <f t="shared" si="5317"/>
        <v>0</v>
      </c>
      <c r="AT1426" s="9">
        <f t="shared" si="5317"/>
        <v>0</v>
      </c>
      <c r="AU1426" s="9">
        <f t="shared" si="5317"/>
        <v>0</v>
      </c>
      <c r="AV1426" s="9">
        <f t="shared" si="5317"/>
        <v>0</v>
      </c>
      <c r="AW1426" s="9">
        <f t="shared" ref="AS1426:AX1427" si="5318">AW1427</f>
        <v>1000</v>
      </c>
      <c r="AX1426" s="9">
        <f t="shared" si="5318"/>
        <v>0</v>
      </c>
    </row>
    <row r="1427" spans="1:50" ht="33.6" hidden="1">
      <c r="A1427" s="26" t="s">
        <v>12</v>
      </c>
      <c r="B1427" s="31" t="s">
        <v>504</v>
      </c>
      <c r="C1427" s="32" t="s">
        <v>33</v>
      </c>
      <c r="D1427" s="32" t="s">
        <v>17</v>
      </c>
      <c r="E1427" s="31" t="s">
        <v>470</v>
      </c>
      <c r="F1427" s="32">
        <v>600</v>
      </c>
      <c r="G1427" s="9">
        <f t="shared" si="5315"/>
        <v>1000</v>
      </c>
      <c r="H1427" s="9">
        <f t="shared" si="5315"/>
        <v>0</v>
      </c>
      <c r="I1427" s="9">
        <f t="shared" si="5315"/>
        <v>0</v>
      </c>
      <c r="J1427" s="9">
        <f t="shared" si="5315"/>
        <v>0</v>
      </c>
      <c r="K1427" s="9">
        <f t="shared" si="5315"/>
        <v>0</v>
      </c>
      <c r="L1427" s="9">
        <f t="shared" si="5315"/>
        <v>0</v>
      </c>
      <c r="M1427" s="9">
        <f t="shared" si="5315"/>
        <v>1000</v>
      </c>
      <c r="N1427" s="9">
        <f t="shared" si="5315"/>
        <v>0</v>
      </c>
      <c r="O1427" s="9">
        <f t="shared" si="5315"/>
        <v>0</v>
      </c>
      <c r="P1427" s="9">
        <f t="shared" si="5315"/>
        <v>0</v>
      </c>
      <c r="Q1427" s="9">
        <f t="shared" si="5315"/>
        <v>0</v>
      </c>
      <c r="R1427" s="9">
        <f t="shared" si="5315"/>
        <v>0</v>
      </c>
      <c r="S1427" s="9">
        <f t="shared" si="5315"/>
        <v>1000</v>
      </c>
      <c r="T1427" s="9">
        <f t="shared" si="5315"/>
        <v>0</v>
      </c>
      <c r="U1427" s="9">
        <f t="shared" si="5316"/>
        <v>0</v>
      </c>
      <c r="V1427" s="9">
        <f t="shared" si="5316"/>
        <v>0</v>
      </c>
      <c r="W1427" s="9">
        <f t="shared" si="5316"/>
        <v>0</v>
      </c>
      <c r="X1427" s="9">
        <f t="shared" si="5316"/>
        <v>0</v>
      </c>
      <c r="Y1427" s="9">
        <f t="shared" si="5316"/>
        <v>1000</v>
      </c>
      <c r="Z1427" s="9">
        <f t="shared" si="5316"/>
        <v>0</v>
      </c>
      <c r="AA1427" s="9">
        <f t="shared" si="5316"/>
        <v>0</v>
      </c>
      <c r="AB1427" s="9">
        <f t="shared" si="5316"/>
        <v>0</v>
      </c>
      <c r="AC1427" s="9">
        <f t="shared" si="5316"/>
        <v>0</v>
      </c>
      <c r="AD1427" s="9">
        <f t="shared" si="5316"/>
        <v>0</v>
      </c>
      <c r="AE1427" s="9">
        <f t="shared" si="5316"/>
        <v>1000</v>
      </c>
      <c r="AF1427" s="9">
        <f t="shared" si="5316"/>
        <v>0</v>
      </c>
      <c r="AG1427" s="9">
        <f t="shared" si="5317"/>
        <v>0</v>
      </c>
      <c r="AH1427" s="9">
        <f t="shared" si="5317"/>
        <v>0</v>
      </c>
      <c r="AI1427" s="9">
        <f t="shared" si="5317"/>
        <v>0</v>
      </c>
      <c r="AJ1427" s="9">
        <f t="shared" si="5317"/>
        <v>0</v>
      </c>
      <c r="AK1427" s="86">
        <f t="shared" si="5317"/>
        <v>1000</v>
      </c>
      <c r="AL1427" s="86">
        <f t="shared" si="5317"/>
        <v>0</v>
      </c>
      <c r="AM1427" s="9">
        <f t="shared" si="5317"/>
        <v>0</v>
      </c>
      <c r="AN1427" s="9">
        <f t="shared" si="5317"/>
        <v>0</v>
      </c>
      <c r="AO1427" s="9">
        <f t="shared" si="5317"/>
        <v>0</v>
      </c>
      <c r="AP1427" s="9">
        <f t="shared" si="5317"/>
        <v>0</v>
      </c>
      <c r="AQ1427" s="9">
        <f t="shared" si="5317"/>
        <v>1000</v>
      </c>
      <c r="AR1427" s="9">
        <f t="shared" si="5317"/>
        <v>0</v>
      </c>
      <c r="AS1427" s="9">
        <f t="shared" si="5318"/>
        <v>0</v>
      </c>
      <c r="AT1427" s="9">
        <f t="shared" si="5318"/>
        <v>0</v>
      </c>
      <c r="AU1427" s="9">
        <f t="shared" si="5318"/>
        <v>0</v>
      </c>
      <c r="AV1427" s="9">
        <f t="shared" si="5318"/>
        <v>0</v>
      </c>
      <c r="AW1427" s="9">
        <f t="shared" si="5318"/>
        <v>1000</v>
      </c>
      <c r="AX1427" s="9">
        <f t="shared" si="5318"/>
        <v>0</v>
      </c>
    </row>
    <row r="1428" spans="1:50" ht="33.6" hidden="1">
      <c r="A1428" s="26" t="s">
        <v>131</v>
      </c>
      <c r="B1428" s="31" t="s">
        <v>504</v>
      </c>
      <c r="C1428" s="32" t="s">
        <v>33</v>
      </c>
      <c r="D1428" s="32" t="s">
        <v>17</v>
      </c>
      <c r="E1428" s="31" t="s">
        <v>470</v>
      </c>
      <c r="F1428" s="32" t="s">
        <v>132</v>
      </c>
      <c r="G1428" s="9">
        <v>1000</v>
      </c>
      <c r="H1428" s="9"/>
      <c r="I1428" s="9"/>
      <c r="J1428" s="9"/>
      <c r="K1428" s="9"/>
      <c r="L1428" s="9"/>
      <c r="M1428" s="9">
        <f t="shared" ref="M1428" si="5319">G1428+I1428+J1428+K1428+L1428</f>
        <v>1000</v>
      </c>
      <c r="N1428" s="9">
        <f t="shared" ref="N1428" si="5320">H1428+L1428</f>
        <v>0</v>
      </c>
      <c r="O1428" s="9"/>
      <c r="P1428" s="9"/>
      <c r="Q1428" s="9"/>
      <c r="R1428" s="9"/>
      <c r="S1428" s="9">
        <f t="shared" ref="S1428" si="5321">M1428+O1428+P1428+Q1428+R1428</f>
        <v>1000</v>
      </c>
      <c r="T1428" s="9">
        <f t="shared" ref="T1428" si="5322">N1428+R1428</f>
        <v>0</v>
      </c>
      <c r="U1428" s="9"/>
      <c r="V1428" s="9"/>
      <c r="W1428" s="9"/>
      <c r="X1428" s="9"/>
      <c r="Y1428" s="9">
        <f t="shared" ref="Y1428" si="5323">S1428+U1428+V1428+W1428+X1428</f>
        <v>1000</v>
      </c>
      <c r="Z1428" s="9">
        <f t="shared" ref="Z1428" si="5324">T1428+X1428</f>
        <v>0</v>
      </c>
      <c r="AA1428" s="9"/>
      <c r="AB1428" s="9"/>
      <c r="AC1428" s="9"/>
      <c r="AD1428" s="9"/>
      <c r="AE1428" s="9">
        <f t="shared" ref="AE1428" si="5325">Y1428+AA1428+AB1428+AC1428+AD1428</f>
        <v>1000</v>
      </c>
      <c r="AF1428" s="9">
        <f t="shared" ref="AF1428" si="5326">Z1428+AD1428</f>
        <v>0</v>
      </c>
      <c r="AG1428" s="9"/>
      <c r="AH1428" s="9"/>
      <c r="AI1428" s="9"/>
      <c r="AJ1428" s="9"/>
      <c r="AK1428" s="86">
        <f t="shared" ref="AK1428" si="5327">AE1428+AG1428+AH1428+AI1428+AJ1428</f>
        <v>1000</v>
      </c>
      <c r="AL1428" s="86">
        <f t="shared" ref="AL1428" si="5328">AF1428+AJ1428</f>
        <v>0</v>
      </c>
      <c r="AM1428" s="9"/>
      <c r="AN1428" s="9"/>
      <c r="AO1428" s="9"/>
      <c r="AP1428" s="9"/>
      <c r="AQ1428" s="9">
        <f t="shared" ref="AQ1428" si="5329">AK1428+AM1428+AN1428+AO1428+AP1428</f>
        <v>1000</v>
      </c>
      <c r="AR1428" s="9">
        <f t="shared" ref="AR1428" si="5330">AL1428+AP1428</f>
        <v>0</v>
      </c>
      <c r="AS1428" s="9"/>
      <c r="AT1428" s="9"/>
      <c r="AU1428" s="9"/>
      <c r="AV1428" s="9"/>
      <c r="AW1428" s="9">
        <f t="shared" ref="AW1428" si="5331">AQ1428+AS1428+AT1428+AU1428+AV1428</f>
        <v>1000</v>
      </c>
      <c r="AX1428" s="9">
        <f t="shared" ref="AX1428" si="5332">AR1428+AV1428</f>
        <v>0</v>
      </c>
    </row>
    <row r="1429" spans="1:50" ht="84" hidden="1">
      <c r="A1429" s="26" t="s">
        <v>469</v>
      </c>
      <c r="B1429" s="31" t="s">
        <v>504</v>
      </c>
      <c r="C1429" s="32" t="s">
        <v>33</v>
      </c>
      <c r="D1429" s="32" t="s">
        <v>17</v>
      </c>
      <c r="E1429" s="31" t="s">
        <v>551</v>
      </c>
      <c r="F1429" s="32"/>
      <c r="G1429" s="9">
        <f>G1430</f>
        <v>3463</v>
      </c>
      <c r="H1429" s="9">
        <f>H1430</f>
        <v>0</v>
      </c>
      <c r="I1429" s="9">
        <f t="shared" ref="I1429:X1430" si="5333">I1430</f>
        <v>0</v>
      </c>
      <c r="J1429" s="9">
        <f t="shared" si="5333"/>
        <v>0</v>
      </c>
      <c r="K1429" s="9">
        <f t="shared" si="5333"/>
        <v>0</v>
      </c>
      <c r="L1429" s="9">
        <f t="shared" si="5333"/>
        <v>0</v>
      </c>
      <c r="M1429" s="9">
        <f t="shared" si="5333"/>
        <v>3463</v>
      </c>
      <c r="N1429" s="9">
        <f t="shared" si="5333"/>
        <v>0</v>
      </c>
      <c r="O1429" s="9">
        <f t="shared" si="5333"/>
        <v>0</v>
      </c>
      <c r="P1429" s="9">
        <f t="shared" si="5333"/>
        <v>0</v>
      </c>
      <c r="Q1429" s="9">
        <f t="shared" si="5333"/>
        <v>0</v>
      </c>
      <c r="R1429" s="9">
        <f t="shared" si="5333"/>
        <v>0</v>
      </c>
      <c r="S1429" s="9">
        <f t="shared" si="5333"/>
        <v>3463</v>
      </c>
      <c r="T1429" s="9">
        <f t="shared" si="5333"/>
        <v>0</v>
      </c>
      <c r="U1429" s="9">
        <f t="shared" si="5333"/>
        <v>0</v>
      </c>
      <c r="V1429" s="9">
        <f t="shared" si="5333"/>
        <v>0</v>
      </c>
      <c r="W1429" s="9">
        <f t="shared" si="5333"/>
        <v>0</v>
      </c>
      <c r="X1429" s="9">
        <f t="shared" si="5333"/>
        <v>0</v>
      </c>
      <c r="Y1429" s="9">
        <f t="shared" ref="U1429:AJ1430" si="5334">Y1430</f>
        <v>3463</v>
      </c>
      <c r="Z1429" s="9">
        <f t="shared" si="5334"/>
        <v>0</v>
      </c>
      <c r="AA1429" s="9">
        <f t="shared" si="5334"/>
        <v>0</v>
      </c>
      <c r="AB1429" s="9">
        <f t="shared" si="5334"/>
        <v>0</v>
      </c>
      <c r="AC1429" s="9">
        <f t="shared" si="5334"/>
        <v>0</v>
      </c>
      <c r="AD1429" s="9">
        <f t="shared" si="5334"/>
        <v>0</v>
      </c>
      <c r="AE1429" s="9">
        <f t="shared" si="5334"/>
        <v>3463</v>
      </c>
      <c r="AF1429" s="9">
        <f t="shared" si="5334"/>
        <v>0</v>
      </c>
      <c r="AG1429" s="9">
        <f t="shared" si="5334"/>
        <v>0</v>
      </c>
      <c r="AH1429" s="9">
        <f t="shared" si="5334"/>
        <v>0</v>
      </c>
      <c r="AI1429" s="9">
        <f t="shared" si="5334"/>
        <v>0</v>
      </c>
      <c r="AJ1429" s="9">
        <f t="shared" si="5334"/>
        <v>0</v>
      </c>
      <c r="AK1429" s="86">
        <f t="shared" ref="AG1429:AV1430" si="5335">AK1430</f>
        <v>3463</v>
      </c>
      <c r="AL1429" s="86">
        <f t="shared" si="5335"/>
        <v>0</v>
      </c>
      <c r="AM1429" s="9">
        <f t="shared" si="5335"/>
        <v>0</v>
      </c>
      <c r="AN1429" s="9">
        <f t="shared" si="5335"/>
        <v>0</v>
      </c>
      <c r="AO1429" s="9">
        <f t="shared" si="5335"/>
        <v>0</v>
      </c>
      <c r="AP1429" s="9">
        <f t="shared" si="5335"/>
        <v>0</v>
      </c>
      <c r="AQ1429" s="9">
        <f t="shared" si="5335"/>
        <v>3463</v>
      </c>
      <c r="AR1429" s="9">
        <f t="shared" si="5335"/>
        <v>0</v>
      </c>
      <c r="AS1429" s="9">
        <f t="shared" si="5335"/>
        <v>0</v>
      </c>
      <c r="AT1429" s="9">
        <f t="shared" si="5335"/>
        <v>0</v>
      </c>
      <c r="AU1429" s="9">
        <f t="shared" si="5335"/>
        <v>0</v>
      </c>
      <c r="AV1429" s="9">
        <f t="shared" si="5335"/>
        <v>0</v>
      </c>
      <c r="AW1429" s="9">
        <f t="shared" ref="AS1429:AX1430" si="5336">AW1430</f>
        <v>3463</v>
      </c>
      <c r="AX1429" s="9">
        <f t="shared" si="5336"/>
        <v>0</v>
      </c>
    </row>
    <row r="1430" spans="1:50" ht="33.6" hidden="1">
      <c r="A1430" s="26" t="s">
        <v>12</v>
      </c>
      <c r="B1430" s="31" t="s">
        <v>504</v>
      </c>
      <c r="C1430" s="32" t="s">
        <v>33</v>
      </c>
      <c r="D1430" s="32" t="s">
        <v>17</v>
      </c>
      <c r="E1430" s="31" t="s">
        <v>551</v>
      </c>
      <c r="F1430" s="32" t="s">
        <v>13</v>
      </c>
      <c r="G1430" s="9">
        <f>G1431</f>
        <v>3463</v>
      </c>
      <c r="H1430" s="9">
        <f>H1431</f>
        <v>0</v>
      </c>
      <c r="I1430" s="9">
        <f t="shared" si="5333"/>
        <v>0</v>
      </c>
      <c r="J1430" s="9">
        <f t="shared" si="5333"/>
        <v>0</v>
      </c>
      <c r="K1430" s="9">
        <f t="shared" si="5333"/>
        <v>0</v>
      </c>
      <c r="L1430" s="9">
        <f t="shared" si="5333"/>
        <v>0</v>
      </c>
      <c r="M1430" s="9">
        <f t="shared" si="5333"/>
        <v>3463</v>
      </c>
      <c r="N1430" s="9">
        <f t="shared" si="5333"/>
        <v>0</v>
      </c>
      <c r="O1430" s="9">
        <f t="shared" si="5333"/>
        <v>0</v>
      </c>
      <c r="P1430" s="9">
        <f t="shared" si="5333"/>
        <v>0</v>
      </c>
      <c r="Q1430" s="9">
        <f t="shared" si="5333"/>
        <v>0</v>
      </c>
      <c r="R1430" s="9">
        <f t="shared" si="5333"/>
        <v>0</v>
      </c>
      <c r="S1430" s="9">
        <f t="shared" si="5333"/>
        <v>3463</v>
      </c>
      <c r="T1430" s="9">
        <f t="shared" si="5333"/>
        <v>0</v>
      </c>
      <c r="U1430" s="9">
        <f t="shared" si="5334"/>
        <v>0</v>
      </c>
      <c r="V1430" s="9">
        <f t="shared" si="5334"/>
        <v>0</v>
      </c>
      <c r="W1430" s="9">
        <f t="shared" si="5334"/>
        <v>0</v>
      </c>
      <c r="X1430" s="9">
        <f t="shared" si="5334"/>
        <v>0</v>
      </c>
      <c r="Y1430" s="9">
        <f t="shared" si="5334"/>
        <v>3463</v>
      </c>
      <c r="Z1430" s="9">
        <f t="shared" si="5334"/>
        <v>0</v>
      </c>
      <c r="AA1430" s="9">
        <f t="shared" si="5334"/>
        <v>0</v>
      </c>
      <c r="AB1430" s="9">
        <f t="shared" si="5334"/>
        <v>0</v>
      </c>
      <c r="AC1430" s="9">
        <f t="shared" si="5334"/>
        <v>0</v>
      </c>
      <c r="AD1430" s="9">
        <f t="shared" si="5334"/>
        <v>0</v>
      </c>
      <c r="AE1430" s="9">
        <f t="shared" si="5334"/>
        <v>3463</v>
      </c>
      <c r="AF1430" s="9">
        <f t="shared" si="5334"/>
        <v>0</v>
      </c>
      <c r="AG1430" s="9">
        <f t="shared" si="5335"/>
        <v>0</v>
      </c>
      <c r="AH1430" s="9">
        <f t="shared" si="5335"/>
        <v>0</v>
      </c>
      <c r="AI1430" s="9">
        <f t="shared" si="5335"/>
        <v>0</v>
      </c>
      <c r="AJ1430" s="9">
        <f t="shared" si="5335"/>
        <v>0</v>
      </c>
      <c r="AK1430" s="86">
        <f t="shared" si="5335"/>
        <v>3463</v>
      </c>
      <c r="AL1430" s="86">
        <f t="shared" si="5335"/>
        <v>0</v>
      </c>
      <c r="AM1430" s="9">
        <f t="shared" si="5335"/>
        <v>0</v>
      </c>
      <c r="AN1430" s="9">
        <f t="shared" si="5335"/>
        <v>0</v>
      </c>
      <c r="AO1430" s="9">
        <f t="shared" si="5335"/>
        <v>0</v>
      </c>
      <c r="AP1430" s="9">
        <f t="shared" si="5335"/>
        <v>0</v>
      </c>
      <c r="AQ1430" s="9">
        <f t="shared" si="5335"/>
        <v>3463</v>
      </c>
      <c r="AR1430" s="9">
        <f t="shared" si="5335"/>
        <v>0</v>
      </c>
      <c r="AS1430" s="9">
        <f t="shared" si="5336"/>
        <v>0</v>
      </c>
      <c r="AT1430" s="9">
        <f t="shared" si="5336"/>
        <v>0</v>
      </c>
      <c r="AU1430" s="9">
        <f t="shared" si="5336"/>
        <v>0</v>
      </c>
      <c r="AV1430" s="9">
        <f t="shared" si="5336"/>
        <v>0</v>
      </c>
      <c r="AW1430" s="9">
        <f t="shared" si="5336"/>
        <v>3463</v>
      </c>
      <c r="AX1430" s="9">
        <f t="shared" si="5336"/>
        <v>0</v>
      </c>
    </row>
    <row r="1431" spans="1:50" ht="33.6" hidden="1">
      <c r="A1431" s="26" t="s">
        <v>131</v>
      </c>
      <c r="B1431" s="31" t="s">
        <v>504</v>
      </c>
      <c r="C1431" s="32" t="s">
        <v>33</v>
      </c>
      <c r="D1431" s="32" t="s">
        <v>17</v>
      </c>
      <c r="E1431" s="31" t="s">
        <v>551</v>
      </c>
      <c r="F1431" s="32" t="s">
        <v>132</v>
      </c>
      <c r="G1431" s="9">
        <f>3000+463</f>
        <v>3463</v>
      </c>
      <c r="H1431" s="9"/>
      <c r="I1431" s="9"/>
      <c r="J1431" s="9"/>
      <c r="K1431" s="9"/>
      <c r="L1431" s="9"/>
      <c r="M1431" s="9">
        <f t="shared" ref="M1431" si="5337">G1431+I1431+J1431+K1431+L1431</f>
        <v>3463</v>
      </c>
      <c r="N1431" s="9">
        <f t="shared" ref="N1431" si="5338">H1431+L1431</f>
        <v>0</v>
      </c>
      <c r="O1431" s="9"/>
      <c r="P1431" s="9"/>
      <c r="Q1431" s="9"/>
      <c r="R1431" s="9"/>
      <c r="S1431" s="9">
        <f t="shared" ref="S1431" si="5339">M1431+O1431+P1431+Q1431+R1431</f>
        <v>3463</v>
      </c>
      <c r="T1431" s="9">
        <f t="shared" ref="T1431" si="5340">N1431+R1431</f>
        <v>0</v>
      </c>
      <c r="U1431" s="9"/>
      <c r="V1431" s="9"/>
      <c r="W1431" s="9"/>
      <c r="X1431" s="9"/>
      <c r="Y1431" s="9">
        <f t="shared" ref="Y1431" si="5341">S1431+U1431+V1431+W1431+X1431</f>
        <v>3463</v>
      </c>
      <c r="Z1431" s="9">
        <f t="shared" ref="Z1431" si="5342">T1431+X1431</f>
        <v>0</v>
      </c>
      <c r="AA1431" s="9"/>
      <c r="AB1431" s="9"/>
      <c r="AC1431" s="9"/>
      <c r="AD1431" s="9"/>
      <c r="AE1431" s="9">
        <f t="shared" ref="AE1431" si="5343">Y1431+AA1431+AB1431+AC1431+AD1431</f>
        <v>3463</v>
      </c>
      <c r="AF1431" s="9">
        <f t="shared" ref="AF1431" si="5344">Z1431+AD1431</f>
        <v>0</v>
      </c>
      <c r="AG1431" s="9"/>
      <c r="AH1431" s="9"/>
      <c r="AI1431" s="9"/>
      <c r="AJ1431" s="9"/>
      <c r="AK1431" s="86">
        <f t="shared" ref="AK1431" si="5345">AE1431+AG1431+AH1431+AI1431+AJ1431</f>
        <v>3463</v>
      </c>
      <c r="AL1431" s="86">
        <f t="shared" ref="AL1431" si="5346">AF1431+AJ1431</f>
        <v>0</v>
      </c>
      <c r="AM1431" s="9"/>
      <c r="AN1431" s="9"/>
      <c r="AO1431" s="9"/>
      <c r="AP1431" s="9"/>
      <c r="AQ1431" s="9">
        <f t="shared" ref="AQ1431" si="5347">AK1431+AM1431+AN1431+AO1431+AP1431</f>
        <v>3463</v>
      </c>
      <c r="AR1431" s="9">
        <f t="shared" ref="AR1431" si="5348">AL1431+AP1431</f>
        <v>0</v>
      </c>
      <c r="AS1431" s="9"/>
      <c r="AT1431" s="9"/>
      <c r="AU1431" s="9"/>
      <c r="AV1431" s="9"/>
      <c r="AW1431" s="9">
        <f t="shared" ref="AW1431" si="5349">AQ1431+AS1431+AT1431+AU1431+AV1431</f>
        <v>3463</v>
      </c>
      <c r="AX1431" s="9">
        <f t="shared" ref="AX1431" si="5350">AR1431+AV1431</f>
        <v>0</v>
      </c>
    </row>
    <row r="1432" spans="1:50" ht="66.75" hidden="1" customHeight="1">
      <c r="A1432" s="26" t="s">
        <v>586</v>
      </c>
      <c r="B1432" s="31" t="s">
        <v>504</v>
      </c>
      <c r="C1432" s="32" t="s">
        <v>33</v>
      </c>
      <c r="D1432" s="32" t="s">
        <v>17</v>
      </c>
      <c r="E1432" s="31" t="s">
        <v>585</v>
      </c>
      <c r="F1432" s="32"/>
      <c r="G1432" s="9">
        <f>G1433</f>
        <v>3000</v>
      </c>
      <c r="H1432" s="9"/>
      <c r="I1432" s="9">
        <f t="shared" ref="I1432:I1433" si="5351">I1433</f>
        <v>0</v>
      </c>
      <c r="J1432" s="9"/>
      <c r="K1432" s="9">
        <f t="shared" ref="K1432:K1433" si="5352">K1433</f>
        <v>0</v>
      </c>
      <c r="L1432" s="9"/>
      <c r="M1432" s="9">
        <f t="shared" ref="M1432:M1433" si="5353">M1433</f>
        <v>3000</v>
      </c>
      <c r="N1432" s="9"/>
      <c r="O1432" s="9">
        <f t="shared" ref="O1432:O1433" si="5354">O1433</f>
        <v>0</v>
      </c>
      <c r="P1432" s="9"/>
      <c r="Q1432" s="9">
        <f t="shared" ref="Q1432:Q1433" si="5355">Q1433</f>
        <v>0</v>
      </c>
      <c r="R1432" s="9"/>
      <c r="S1432" s="9">
        <f t="shared" ref="S1432:S1433" si="5356">S1433</f>
        <v>3000</v>
      </c>
      <c r="T1432" s="9"/>
      <c r="U1432" s="9">
        <f t="shared" ref="U1432:U1433" si="5357">U1433</f>
        <v>0</v>
      </c>
      <c r="V1432" s="9"/>
      <c r="W1432" s="9">
        <f t="shared" ref="W1432:W1433" si="5358">W1433</f>
        <v>0</v>
      </c>
      <c r="X1432" s="9"/>
      <c r="Y1432" s="9">
        <f t="shared" ref="Y1432:Y1433" si="5359">Y1433</f>
        <v>3000</v>
      </c>
      <c r="Z1432" s="9"/>
      <c r="AA1432" s="9">
        <f t="shared" ref="AA1432:AA1433" si="5360">AA1433</f>
        <v>0</v>
      </c>
      <c r="AB1432" s="9"/>
      <c r="AC1432" s="9">
        <f t="shared" ref="AC1432:AC1433" si="5361">AC1433</f>
        <v>0</v>
      </c>
      <c r="AD1432" s="9"/>
      <c r="AE1432" s="9">
        <f t="shared" ref="AE1432:AE1433" si="5362">AE1433</f>
        <v>3000</v>
      </c>
      <c r="AF1432" s="9"/>
      <c r="AG1432" s="9">
        <f t="shared" ref="AG1432:AG1433" si="5363">AG1433</f>
        <v>0</v>
      </c>
      <c r="AH1432" s="9"/>
      <c r="AI1432" s="9">
        <f t="shared" ref="AI1432:AI1433" si="5364">AI1433</f>
        <v>0</v>
      </c>
      <c r="AJ1432" s="9"/>
      <c r="AK1432" s="86">
        <f t="shared" ref="AK1432:AK1433" si="5365">AK1433</f>
        <v>3000</v>
      </c>
      <c r="AL1432" s="86"/>
      <c r="AM1432" s="9">
        <f t="shared" ref="AM1432:AM1433" si="5366">AM1433</f>
        <v>0</v>
      </c>
      <c r="AN1432" s="9"/>
      <c r="AO1432" s="9">
        <f t="shared" ref="AO1432:AO1433" si="5367">AO1433</f>
        <v>0</v>
      </c>
      <c r="AP1432" s="9"/>
      <c r="AQ1432" s="9">
        <f t="shared" ref="AQ1432:AQ1433" si="5368">AQ1433</f>
        <v>3000</v>
      </c>
      <c r="AR1432" s="9"/>
      <c r="AS1432" s="9">
        <f t="shared" ref="AS1432:AS1433" si="5369">AS1433</f>
        <v>0</v>
      </c>
      <c r="AT1432" s="9"/>
      <c r="AU1432" s="9">
        <f t="shared" ref="AU1432:AU1433" si="5370">AU1433</f>
        <v>0</v>
      </c>
      <c r="AV1432" s="9"/>
      <c r="AW1432" s="9">
        <f t="shared" ref="AW1432:AW1433" si="5371">AW1433</f>
        <v>3000</v>
      </c>
      <c r="AX1432" s="9"/>
    </row>
    <row r="1433" spans="1:50" ht="33.6" hidden="1">
      <c r="A1433" s="26" t="s">
        <v>12</v>
      </c>
      <c r="B1433" s="31" t="s">
        <v>504</v>
      </c>
      <c r="C1433" s="32" t="s">
        <v>33</v>
      </c>
      <c r="D1433" s="32" t="s">
        <v>17</v>
      </c>
      <c r="E1433" s="31" t="s">
        <v>585</v>
      </c>
      <c r="F1433" s="32" t="s">
        <v>13</v>
      </c>
      <c r="G1433" s="9">
        <f>G1434</f>
        <v>3000</v>
      </c>
      <c r="H1433" s="9"/>
      <c r="I1433" s="9">
        <f t="shared" si="5351"/>
        <v>0</v>
      </c>
      <c r="J1433" s="9"/>
      <c r="K1433" s="9">
        <f t="shared" si="5352"/>
        <v>0</v>
      </c>
      <c r="L1433" s="9"/>
      <c r="M1433" s="9">
        <f t="shared" si="5353"/>
        <v>3000</v>
      </c>
      <c r="N1433" s="9"/>
      <c r="O1433" s="9">
        <f t="shared" si="5354"/>
        <v>0</v>
      </c>
      <c r="P1433" s="9"/>
      <c r="Q1433" s="9">
        <f t="shared" si="5355"/>
        <v>0</v>
      </c>
      <c r="R1433" s="9"/>
      <c r="S1433" s="9">
        <f t="shared" si="5356"/>
        <v>3000</v>
      </c>
      <c r="T1433" s="9"/>
      <c r="U1433" s="9">
        <f t="shared" si="5357"/>
        <v>0</v>
      </c>
      <c r="V1433" s="9"/>
      <c r="W1433" s="9">
        <f t="shared" si="5358"/>
        <v>0</v>
      </c>
      <c r="X1433" s="9"/>
      <c r="Y1433" s="9">
        <f t="shared" si="5359"/>
        <v>3000</v>
      </c>
      <c r="Z1433" s="9"/>
      <c r="AA1433" s="9">
        <f t="shared" si="5360"/>
        <v>0</v>
      </c>
      <c r="AB1433" s="9"/>
      <c r="AC1433" s="9">
        <f t="shared" si="5361"/>
        <v>0</v>
      </c>
      <c r="AD1433" s="9"/>
      <c r="AE1433" s="9">
        <f t="shared" si="5362"/>
        <v>3000</v>
      </c>
      <c r="AF1433" s="9"/>
      <c r="AG1433" s="9">
        <f t="shared" si="5363"/>
        <v>0</v>
      </c>
      <c r="AH1433" s="9"/>
      <c r="AI1433" s="9">
        <f t="shared" si="5364"/>
        <v>0</v>
      </c>
      <c r="AJ1433" s="9"/>
      <c r="AK1433" s="86">
        <f t="shared" si="5365"/>
        <v>3000</v>
      </c>
      <c r="AL1433" s="86"/>
      <c r="AM1433" s="9">
        <f t="shared" si="5366"/>
        <v>0</v>
      </c>
      <c r="AN1433" s="9"/>
      <c r="AO1433" s="9">
        <f t="shared" si="5367"/>
        <v>0</v>
      </c>
      <c r="AP1433" s="9"/>
      <c r="AQ1433" s="9">
        <f t="shared" si="5368"/>
        <v>3000</v>
      </c>
      <c r="AR1433" s="9"/>
      <c r="AS1433" s="9">
        <f t="shared" si="5369"/>
        <v>0</v>
      </c>
      <c r="AT1433" s="9"/>
      <c r="AU1433" s="9">
        <f t="shared" si="5370"/>
        <v>0</v>
      </c>
      <c r="AV1433" s="9"/>
      <c r="AW1433" s="9">
        <f t="shared" si="5371"/>
        <v>3000</v>
      </c>
      <c r="AX1433" s="9"/>
    </row>
    <row r="1434" spans="1:50" ht="33.6" hidden="1">
      <c r="A1434" s="26" t="s">
        <v>131</v>
      </c>
      <c r="B1434" s="31" t="s">
        <v>504</v>
      </c>
      <c r="C1434" s="32" t="s">
        <v>33</v>
      </c>
      <c r="D1434" s="32" t="s">
        <v>17</v>
      </c>
      <c r="E1434" s="31" t="s">
        <v>585</v>
      </c>
      <c r="F1434" s="32" t="s">
        <v>132</v>
      </c>
      <c r="G1434" s="9">
        <v>3000</v>
      </c>
      <c r="H1434" s="9"/>
      <c r="I1434" s="9"/>
      <c r="J1434" s="9"/>
      <c r="K1434" s="9"/>
      <c r="L1434" s="9"/>
      <c r="M1434" s="9">
        <f t="shared" ref="M1434" si="5372">G1434+I1434+J1434+K1434+L1434</f>
        <v>3000</v>
      </c>
      <c r="N1434" s="9">
        <f t="shared" ref="N1434" si="5373">H1434+L1434</f>
        <v>0</v>
      </c>
      <c r="O1434" s="9"/>
      <c r="P1434" s="9"/>
      <c r="Q1434" s="9"/>
      <c r="R1434" s="9"/>
      <c r="S1434" s="9">
        <f t="shared" ref="S1434" si="5374">M1434+O1434+P1434+Q1434+R1434</f>
        <v>3000</v>
      </c>
      <c r="T1434" s="9">
        <f t="shared" ref="T1434" si="5375">N1434+R1434</f>
        <v>0</v>
      </c>
      <c r="U1434" s="9"/>
      <c r="V1434" s="9"/>
      <c r="W1434" s="9"/>
      <c r="X1434" s="9"/>
      <c r="Y1434" s="9">
        <f t="shared" ref="Y1434" si="5376">S1434+U1434+V1434+W1434+X1434</f>
        <v>3000</v>
      </c>
      <c r="Z1434" s="9">
        <f t="shared" ref="Z1434" si="5377">T1434+X1434</f>
        <v>0</v>
      </c>
      <c r="AA1434" s="9"/>
      <c r="AB1434" s="9"/>
      <c r="AC1434" s="9"/>
      <c r="AD1434" s="9"/>
      <c r="AE1434" s="9">
        <f t="shared" ref="AE1434" si="5378">Y1434+AA1434+AB1434+AC1434+AD1434</f>
        <v>3000</v>
      </c>
      <c r="AF1434" s="9">
        <f t="shared" ref="AF1434" si="5379">Z1434+AD1434</f>
        <v>0</v>
      </c>
      <c r="AG1434" s="9"/>
      <c r="AH1434" s="9"/>
      <c r="AI1434" s="9"/>
      <c r="AJ1434" s="9"/>
      <c r="AK1434" s="86">
        <f t="shared" ref="AK1434" si="5380">AE1434+AG1434+AH1434+AI1434+AJ1434</f>
        <v>3000</v>
      </c>
      <c r="AL1434" s="86">
        <f t="shared" ref="AL1434" si="5381">AF1434+AJ1434</f>
        <v>0</v>
      </c>
      <c r="AM1434" s="9"/>
      <c r="AN1434" s="9"/>
      <c r="AO1434" s="9"/>
      <c r="AP1434" s="9"/>
      <c r="AQ1434" s="9">
        <f t="shared" ref="AQ1434" si="5382">AK1434+AM1434+AN1434+AO1434+AP1434</f>
        <v>3000</v>
      </c>
      <c r="AR1434" s="9">
        <f t="shared" ref="AR1434" si="5383">AL1434+AP1434</f>
        <v>0</v>
      </c>
      <c r="AS1434" s="9"/>
      <c r="AT1434" s="9"/>
      <c r="AU1434" s="9"/>
      <c r="AV1434" s="9"/>
      <c r="AW1434" s="9">
        <f t="shared" ref="AW1434" si="5384">AQ1434+AS1434+AT1434+AU1434+AV1434</f>
        <v>3000</v>
      </c>
      <c r="AX1434" s="9">
        <f t="shared" ref="AX1434" si="5385">AR1434+AV1434</f>
        <v>0</v>
      </c>
    </row>
    <row r="1435" spans="1:50" hidden="1">
      <c r="A1435" s="26"/>
      <c r="B1435" s="31"/>
      <c r="C1435" s="32"/>
      <c r="D1435" s="32"/>
      <c r="E1435" s="31"/>
      <c r="F1435" s="32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86"/>
      <c r="AL1435" s="86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</row>
    <row r="1436" spans="1:50" ht="40.799999999999997" hidden="1">
      <c r="A1436" s="21" t="s">
        <v>508</v>
      </c>
      <c r="B1436" s="22" t="s">
        <v>559</v>
      </c>
      <c r="C1436" s="22"/>
      <c r="D1436" s="22"/>
      <c r="E1436" s="22"/>
      <c r="F1436" s="22"/>
      <c r="G1436" s="14">
        <f t="shared" ref="G1436:N1436" si="5386">G1438</f>
        <v>3887</v>
      </c>
      <c r="H1436" s="14">
        <f t="shared" si="5386"/>
        <v>0</v>
      </c>
      <c r="I1436" s="14">
        <f t="shared" si="5386"/>
        <v>0</v>
      </c>
      <c r="J1436" s="14">
        <f t="shared" si="5386"/>
        <v>0</v>
      </c>
      <c r="K1436" s="14">
        <f t="shared" si="5386"/>
        <v>0</v>
      </c>
      <c r="L1436" s="14">
        <f t="shared" si="5386"/>
        <v>0</v>
      </c>
      <c r="M1436" s="14">
        <f t="shared" si="5386"/>
        <v>3887</v>
      </c>
      <c r="N1436" s="14">
        <f t="shared" si="5386"/>
        <v>0</v>
      </c>
      <c r="O1436" s="14">
        <f t="shared" ref="O1436:T1436" si="5387">O1438</f>
        <v>0</v>
      </c>
      <c r="P1436" s="14">
        <f t="shared" si="5387"/>
        <v>0</v>
      </c>
      <c r="Q1436" s="14">
        <f t="shared" si="5387"/>
        <v>0</v>
      </c>
      <c r="R1436" s="14">
        <f t="shared" si="5387"/>
        <v>0</v>
      </c>
      <c r="S1436" s="14">
        <f t="shared" si="5387"/>
        <v>3887</v>
      </c>
      <c r="T1436" s="14">
        <f t="shared" si="5387"/>
        <v>0</v>
      </c>
      <c r="U1436" s="14">
        <f t="shared" ref="U1436:Z1436" si="5388">U1438</f>
        <v>0</v>
      </c>
      <c r="V1436" s="14">
        <f t="shared" si="5388"/>
        <v>0</v>
      </c>
      <c r="W1436" s="14">
        <f t="shared" si="5388"/>
        <v>0</v>
      </c>
      <c r="X1436" s="14">
        <f t="shared" si="5388"/>
        <v>0</v>
      </c>
      <c r="Y1436" s="14">
        <f t="shared" si="5388"/>
        <v>3887</v>
      </c>
      <c r="Z1436" s="14">
        <f t="shared" si="5388"/>
        <v>0</v>
      </c>
      <c r="AA1436" s="14">
        <f t="shared" ref="AA1436:AF1436" si="5389">AA1438</f>
        <v>0</v>
      </c>
      <c r="AB1436" s="14">
        <f t="shared" si="5389"/>
        <v>0</v>
      </c>
      <c r="AC1436" s="14">
        <f t="shared" si="5389"/>
        <v>0</v>
      </c>
      <c r="AD1436" s="14">
        <f t="shared" si="5389"/>
        <v>0</v>
      </c>
      <c r="AE1436" s="14">
        <f t="shared" si="5389"/>
        <v>3887</v>
      </c>
      <c r="AF1436" s="14">
        <f t="shared" si="5389"/>
        <v>0</v>
      </c>
      <c r="AG1436" s="14">
        <f t="shared" ref="AG1436:AL1436" si="5390">AG1438</f>
        <v>0</v>
      </c>
      <c r="AH1436" s="14">
        <f t="shared" si="5390"/>
        <v>0</v>
      </c>
      <c r="AI1436" s="14">
        <f t="shared" si="5390"/>
        <v>0</v>
      </c>
      <c r="AJ1436" s="14">
        <f t="shared" si="5390"/>
        <v>0</v>
      </c>
      <c r="AK1436" s="91">
        <f t="shared" si="5390"/>
        <v>3887</v>
      </c>
      <c r="AL1436" s="91">
        <f t="shared" si="5390"/>
        <v>0</v>
      </c>
      <c r="AM1436" s="14">
        <f t="shared" ref="AM1436:AR1436" si="5391">AM1438</f>
        <v>0</v>
      </c>
      <c r="AN1436" s="14">
        <f t="shared" si="5391"/>
        <v>0</v>
      </c>
      <c r="AO1436" s="14">
        <f t="shared" si="5391"/>
        <v>0</v>
      </c>
      <c r="AP1436" s="14">
        <f t="shared" si="5391"/>
        <v>0</v>
      </c>
      <c r="AQ1436" s="14">
        <f t="shared" si="5391"/>
        <v>3887</v>
      </c>
      <c r="AR1436" s="14">
        <f t="shared" si="5391"/>
        <v>0</v>
      </c>
      <c r="AS1436" s="14">
        <f t="shared" ref="AS1436:AX1436" si="5392">AS1438</f>
        <v>0</v>
      </c>
      <c r="AT1436" s="14">
        <f t="shared" si="5392"/>
        <v>0</v>
      </c>
      <c r="AU1436" s="14">
        <f t="shared" si="5392"/>
        <v>0</v>
      </c>
      <c r="AV1436" s="14">
        <f t="shared" si="5392"/>
        <v>0</v>
      </c>
      <c r="AW1436" s="14">
        <f t="shared" si="5392"/>
        <v>3887</v>
      </c>
      <c r="AX1436" s="14">
        <f t="shared" si="5392"/>
        <v>0</v>
      </c>
    </row>
    <row r="1437" spans="1:50" ht="19.5" hidden="1" customHeight="1">
      <c r="A1437" s="21"/>
      <c r="B1437" s="22"/>
      <c r="C1437" s="22"/>
      <c r="D1437" s="22"/>
      <c r="E1437" s="22"/>
      <c r="F1437" s="22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91"/>
      <c r="AL1437" s="91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</row>
    <row r="1438" spans="1:50" ht="17.399999999999999" hidden="1">
      <c r="A1438" s="24" t="s">
        <v>59</v>
      </c>
      <c r="B1438" s="25" t="str">
        <f>B1436</f>
        <v>926</v>
      </c>
      <c r="C1438" s="25" t="s">
        <v>22</v>
      </c>
      <c r="D1438" s="25" t="s">
        <v>60</v>
      </c>
      <c r="E1438" s="25"/>
      <c r="F1438" s="25"/>
      <c r="G1438" s="7">
        <f t="shared" ref="G1438:H1438" si="5393">G1444+G1439</f>
        <v>3887</v>
      </c>
      <c r="H1438" s="7">
        <f t="shared" si="5393"/>
        <v>0</v>
      </c>
      <c r="I1438" s="7">
        <f t="shared" ref="I1438:N1438" si="5394">I1444+I1439</f>
        <v>0</v>
      </c>
      <c r="J1438" s="7">
        <f t="shared" si="5394"/>
        <v>0</v>
      </c>
      <c r="K1438" s="7">
        <f t="shared" si="5394"/>
        <v>0</v>
      </c>
      <c r="L1438" s="7">
        <f t="shared" si="5394"/>
        <v>0</v>
      </c>
      <c r="M1438" s="7">
        <f t="shared" si="5394"/>
        <v>3887</v>
      </c>
      <c r="N1438" s="7">
        <f t="shared" si="5394"/>
        <v>0</v>
      </c>
      <c r="O1438" s="7">
        <f t="shared" ref="O1438:T1438" si="5395">O1444+O1439</f>
        <v>0</v>
      </c>
      <c r="P1438" s="7">
        <f t="shared" si="5395"/>
        <v>0</v>
      </c>
      <c r="Q1438" s="7">
        <f t="shared" si="5395"/>
        <v>0</v>
      </c>
      <c r="R1438" s="7">
        <f t="shared" si="5395"/>
        <v>0</v>
      </c>
      <c r="S1438" s="7">
        <f t="shared" si="5395"/>
        <v>3887</v>
      </c>
      <c r="T1438" s="7">
        <f t="shared" si="5395"/>
        <v>0</v>
      </c>
      <c r="U1438" s="7">
        <f t="shared" ref="U1438:Z1438" si="5396">U1444+U1439</f>
        <v>0</v>
      </c>
      <c r="V1438" s="7">
        <f t="shared" si="5396"/>
        <v>0</v>
      </c>
      <c r="W1438" s="7">
        <f t="shared" si="5396"/>
        <v>0</v>
      </c>
      <c r="X1438" s="7">
        <f t="shared" si="5396"/>
        <v>0</v>
      </c>
      <c r="Y1438" s="7">
        <f t="shared" si="5396"/>
        <v>3887</v>
      </c>
      <c r="Z1438" s="7">
        <f t="shared" si="5396"/>
        <v>0</v>
      </c>
      <c r="AA1438" s="7">
        <f t="shared" ref="AA1438:AF1438" si="5397">AA1444+AA1439</f>
        <v>0</v>
      </c>
      <c r="AB1438" s="7">
        <f t="shared" si="5397"/>
        <v>0</v>
      </c>
      <c r="AC1438" s="7">
        <f t="shared" si="5397"/>
        <v>0</v>
      </c>
      <c r="AD1438" s="7">
        <f t="shared" si="5397"/>
        <v>0</v>
      </c>
      <c r="AE1438" s="7">
        <f t="shared" si="5397"/>
        <v>3887</v>
      </c>
      <c r="AF1438" s="7">
        <f t="shared" si="5397"/>
        <v>0</v>
      </c>
      <c r="AG1438" s="7">
        <f t="shared" ref="AG1438:AL1438" si="5398">AG1444+AG1439</f>
        <v>0</v>
      </c>
      <c r="AH1438" s="7">
        <f t="shared" si="5398"/>
        <v>0</v>
      </c>
      <c r="AI1438" s="7">
        <f t="shared" si="5398"/>
        <v>0</v>
      </c>
      <c r="AJ1438" s="7">
        <f t="shared" si="5398"/>
        <v>0</v>
      </c>
      <c r="AK1438" s="84">
        <f t="shared" si="5398"/>
        <v>3887</v>
      </c>
      <c r="AL1438" s="84">
        <f t="shared" si="5398"/>
        <v>0</v>
      </c>
      <c r="AM1438" s="7">
        <f t="shared" ref="AM1438:AR1438" si="5399">AM1444+AM1439</f>
        <v>0</v>
      </c>
      <c r="AN1438" s="7">
        <f t="shared" si="5399"/>
        <v>0</v>
      </c>
      <c r="AO1438" s="7">
        <f t="shared" si="5399"/>
        <v>0</v>
      </c>
      <c r="AP1438" s="7">
        <f t="shared" si="5399"/>
        <v>0</v>
      </c>
      <c r="AQ1438" s="7">
        <f t="shared" si="5399"/>
        <v>3887</v>
      </c>
      <c r="AR1438" s="7">
        <f t="shared" si="5399"/>
        <v>0</v>
      </c>
      <c r="AS1438" s="7">
        <f t="shared" ref="AS1438:AX1438" si="5400">AS1444+AS1439</f>
        <v>0</v>
      </c>
      <c r="AT1438" s="7">
        <f t="shared" si="5400"/>
        <v>0</v>
      </c>
      <c r="AU1438" s="7">
        <f t="shared" si="5400"/>
        <v>0</v>
      </c>
      <c r="AV1438" s="7">
        <f t="shared" si="5400"/>
        <v>0</v>
      </c>
      <c r="AW1438" s="7">
        <f t="shared" si="5400"/>
        <v>3887</v>
      </c>
      <c r="AX1438" s="7">
        <f t="shared" si="5400"/>
        <v>0</v>
      </c>
    </row>
    <row r="1439" spans="1:50" ht="37.5" hidden="1" customHeight="1">
      <c r="A1439" s="26" t="s">
        <v>476</v>
      </c>
      <c r="B1439" s="27" t="s">
        <v>559</v>
      </c>
      <c r="C1439" s="27" t="s">
        <v>22</v>
      </c>
      <c r="D1439" s="27" t="s">
        <v>60</v>
      </c>
      <c r="E1439" s="27" t="s">
        <v>473</v>
      </c>
      <c r="F1439" s="25"/>
      <c r="G1439" s="9">
        <f t="shared" ref="G1439:V1442" si="5401">G1440</f>
        <v>3137</v>
      </c>
      <c r="H1439" s="9">
        <f t="shared" si="5401"/>
        <v>0</v>
      </c>
      <c r="I1439" s="9">
        <f t="shared" si="5401"/>
        <v>0</v>
      </c>
      <c r="J1439" s="9">
        <f t="shared" si="5401"/>
        <v>0</v>
      </c>
      <c r="K1439" s="9">
        <f t="shared" si="5401"/>
        <v>0</v>
      </c>
      <c r="L1439" s="9">
        <f t="shared" si="5401"/>
        <v>0</v>
      </c>
      <c r="M1439" s="9">
        <f t="shared" si="5401"/>
        <v>3137</v>
      </c>
      <c r="N1439" s="9">
        <f t="shared" si="5401"/>
        <v>0</v>
      </c>
      <c r="O1439" s="9">
        <f t="shared" si="5401"/>
        <v>0</v>
      </c>
      <c r="P1439" s="9">
        <f t="shared" si="5401"/>
        <v>0</v>
      </c>
      <c r="Q1439" s="9">
        <f t="shared" si="5401"/>
        <v>0</v>
      </c>
      <c r="R1439" s="9">
        <f t="shared" si="5401"/>
        <v>0</v>
      </c>
      <c r="S1439" s="9">
        <f t="shared" si="5401"/>
        <v>3137</v>
      </c>
      <c r="T1439" s="9">
        <f t="shared" si="5401"/>
        <v>0</v>
      </c>
      <c r="U1439" s="9">
        <f t="shared" si="5401"/>
        <v>0</v>
      </c>
      <c r="V1439" s="9">
        <f t="shared" si="5401"/>
        <v>0</v>
      </c>
      <c r="W1439" s="9">
        <f t="shared" ref="U1439:AJ1442" si="5402">W1440</f>
        <v>0</v>
      </c>
      <c r="X1439" s="9">
        <f t="shared" si="5402"/>
        <v>0</v>
      </c>
      <c r="Y1439" s="9">
        <f t="shared" si="5402"/>
        <v>3137</v>
      </c>
      <c r="Z1439" s="9">
        <f t="shared" si="5402"/>
        <v>0</v>
      </c>
      <c r="AA1439" s="9">
        <f t="shared" si="5402"/>
        <v>0</v>
      </c>
      <c r="AB1439" s="9">
        <f t="shared" si="5402"/>
        <v>0</v>
      </c>
      <c r="AC1439" s="9">
        <f t="shared" si="5402"/>
        <v>0</v>
      </c>
      <c r="AD1439" s="9">
        <f t="shared" si="5402"/>
        <v>0</v>
      </c>
      <c r="AE1439" s="9">
        <f t="shared" si="5402"/>
        <v>3137</v>
      </c>
      <c r="AF1439" s="9">
        <f t="shared" si="5402"/>
        <v>0</v>
      </c>
      <c r="AG1439" s="9">
        <f t="shared" si="5402"/>
        <v>0</v>
      </c>
      <c r="AH1439" s="9">
        <f t="shared" si="5402"/>
        <v>0</v>
      </c>
      <c r="AI1439" s="9">
        <f t="shared" si="5402"/>
        <v>0</v>
      </c>
      <c r="AJ1439" s="9">
        <f t="shared" si="5402"/>
        <v>0</v>
      </c>
      <c r="AK1439" s="86">
        <f t="shared" ref="AG1439:AV1442" si="5403">AK1440</f>
        <v>3137</v>
      </c>
      <c r="AL1439" s="86">
        <f t="shared" si="5403"/>
        <v>0</v>
      </c>
      <c r="AM1439" s="9">
        <f t="shared" si="5403"/>
        <v>0</v>
      </c>
      <c r="AN1439" s="9">
        <f t="shared" si="5403"/>
        <v>0</v>
      </c>
      <c r="AO1439" s="9">
        <f t="shared" si="5403"/>
        <v>0</v>
      </c>
      <c r="AP1439" s="9">
        <f t="shared" si="5403"/>
        <v>0</v>
      </c>
      <c r="AQ1439" s="9">
        <f t="shared" si="5403"/>
        <v>3137</v>
      </c>
      <c r="AR1439" s="9">
        <f t="shared" si="5403"/>
        <v>0</v>
      </c>
      <c r="AS1439" s="9">
        <f t="shared" si="5403"/>
        <v>0</v>
      </c>
      <c r="AT1439" s="9">
        <f t="shared" si="5403"/>
        <v>0</v>
      </c>
      <c r="AU1439" s="9">
        <f t="shared" si="5403"/>
        <v>0</v>
      </c>
      <c r="AV1439" s="9">
        <f t="shared" si="5403"/>
        <v>0</v>
      </c>
      <c r="AW1439" s="9">
        <f t="shared" ref="AS1439:AX1442" si="5404">AW1440</f>
        <v>3137</v>
      </c>
      <c r="AX1439" s="9">
        <f t="shared" si="5404"/>
        <v>0</v>
      </c>
    </row>
    <row r="1440" spans="1:50" ht="21" hidden="1" customHeight="1">
      <c r="A1440" s="26" t="s">
        <v>15</v>
      </c>
      <c r="B1440" s="27" t="s">
        <v>559</v>
      </c>
      <c r="C1440" s="27" t="s">
        <v>22</v>
      </c>
      <c r="D1440" s="27" t="s">
        <v>60</v>
      </c>
      <c r="E1440" s="27" t="s">
        <v>474</v>
      </c>
      <c r="F1440" s="25"/>
      <c r="G1440" s="9">
        <f t="shared" si="5401"/>
        <v>3137</v>
      </c>
      <c r="H1440" s="9">
        <f t="shared" si="5401"/>
        <v>0</v>
      </c>
      <c r="I1440" s="9">
        <f t="shared" si="5401"/>
        <v>0</v>
      </c>
      <c r="J1440" s="9">
        <f t="shared" si="5401"/>
        <v>0</v>
      </c>
      <c r="K1440" s="9">
        <f t="shared" si="5401"/>
        <v>0</v>
      </c>
      <c r="L1440" s="9">
        <f t="shared" si="5401"/>
        <v>0</v>
      </c>
      <c r="M1440" s="9">
        <f t="shared" si="5401"/>
        <v>3137</v>
      </c>
      <c r="N1440" s="9">
        <f t="shared" si="5401"/>
        <v>0</v>
      </c>
      <c r="O1440" s="9">
        <f t="shared" si="5401"/>
        <v>0</v>
      </c>
      <c r="P1440" s="9">
        <f t="shared" si="5401"/>
        <v>0</v>
      </c>
      <c r="Q1440" s="9">
        <f t="shared" si="5401"/>
        <v>0</v>
      </c>
      <c r="R1440" s="9">
        <f t="shared" si="5401"/>
        <v>0</v>
      </c>
      <c r="S1440" s="9">
        <f t="shared" si="5401"/>
        <v>3137</v>
      </c>
      <c r="T1440" s="9">
        <f t="shared" si="5401"/>
        <v>0</v>
      </c>
      <c r="U1440" s="9">
        <f t="shared" si="5402"/>
        <v>0</v>
      </c>
      <c r="V1440" s="9">
        <f t="shared" si="5402"/>
        <v>0</v>
      </c>
      <c r="W1440" s="9">
        <f t="shared" si="5402"/>
        <v>0</v>
      </c>
      <c r="X1440" s="9">
        <f t="shared" si="5402"/>
        <v>0</v>
      </c>
      <c r="Y1440" s="9">
        <f t="shared" si="5402"/>
        <v>3137</v>
      </c>
      <c r="Z1440" s="9">
        <f t="shared" si="5402"/>
        <v>0</v>
      </c>
      <c r="AA1440" s="9">
        <f t="shared" si="5402"/>
        <v>0</v>
      </c>
      <c r="AB1440" s="9">
        <f t="shared" si="5402"/>
        <v>0</v>
      </c>
      <c r="AC1440" s="9">
        <f t="shared" si="5402"/>
        <v>0</v>
      </c>
      <c r="AD1440" s="9">
        <f t="shared" si="5402"/>
        <v>0</v>
      </c>
      <c r="AE1440" s="9">
        <f t="shared" si="5402"/>
        <v>3137</v>
      </c>
      <c r="AF1440" s="9">
        <f t="shared" si="5402"/>
        <v>0</v>
      </c>
      <c r="AG1440" s="9">
        <f t="shared" si="5403"/>
        <v>0</v>
      </c>
      <c r="AH1440" s="9">
        <f t="shared" si="5403"/>
        <v>0</v>
      </c>
      <c r="AI1440" s="9">
        <f t="shared" si="5403"/>
        <v>0</v>
      </c>
      <c r="AJ1440" s="9">
        <f t="shared" si="5403"/>
        <v>0</v>
      </c>
      <c r="AK1440" s="86">
        <f t="shared" si="5403"/>
        <v>3137</v>
      </c>
      <c r="AL1440" s="86">
        <f t="shared" si="5403"/>
        <v>0</v>
      </c>
      <c r="AM1440" s="9">
        <f t="shared" si="5403"/>
        <v>0</v>
      </c>
      <c r="AN1440" s="9">
        <f t="shared" si="5403"/>
        <v>0</v>
      </c>
      <c r="AO1440" s="9">
        <f t="shared" si="5403"/>
        <v>0</v>
      </c>
      <c r="AP1440" s="9">
        <f t="shared" si="5403"/>
        <v>0</v>
      </c>
      <c r="AQ1440" s="9">
        <f t="shared" si="5403"/>
        <v>3137</v>
      </c>
      <c r="AR1440" s="9">
        <f t="shared" si="5403"/>
        <v>0</v>
      </c>
      <c r="AS1440" s="9">
        <f t="shared" si="5404"/>
        <v>0</v>
      </c>
      <c r="AT1440" s="9">
        <f t="shared" si="5404"/>
        <v>0</v>
      </c>
      <c r="AU1440" s="9">
        <f t="shared" si="5404"/>
        <v>0</v>
      </c>
      <c r="AV1440" s="9">
        <f t="shared" si="5404"/>
        <v>0</v>
      </c>
      <c r="AW1440" s="9">
        <f t="shared" si="5404"/>
        <v>3137</v>
      </c>
      <c r="AX1440" s="9">
        <f t="shared" si="5404"/>
        <v>0</v>
      </c>
    </row>
    <row r="1441" spans="1:51" ht="20.25" hidden="1" customHeight="1">
      <c r="A1441" s="26" t="s">
        <v>61</v>
      </c>
      <c r="B1441" s="27" t="s">
        <v>559</v>
      </c>
      <c r="C1441" s="27" t="s">
        <v>22</v>
      </c>
      <c r="D1441" s="27" t="s">
        <v>60</v>
      </c>
      <c r="E1441" s="27" t="s">
        <v>475</v>
      </c>
      <c r="F1441" s="25"/>
      <c r="G1441" s="9">
        <f t="shared" si="5401"/>
        <v>3137</v>
      </c>
      <c r="H1441" s="9">
        <f t="shared" si="5401"/>
        <v>0</v>
      </c>
      <c r="I1441" s="9">
        <f t="shared" si="5401"/>
        <v>0</v>
      </c>
      <c r="J1441" s="9">
        <f t="shared" si="5401"/>
        <v>0</v>
      </c>
      <c r="K1441" s="9">
        <f t="shared" si="5401"/>
        <v>0</v>
      </c>
      <c r="L1441" s="9">
        <f t="shared" si="5401"/>
        <v>0</v>
      </c>
      <c r="M1441" s="9">
        <f t="shared" si="5401"/>
        <v>3137</v>
      </c>
      <c r="N1441" s="9">
        <f t="shared" si="5401"/>
        <v>0</v>
      </c>
      <c r="O1441" s="9">
        <f t="shared" si="5401"/>
        <v>0</v>
      </c>
      <c r="P1441" s="9">
        <f t="shared" si="5401"/>
        <v>0</v>
      </c>
      <c r="Q1441" s="9">
        <f t="shared" si="5401"/>
        <v>0</v>
      </c>
      <c r="R1441" s="9">
        <f t="shared" si="5401"/>
        <v>0</v>
      </c>
      <c r="S1441" s="9">
        <f t="shared" si="5401"/>
        <v>3137</v>
      </c>
      <c r="T1441" s="9">
        <f t="shared" si="5401"/>
        <v>0</v>
      </c>
      <c r="U1441" s="9">
        <f t="shared" si="5402"/>
        <v>0</v>
      </c>
      <c r="V1441" s="9">
        <f t="shared" si="5402"/>
        <v>0</v>
      </c>
      <c r="W1441" s="9">
        <f t="shared" si="5402"/>
        <v>0</v>
      </c>
      <c r="X1441" s="9">
        <f t="shared" si="5402"/>
        <v>0</v>
      </c>
      <c r="Y1441" s="9">
        <f t="shared" si="5402"/>
        <v>3137</v>
      </c>
      <c r="Z1441" s="9">
        <f t="shared" si="5402"/>
        <v>0</v>
      </c>
      <c r="AA1441" s="9">
        <f t="shared" si="5402"/>
        <v>0</v>
      </c>
      <c r="AB1441" s="9">
        <f t="shared" si="5402"/>
        <v>0</v>
      </c>
      <c r="AC1441" s="9">
        <f t="shared" si="5402"/>
        <v>0</v>
      </c>
      <c r="AD1441" s="9">
        <f t="shared" si="5402"/>
        <v>0</v>
      </c>
      <c r="AE1441" s="9">
        <f t="shared" si="5402"/>
        <v>3137</v>
      </c>
      <c r="AF1441" s="9">
        <f t="shared" si="5402"/>
        <v>0</v>
      </c>
      <c r="AG1441" s="9">
        <f t="shared" si="5403"/>
        <v>0</v>
      </c>
      <c r="AH1441" s="9">
        <f t="shared" si="5403"/>
        <v>0</v>
      </c>
      <c r="AI1441" s="9">
        <f t="shared" si="5403"/>
        <v>0</v>
      </c>
      <c r="AJ1441" s="9">
        <f t="shared" si="5403"/>
        <v>0</v>
      </c>
      <c r="AK1441" s="86">
        <f t="shared" si="5403"/>
        <v>3137</v>
      </c>
      <c r="AL1441" s="86">
        <f t="shared" si="5403"/>
        <v>0</v>
      </c>
      <c r="AM1441" s="9">
        <f t="shared" si="5403"/>
        <v>0</v>
      </c>
      <c r="AN1441" s="9">
        <f t="shared" si="5403"/>
        <v>0</v>
      </c>
      <c r="AO1441" s="9">
        <f t="shared" si="5403"/>
        <v>0</v>
      </c>
      <c r="AP1441" s="9">
        <f t="shared" si="5403"/>
        <v>0</v>
      </c>
      <c r="AQ1441" s="9">
        <f t="shared" si="5403"/>
        <v>3137</v>
      </c>
      <c r="AR1441" s="9">
        <f t="shared" si="5403"/>
        <v>0</v>
      </c>
      <c r="AS1441" s="9">
        <f t="shared" si="5404"/>
        <v>0</v>
      </c>
      <c r="AT1441" s="9">
        <f t="shared" si="5404"/>
        <v>0</v>
      </c>
      <c r="AU1441" s="9">
        <f t="shared" si="5404"/>
        <v>0</v>
      </c>
      <c r="AV1441" s="9">
        <f t="shared" si="5404"/>
        <v>0</v>
      </c>
      <c r="AW1441" s="9">
        <f t="shared" si="5404"/>
        <v>3137</v>
      </c>
      <c r="AX1441" s="9">
        <f t="shared" si="5404"/>
        <v>0</v>
      </c>
    </row>
    <row r="1442" spans="1:51" ht="33.6" hidden="1">
      <c r="A1442" s="26" t="s">
        <v>244</v>
      </c>
      <c r="B1442" s="27" t="s">
        <v>559</v>
      </c>
      <c r="C1442" s="27" t="s">
        <v>22</v>
      </c>
      <c r="D1442" s="27" t="s">
        <v>60</v>
      </c>
      <c r="E1442" s="27" t="s">
        <v>475</v>
      </c>
      <c r="F1442" s="27" t="s">
        <v>31</v>
      </c>
      <c r="G1442" s="9">
        <f t="shared" si="5401"/>
        <v>3137</v>
      </c>
      <c r="H1442" s="9">
        <f t="shared" si="5401"/>
        <v>0</v>
      </c>
      <c r="I1442" s="9">
        <f t="shared" si="5401"/>
        <v>0</v>
      </c>
      <c r="J1442" s="9">
        <f t="shared" si="5401"/>
        <v>0</v>
      </c>
      <c r="K1442" s="9">
        <f t="shared" si="5401"/>
        <v>0</v>
      </c>
      <c r="L1442" s="9">
        <f t="shared" si="5401"/>
        <v>0</v>
      </c>
      <c r="M1442" s="9">
        <f t="shared" si="5401"/>
        <v>3137</v>
      </c>
      <c r="N1442" s="9">
        <f t="shared" si="5401"/>
        <v>0</v>
      </c>
      <c r="O1442" s="9">
        <f t="shared" si="5401"/>
        <v>0</v>
      </c>
      <c r="P1442" s="9">
        <f t="shared" si="5401"/>
        <v>0</v>
      </c>
      <c r="Q1442" s="9">
        <f t="shared" si="5401"/>
        <v>0</v>
      </c>
      <c r="R1442" s="9">
        <f t="shared" si="5401"/>
        <v>0</v>
      </c>
      <c r="S1442" s="9">
        <f t="shared" si="5401"/>
        <v>3137</v>
      </c>
      <c r="T1442" s="9">
        <f t="shared" si="5401"/>
        <v>0</v>
      </c>
      <c r="U1442" s="9">
        <f t="shared" si="5402"/>
        <v>0</v>
      </c>
      <c r="V1442" s="9">
        <f t="shared" si="5402"/>
        <v>0</v>
      </c>
      <c r="W1442" s="9">
        <f t="shared" si="5402"/>
        <v>0</v>
      </c>
      <c r="X1442" s="9">
        <f t="shared" si="5402"/>
        <v>0</v>
      </c>
      <c r="Y1442" s="9">
        <f t="shared" si="5402"/>
        <v>3137</v>
      </c>
      <c r="Z1442" s="9">
        <f t="shared" si="5402"/>
        <v>0</v>
      </c>
      <c r="AA1442" s="9">
        <f t="shared" si="5402"/>
        <v>0</v>
      </c>
      <c r="AB1442" s="9">
        <f t="shared" si="5402"/>
        <v>0</v>
      </c>
      <c r="AC1442" s="9">
        <f t="shared" si="5402"/>
        <v>0</v>
      </c>
      <c r="AD1442" s="9">
        <f t="shared" si="5402"/>
        <v>0</v>
      </c>
      <c r="AE1442" s="9">
        <f t="shared" si="5402"/>
        <v>3137</v>
      </c>
      <c r="AF1442" s="9">
        <f t="shared" si="5402"/>
        <v>0</v>
      </c>
      <c r="AG1442" s="9">
        <f t="shared" si="5403"/>
        <v>0</v>
      </c>
      <c r="AH1442" s="9">
        <f t="shared" si="5403"/>
        <v>0</v>
      </c>
      <c r="AI1442" s="9">
        <f t="shared" si="5403"/>
        <v>0</v>
      </c>
      <c r="AJ1442" s="9">
        <f t="shared" si="5403"/>
        <v>0</v>
      </c>
      <c r="AK1442" s="86">
        <f t="shared" si="5403"/>
        <v>3137</v>
      </c>
      <c r="AL1442" s="86">
        <f t="shared" si="5403"/>
        <v>0</v>
      </c>
      <c r="AM1442" s="9">
        <f t="shared" si="5403"/>
        <v>0</v>
      </c>
      <c r="AN1442" s="9">
        <f t="shared" si="5403"/>
        <v>0</v>
      </c>
      <c r="AO1442" s="9">
        <f t="shared" si="5403"/>
        <v>0</v>
      </c>
      <c r="AP1442" s="9">
        <f t="shared" si="5403"/>
        <v>0</v>
      </c>
      <c r="AQ1442" s="9">
        <f t="shared" si="5403"/>
        <v>3137</v>
      </c>
      <c r="AR1442" s="9">
        <f t="shared" si="5403"/>
        <v>0</v>
      </c>
      <c r="AS1442" s="9">
        <f t="shared" si="5404"/>
        <v>0</v>
      </c>
      <c r="AT1442" s="9">
        <f t="shared" si="5404"/>
        <v>0</v>
      </c>
      <c r="AU1442" s="9">
        <f t="shared" si="5404"/>
        <v>0</v>
      </c>
      <c r="AV1442" s="9">
        <f t="shared" si="5404"/>
        <v>0</v>
      </c>
      <c r="AW1442" s="9">
        <f t="shared" si="5404"/>
        <v>3137</v>
      </c>
      <c r="AX1442" s="9">
        <f t="shared" si="5404"/>
        <v>0</v>
      </c>
    </row>
    <row r="1443" spans="1:51" ht="33.6" hidden="1">
      <c r="A1443" s="26" t="s">
        <v>37</v>
      </c>
      <c r="B1443" s="27" t="s">
        <v>559</v>
      </c>
      <c r="C1443" s="27" t="s">
        <v>22</v>
      </c>
      <c r="D1443" s="27" t="s">
        <v>60</v>
      </c>
      <c r="E1443" s="27" t="s">
        <v>475</v>
      </c>
      <c r="F1443" s="27" t="s">
        <v>38</v>
      </c>
      <c r="G1443" s="9">
        <v>3137</v>
      </c>
      <c r="H1443" s="9"/>
      <c r="I1443" s="9"/>
      <c r="J1443" s="9"/>
      <c r="K1443" s="9"/>
      <c r="L1443" s="9"/>
      <c r="M1443" s="9">
        <f t="shared" ref="M1443" si="5405">G1443+I1443+J1443+K1443+L1443</f>
        <v>3137</v>
      </c>
      <c r="N1443" s="9">
        <f t="shared" ref="N1443" si="5406">H1443+L1443</f>
        <v>0</v>
      </c>
      <c r="O1443" s="9"/>
      <c r="P1443" s="9"/>
      <c r="Q1443" s="9"/>
      <c r="R1443" s="9"/>
      <c r="S1443" s="9">
        <f t="shared" ref="S1443" si="5407">M1443+O1443+P1443+Q1443+R1443</f>
        <v>3137</v>
      </c>
      <c r="T1443" s="9">
        <f t="shared" ref="T1443" si="5408">N1443+R1443</f>
        <v>0</v>
      </c>
      <c r="U1443" s="9"/>
      <c r="V1443" s="9"/>
      <c r="W1443" s="9"/>
      <c r="X1443" s="9"/>
      <c r="Y1443" s="9">
        <f t="shared" ref="Y1443" si="5409">S1443+U1443+V1443+W1443+X1443</f>
        <v>3137</v>
      </c>
      <c r="Z1443" s="9">
        <f t="shared" ref="Z1443" si="5410">T1443+X1443</f>
        <v>0</v>
      </c>
      <c r="AA1443" s="9"/>
      <c r="AB1443" s="9"/>
      <c r="AC1443" s="9"/>
      <c r="AD1443" s="9"/>
      <c r="AE1443" s="9">
        <f t="shared" ref="AE1443" si="5411">Y1443+AA1443+AB1443+AC1443+AD1443</f>
        <v>3137</v>
      </c>
      <c r="AF1443" s="9">
        <f t="shared" ref="AF1443" si="5412">Z1443+AD1443</f>
        <v>0</v>
      </c>
      <c r="AG1443" s="9"/>
      <c r="AH1443" s="9"/>
      <c r="AI1443" s="9"/>
      <c r="AJ1443" s="9"/>
      <c r="AK1443" s="86">
        <f t="shared" ref="AK1443" si="5413">AE1443+AG1443+AH1443+AI1443+AJ1443</f>
        <v>3137</v>
      </c>
      <c r="AL1443" s="86">
        <f t="shared" ref="AL1443" si="5414">AF1443+AJ1443</f>
        <v>0</v>
      </c>
      <c r="AM1443" s="9"/>
      <c r="AN1443" s="9"/>
      <c r="AO1443" s="9"/>
      <c r="AP1443" s="9"/>
      <c r="AQ1443" s="9">
        <f t="shared" ref="AQ1443" si="5415">AK1443+AM1443+AN1443+AO1443+AP1443</f>
        <v>3137</v>
      </c>
      <c r="AR1443" s="9">
        <f t="shared" ref="AR1443" si="5416">AL1443+AP1443</f>
        <v>0</v>
      </c>
      <c r="AS1443" s="9"/>
      <c r="AT1443" s="9"/>
      <c r="AU1443" s="9"/>
      <c r="AV1443" s="9"/>
      <c r="AW1443" s="9">
        <f t="shared" ref="AW1443" si="5417">AQ1443+AS1443+AT1443+AU1443+AV1443</f>
        <v>3137</v>
      </c>
      <c r="AX1443" s="9">
        <f t="shared" ref="AX1443" si="5418">AR1443+AV1443</f>
        <v>0</v>
      </c>
    </row>
    <row r="1444" spans="1:51" ht="21" hidden="1" customHeight="1">
      <c r="A1444" s="26" t="s">
        <v>62</v>
      </c>
      <c r="B1444" s="27" t="s">
        <v>559</v>
      </c>
      <c r="C1444" s="27" t="s">
        <v>22</v>
      </c>
      <c r="D1444" s="27" t="s">
        <v>60</v>
      </c>
      <c r="E1444" s="27" t="s">
        <v>63</v>
      </c>
      <c r="F1444" s="27"/>
      <c r="G1444" s="8">
        <f t="shared" ref="G1444:V1447" si="5419">G1445</f>
        <v>750</v>
      </c>
      <c r="H1444" s="8">
        <f t="shared" si="5419"/>
        <v>0</v>
      </c>
      <c r="I1444" s="8">
        <f t="shared" si="5419"/>
        <v>0</v>
      </c>
      <c r="J1444" s="8">
        <f t="shared" si="5419"/>
        <v>0</v>
      </c>
      <c r="K1444" s="8">
        <f t="shared" si="5419"/>
        <v>0</v>
      </c>
      <c r="L1444" s="8">
        <f t="shared" si="5419"/>
        <v>0</v>
      </c>
      <c r="M1444" s="8">
        <f t="shared" si="5419"/>
        <v>750</v>
      </c>
      <c r="N1444" s="8">
        <f t="shared" si="5419"/>
        <v>0</v>
      </c>
      <c r="O1444" s="8">
        <f t="shared" si="5419"/>
        <v>0</v>
      </c>
      <c r="P1444" s="8">
        <f t="shared" si="5419"/>
        <v>0</v>
      </c>
      <c r="Q1444" s="8">
        <f t="shared" si="5419"/>
        <v>0</v>
      </c>
      <c r="R1444" s="8">
        <f t="shared" si="5419"/>
        <v>0</v>
      </c>
      <c r="S1444" s="8">
        <f t="shared" si="5419"/>
        <v>750</v>
      </c>
      <c r="T1444" s="8">
        <f t="shared" si="5419"/>
        <v>0</v>
      </c>
      <c r="U1444" s="8">
        <f t="shared" si="5419"/>
        <v>0</v>
      </c>
      <c r="V1444" s="8">
        <f t="shared" si="5419"/>
        <v>0</v>
      </c>
      <c r="W1444" s="8">
        <f t="shared" ref="U1444:AJ1447" si="5420">W1445</f>
        <v>0</v>
      </c>
      <c r="X1444" s="8">
        <f t="shared" si="5420"/>
        <v>0</v>
      </c>
      <c r="Y1444" s="8">
        <f t="shared" si="5420"/>
        <v>750</v>
      </c>
      <c r="Z1444" s="8">
        <f t="shared" si="5420"/>
        <v>0</v>
      </c>
      <c r="AA1444" s="8">
        <f t="shared" si="5420"/>
        <v>0</v>
      </c>
      <c r="AB1444" s="8">
        <f t="shared" si="5420"/>
        <v>0</v>
      </c>
      <c r="AC1444" s="8">
        <f t="shared" si="5420"/>
        <v>0</v>
      </c>
      <c r="AD1444" s="8">
        <f t="shared" si="5420"/>
        <v>0</v>
      </c>
      <c r="AE1444" s="8">
        <f t="shared" si="5420"/>
        <v>750</v>
      </c>
      <c r="AF1444" s="8">
        <f t="shared" si="5420"/>
        <v>0</v>
      </c>
      <c r="AG1444" s="8">
        <f t="shared" si="5420"/>
        <v>0</v>
      </c>
      <c r="AH1444" s="8">
        <f t="shared" si="5420"/>
        <v>0</v>
      </c>
      <c r="AI1444" s="8">
        <f t="shared" si="5420"/>
        <v>0</v>
      </c>
      <c r="AJ1444" s="8">
        <f t="shared" si="5420"/>
        <v>0</v>
      </c>
      <c r="AK1444" s="85">
        <f t="shared" ref="AG1444:AV1447" si="5421">AK1445</f>
        <v>750</v>
      </c>
      <c r="AL1444" s="85">
        <f t="shared" si="5421"/>
        <v>0</v>
      </c>
      <c r="AM1444" s="8">
        <f t="shared" si="5421"/>
        <v>0</v>
      </c>
      <c r="AN1444" s="8">
        <f t="shared" si="5421"/>
        <v>0</v>
      </c>
      <c r="AO1444" s="8">
        <f t="shared" si="5421"/>
        <v>0</v>
      </c>
      <c r="AP1444" s="8">
        <f t="shared" si="5421"/>
        <v>0</v>
      </c>
      <c r="AQ1444" s="8">
        <f t="shared" si="5421"/>
        <v>750</v>
      </c>
      <c r="AR1444" s="8">
        <f t="shared" si="5421"/>
        <v>0</v>
      </c>
      <c r="AS1444" s="8">
        <f t="shared" si="5421"/>
        <v>0</v>
      </c>
      <c r="AT1444" s="8">
        <f t="shared" si="5421"/>
        <v>0</v>
      </c>
      <c r="AU1444" s="8">
        <f t="shared" si="5421"/>
        <v>0</v>
      </c>
      <c r="AV1444" s="8">
        <f t="shared" si="5421"/>
        <v>0</v>
      </c>
      <c r="AW1444" s="8">
        <f t="shared" ref="AS1444:AX1447" si="5422">AW1445</f>
        <v>750</v>
      </c>
      <c r="AX1444" s="8">
        <f t="shared" si="5422"/>
        <v>0</v>
      </c>
    </row>
    <row r="1445" spans="1:51" ht="20.25" hidden="1" customHeight="1">
      <c r="A1445" s="26" t="s">
        <v>15</v>
      </c>
      <c r="B1445" s="27" t="s">
        <v>559</v>
      </c>
      <c r="C1445" s="27" t="s">
        <v>22</v>
      </c>
      <c r="D1445" s="27" t="s">
        <v>60</v>
      </c>
      <c r="E1445" s="27" t="s">
        <v>64</v>
      </c>
      <c r="F1445" s="27"/>
      <c r="G1445" s="8">
        <f t="shared" si="5419"/>
        <v>750</v>
      </c>
      <c r="H1445" s="8">
        <f t="shared" si="5419"/>
        <v>0</v>
      </c>
      <c r="I1445" s="8">
        <f t="shared" si="5419"/>
        <v>0</v>
      </c>
      <c r="J1445" s="8">
        <f t="shared" si="5419"/>
        <v>0</v>
      </c>
      <c r="K1445" s="8">
        <f t="shared" si="5419"/>
        <v>0</v>
      </c>
      <c r="L1445" s="8">
        <f t="shared" si="5419"/>
        <v>0</v>
      </c>
      <c r="M1445" s="8">
        <f t="shared" si="5419"/>
        <v>750</v>
      </c>
      <c r="N1445" s="8">
        <f t="shared" si="5419"/>
        <v>0</v>
      </c>
      <c r="O1445" s="8">
        <f t="shared" si="5419"/>
        <v>0</v>
      </c>
      <c r="P1445" s="8">
        <f t="shared" si="5419"/>
        <v>0</v>
      </c>
      <c r="Q1445" s="8">
        <f t="shared" si="5419"/>
        <v>0</v>
      </c>
      <c r="R1445" s="8">
        <f t="shared" si="5419"/>
        <v>0</v>
      </c>
      <c r="S1445" s="8">
        <f t="shared" si="5419"/>
        <v>750</v>
      </c>
      <c r="T1445" s="8">
        <f t="shared" si="5419"/>
        <v>0</v>
      </c>
      <c r="U1445" s="8">
        <f t="shared" si="5420"/>
        <v>0</v>
      </c>
      <c r="V1445" s="8">
        <f t="shared" si="5420"/>
        <v>0</v>
      </c>
      <c r="W1445" s="8">
        <f t="shared" si="5420"/>
        <v>0</v>
      </c>
      <c r="X1445" s="8">
        <f t="shared" si="5420"/>
        <v>0</v>
      </c>
      <c r="Y1445" s="8">
        <f t="shared" si="5420"/>
        <v>750</v>
      </c>
      <c r="Z1445" s="8">
        <f t="shared" si="5420"/>
        <v>0</v>
      </c>
      <c r="AA1445" s="8">
        <f t="shared" si="5420"/>
        <v>0</v>
      </c>
      <c r="AB1445" s="8">
        <f t="shared" si="5420"/>
        <v>0</v>
      </c>
      <c r="AC1445" s="8">
        <f t="shared" si="5420"/>
        <v>0</v>
      </c>
      <c r="AD1445" s="8">
        <f t="shared" si="5420"/>
        <v>0</v>
      </c>
      <c r="AE1445" s="8">
        <f t="shared" si="5420"/>
        <v>750</v>
      </c>
      <c r="AF1445" s="8">
        <f t="shared" si="5420"/>
        <v>0</v>
      </c>
      <c r="AG1445" s="8">
        <f t="shared" si="5421"/>
        <v>0</v>
      </c>
      <c r="AH1445" s="8">
        <f t="shared" si="5421"/>
        <v>0</v>
      </c>
      <c r="AI1445" s="8">
        <f t="shared" si="5421"/>
        <v>0</v>
      </c>
      <c r="AJ1445" s="8">
        <f t="shared" si="5421"/>
        <v>0</v>
      </c>
      <c r="AK1445" s="85">
        <f t="shared" si="5421"/>
        <v>750</v>
      </c>
      <c r="AL1445" s="85">
        <f t="shared" si="5421"/>
        <v>0</v>
      </c>
      <c r="AM1445" s="8">
        <f t="shared" si="5421"/>
        <v>0</v>
      </c>
      <c r="AN1445" s="8">
        <f t="shared" si="5421"/>
        <v>0</v>
      </c>
      <c r="AO1445" s="8">
        <f t="shared" si="5421"/>
        <v>0</v>
      </c>
      <c r="AP1445" s="8">
        <f t="shared" si="5421"/>
        <v>0</v>
      </c>
      <c r="AQ1445" s="8">
        <f t="shared" si="5421"/>
        <v>750</v>
      </c>
      <c r="AR1445" s="8">
        <f t="shared" si="5421"/>
        <v>0</v>
      </c>
      <c r="AS1445" s="8">
        <f t="shared" si="5422"/>
        <v>0</v>
      </c>
      <c r="AT1445" s="8">
        <f t="shared" si="5422"/>
        <v>0</v>
      </c>
      <c r="AU1445" s="8">
        <f t="shared" si="5422"/>
        <v>0</v>
      </c>
      <c r="AV1445" s="8">
        <f t="shared" si="5422"/>
        <v>0</v>
      </c>
      <c r="AW1445" s="8">
        <f t="shared" si="5422"/>
        <v>750</v>
      </c>
      <c r="AX1445" s="8">
        <f t="shared" si="5422"/>
        <v>0</v>
      </c>
    </row>
    <row r="1446" spans="1:51" ht="20.25" hidden="1" customHeight="1">
      <c r="A1446" s="26" t="s">
        <v>61</v>
      </c>
      <c r="B1446" s="27" t="s">
        <v>559</v>
      </c>
      <c r="C1446" s="27" t="s">
        <v>22</v>
      </c>
      <c r="D1446" s="27" t="s">
        <v>60</v>
      </c>
      <c r="E1446" s="27" t="s">
        <v>65</v>
      </c>
      <c r="F1446" s="27"/>
      <c r="G1446" s="8">
        <f t="shared" si="5419"/>
        <v>750</v>
      </c>
      <c r="H1446" s="8">
        <f t="shared" si="5419"/>
        <v>0</v>
      </c>
      <c r="I1446" s="8">
        <f t="shared" si="5419"/>
        <v>0</v>
      </c>
      <c r="J1446" s="8">
        <f t="shared" si="5419"/>
        <v>0</v>
      </c>
      <c r="K1446" s="8">
        <f t="shared" si="5419"/>
        <v>0</v>
      </c>
      <c r="L1446" s="8">
        <f t="shared" si="5419"/>
        <v>0</v>
      </c>
      <c r="M1446" s="8">
        <f t="shared" si="5419"/>
        <v>750</v>
      </c>
      <c r="N1446" s="8">
        <f t="shared" si="5419"/>
        <v>0</v>
      </c>
      <c r="O1446" s="8">
        <f t="shared" si="5419"/>
        <v>0</v>
      </c>
      <c r="P1446" s="8">
        <f t="shared" si="5419"/>
        <v>0</v>
      </c>
      <c r="Q1446" s="8">
        <f t="shared" si="5419"/>
        <v>0</v>
      </c>
      <c r="R1446" s="8">
        <f t="shared" si="5419"/>
        <v>0</v>
      </c>
      <c r="S1446" s="8">
        <f t="shared" si="5419"/>
        <v>750</v>
      </c>
      <c r="T1446" s="8">
        <f t="shared" si="5419"/>
        <v>0</v>
      </c>
      <c r="U1446" s="8">
        <f t="shared" si="5420"/>
        <v>0</v>
      </c>
      <c r="V1446" s="8">
        <f t="shared" si="5420"/>
        <v>0</v>
      </c>
      <c r="W1446" s="8">
        <f t="shared" si="5420"/>
        <v>0</v>
      </c>
      <c r="X1446" s="8">
        <f t="shared" si="5420"/>
        <v>0</v>
      </c>
      <c r="Y1446" s="8">
        <f t="shared" si="5420"/>
        <v>750</v>
      </c>
      <c r="Z1446" s="8">
        <f t="shared" si="5420"/>
        <v>0</v>
      </c>
      <c r="AA1446" s="8">
        <f t="shared" si="5420"/>
        <v>0</v>
      </c>
      <c r="AB1446" s="8">
        <f t="shared" si="5420"/>
        <v>0</v>
      </c>
      <c r="AC1446" s="8">
        <f t="shared" si="5420"/>
        <v>0</v>
      </c>
      <c r="AD1446" s="8">
        <f t="shared" si="5420"/>
        <v>0</v>
      </c>
      <c r="AE1446" s="8">
        <f t="shared" si="5420"/>
        <v>750</v>
      </c>
      <c r="AF1446" s="8">
        <f t="shared" si="5420"/>
        <v>0</v>
      </c>
      <c r="AG1446" s="8">
        <f t="shared" si="5421"/>
        <v>0</v>
      </c>
      <c r="AH1446" s="8">
        <f t="shared" si="5421"/>
        <v>0</v>
      </c>
      <c r="AI1446" s="8">
        <f t="shared" si="5421"/>
        <v>0</v>
      </c>
      <c r="AJ1446" s="8">
        <f t="shared" si="5421"/>
        <v>0</v>
      </c>
      <c r="AK1446" s="85">
        <f t="shared" si="5421"/>
        <v>750</v>
      </c>
      <c r="AL1446" s="85">
        <f t="shared" si="5421"/>
        <v>0</v>
      </c>
      <c r="AM1446" s="8">
        <f t="shared" si="5421"/>
        <v>0</v>
      </c>
      <c r="AN1446" s="8">
        <f t="shared" si="5421"/>
        <v>0</v>
      </c>
      <c r="AO1446" s="8">
        <f t="shared" si="5421"/>
        <v>0</v>
      </c>
      <c r="AP1446" s="8">
        <f t="shared" si="5421"/>
        <v>0</v>
      </c>
      <c r="AQ1446" s="8">
        <f t="shared" si="5421"/>
        <v>750</v>
      </c>
      <c r="AR1446" s="8">
        <f t="shared" si="5421"/>
        <v>0</v>
      </c>
      <c r="AS1446" s="8">
        <f t="shared" si="5422"/>
        <v>0</v>
      </c>
      <c r="AT1446" s="8">
        <f t="shared" si="5422"/>
        <v>0</v>
      </c>
      <c r="AU1446" s="8">
        <f t="shared" si="5422"/>
        <v>0</v>
      </c>
      <c r="AV1446" s="8">
        <f t="shared" si="5422"/>
        <v>0</v>
      </c>
      <c r="AW1446" s="8">
        <f t="shared" si="5422"/>
        <v>750</v>
      </c>
      <c r="AX1446" s="8">
        <f t="shared" si="5422"/>
        <v>0</v>
      </c>
    </row>
    <row r="1447" spans="1:51" ht="21.75" hidden="1" customHeight="1">
      <c r="A1447" s="26" t="s">
        <v>66</v>
      </c>
      <c r="B1447" s="27" t="s">
        <v>559</v>
      </c>
      <c r="C1447" s="27" t="s">
        <v>22</v>
      </c>
      <c r="D1447" s="27" t="s">
        <v>60</v>
      </c>
      <c r="E1447" s="27" t="s">
        <v>65</v>
      </c>
      <c r="F1447" s="27" t="s">
        <v>67</v>
      </c>
      <c r="G1447" s="9">
        <f t="shared" si="5419"/>
        <v>750</v>
      </c>
      <c r="H1447" s="9">
        <f t="shared" si="5419"/>
        <v>0</v>
      </c>
      <c r="I1447" s="9">
        <f t="shared" si="5419"/>
        <v>0</v>
      </c>
      <c r="J1447" s="9">
        <f t="shared" si="5419"/>
        <v>0</v>
      </c>
      <c r="K1447" s="9">
        <f t="shared" si="5419"/>
        <v>0</v>
      </c>
      <c r="L1447" s="9">
        <f t="shared" si="5419"/>
        <v>0</v>
      </c>
      <c r="M1447" s="9">
        <f t="shared" si="5419"/>
        <v>750</v>
      </c>
      <c r="N1447" s="9">
        <f t="shared" si="5419"/>
        <v>0</v>
      </c>
      <c r="O1447" s="9">
        <f t="shared" si="5419"/>
        <v>0</v>
      </c>
      <c r="P1447" s="9">
        <f t="shared" si="5419"/>
        <v>0</v>
      </c>
      <c r="Q1447" s="9">
        <f t="shared" si="5419"/>
        <v>0</v>
      </c>
      <c r="R1447" s="9">
        <f t="shared" si="5419"/>
        <v>0</v>
      </c>
      <c r="S1447" s="9">
        <f t="shared" si="5419"/>
        <v>750</v>
      </c>
      <c r="T1447" s="9">
        <f t="shared" si="5419"/>
        <v>0</v>
      </c>
      <c r="U1447" s="9">
        <f t="shared" si="5420"/>
        <v>0</v>
      </c>
      <c r="V1447" s="9">
        <f t="shared" si="5420"/>
        <v>0</v>
      </c>
      <c r="W1447" s="9">
        <f t="shared" si="5420"/>
        <v>0</v>
      </c>
      <c r="X1447" s="9">
        <f t="shared" si="5420"/>
        <v>0</v>
      </c>
      <c r="Y1447" s="9">
        <f t="shared" si="5420"/>
        <v>750</v>
      </c>
      <c r="Z1447" s="9">
        <f t="shared" si="5420"/>
        <v>0</v>
      </c>
      <c r="AA1447" s="9">
        <f t="shared" si="5420"/>
        <v>0</v>
      </c>
      <c r="AB1447" s="9">
        <f t="shared" si="5420"/>
        <v>0</v>
      </c>
      <c r="AC1447" s="9">
        <f t="shared" si="5420"/>
        <v>0</v>
      </c>
      <c r="AD1447" s="9">
        <f t="shared" si="5420"/>
        <v>0</v>
      </c>
      <c r="AE1447" s="9">
        <f t="shared" si="5420"/>
        <v>750</v>
      </c>
      <c r="AF1447" s="9">
        <f t="shared" si="5420"/>
        <v>0</v>
      </c>
      <c r="AG1447" s="9">
        <f t="shared" si="5421"/>
        <v>0</v>
      </c>
      <c r="AH1447" s="9">
        <f t="shared" si="5421"/>
        <v>0</v>
      </c>
      <c r="AI1447" s="9">
        <f t="shared" si="5421"/>
        <v>0</v>
      </c>
      <c r="AJ1447" s="9">
        <f t="shared" si="5421"/>
        <v>0</v>
      </c>
      <c r="AK1447" s="86">
        <f t="shared" si="5421"/>
        <v>750</v>
      </c>
      <c r="AL1447" s="86">
        <f t="shared" si="5421"/>
        <v>0</v>
      </c>
      <c r="AM1447" s="9">
        <f t="shared" si="5421"/>
        <v>0</v>
      </c>
      <c r="AN1447" s="9">
        <f t="shared" si="5421"/>
        <v>0</v>
      </c>
      <c r="AO1447" s="9">
        <f t="shared" si="5421"/>
        <v>0</v>
      </c>
      <c r="AP1447" s="9">
        <f t="shared" si="5421"/>
        <v>0</v>
      </c>
      <c r="AQ1447" s="9">
        <f t="shared" si="5421"/>
        <v>750</v>
      </c>
      <c r="AR1447" s="9">
        <f t="shared" si="5421"/>
        <v>0</v>
      </c>
      <c r="AS1447" s="9">
        <f t="shared" si="5422"/>
        <v>0</v>
      </c>
      <c r="AT1447" s="9">
        <f t="shared" si="5422"/>
        <v>0</v>
      </c>
      <c r="AU1447" s="9">
        <f t="shared" si="5422"/>
        <v>0</v>
      </c>
      <c r="AV1447" s="9">
        <f t="shared" si="5422"/>
        <v>0</v>
      </c>
      <c r="AW1447" s="9">
        <f t="shared" si="5422"/>
        <v>750</v>
      </c>
      <c r="AX1447" s="9">
        <f t="shared" si="5422"/>
        <v>0</v>
      </c>
    </row>
    <row r="1448" spans="1:51" ht="20.25" hidden="1" customHeight="1">
      <c r="A1448" s="26" t="s">
        <v>68</v>
      </c>
      <c r="B1448" s="27" t="s">
        <v>559</v>
      </c>
      <c r="C1448" s="27" t="s">
        <v>22</v>
      </c>
      <c r="D1448" s="27" t="s">
        <v>60</v>
      </c>
      <c r="E1448" s="27" t="s">
        <v>65</v>
      </c>
      <c r="F1448" s="27" t="s">
        <v>69</v>
      </c>
      <c r="G1448" s="9">
        <v>750</v>
      </c>
      <c r="H1448" s="9"/>
      <c r="I1448" s="9"/>
      <c r="J1448" s="9"/>
      <c r="K1448" s="9"/>
      <c r="L1448" s="9"/>
      <c r="M1448" s="9">
        <f t="shared" ref="M1448" si="5423">G1448+I1448+J1448+K1448+L1448</f>
        <v>750</v>
      </c>
      <c r="N1448" s="9">
        <f t="shared" ref="N1448" si="5424">H1448+L1448</f>
        <v>0</v>
      </c>
      <c r="O1448" s="9"/>
      <c r="P1448" s="9"/>
      <c r="Q1448" s="9"/>
      <c r="R1448" s="9"/>
      <c r="S1448" s="9">
        <f t="shared" ref="S1448" si="5425">M1448+O1448+P1448+Q1448+R1448</f>
        <v>750</v>
      </c>
      <c r="T1448" s="9">
        <f t="shared" ref="T1448" si="5426">N1448+R1448</f>
        <v>0</v>
      </c>
      <c r="U1448" s="9"/>
      <c r="V1448" s="9"/>
      <c r="W1448" s="9"/>
      <c r="X1448" s="9"/>
      <c r="Y1448" s="9">
        <f t="shared" ref="Y1448" si="5427">S1448+U1448+V1448+W1448+X1448</f>
        <v>750</v>
      </c>
      <c r="Z1448" s="9">
        <f t="shared" ref="Z1448" si="5428">T1448+X1448</f>
        <v>0</v>
      </c>
      <c r="AA1448" s="9"/>
      <c r="AB1448" s="9"/>
      <c r="AC1448" s="9"/>
      <c r="AD1448" s="9"/>
      <c r="AE1448" s="9">
        <f t="shared" ref="AE1448" si="5429">Y1448+AA1448+AB1448+AC1448+AD1448</f>
        <v>750</v>
      </c>
      <c r="AF1448" s="9">
        <f t="shared" ref="AF1448" si="5430">Z1448+AD1448</f>
        <v>0</v>
      </c>
      <c r="AG1448" s="9"/>
      <c r="AH1448" s="9"/>
      <c r="AI1448" s="9"/>
      <c r="AJ1448" s="9"/>
      <c r="AK1448" s="86">
        <f t="shared" ref="AK1448" si="5431">AE1448+AG1448+AH1448+AI1448+AJ1448</f>
        <v>750</v>
      </c>
      <c r="AL1448" s="86">
        <f t="shared" ref="AL1448" si="5432">AF1448+AJ1448</f>
        <v>0</v>
      </c>
      <c r="AM1448" s="9"/>
      <c r="AN1448" s="9"/>
      <c r="AO1448" s="9"/>
      <c r="AP1448" s="9"/>
      <c r="AQ1448" s="9">
        <f t="shared" ref="AQ1448" si="5433">AK1448+AM1448+AN1448+AO1448+AP1448</f>
        <v>750</v>
      </c>
      <c r="AR1448" s="9">
        <f t="shared" ref="AR1448" si="5434">AL1448+AP1448</f>
        <v>0</v>
      </c>
      <c r="AS1448" s="9"/>
      <c r="AT1448" s="9"/>
      <c r="AU1448" s="9"/>
      <c r="AV1448" s="9"/>
      <c r="AW1448" s="9">
        <f t="shared" ref="AW1448" si="5435">AQ1448+AS1448+AT1448+AU1448+AV1448</f>
        <v>750</v>
      </c>
      <c r="AX1448" s="9">
        <f t="shared" ref="AX1448" si="5436">AR1448+AV1448</f>
        <v>0</v>
      </c>
    </row>
    <row r="1449" spans="1:51" ht="19.5" hidden="1" customHeight="1">
      <c r="A1449" s="26"/>
      <c r="B1449" s="27"/>
      <c r="C1449" s="27"/>
      <c r="D1449" s="27"/>
      <c r="E1449" s="27"/>
      <c r="F1449" s="27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86"/>
      <c r="AL1449" s="86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</row>
    <row r="1450" spans="1:51" ht="20.399999999999999" hidden="1">
      <c r="A1450" s="21" t="s">
        <v>407</v>
      </c>
      <c r="B1450" s="30"/>
      <c r="C1450" s="73"/>
      <c r="D1450" s="73"/>
      <c r="E1450" s="30"/>
      <c r="F1450" s="73"/>
      <c r="G1450" s="12">
        <f t="shared" ref="G1450:AX1450" si="5437">G13+G66+G118+G162+G1436+G247+G305+G314+G402+G461+G592+G755+G834+G878+G951+G960+G1128+G1279+G1398</f>
        <v>7161956</v>
      </c>
      <c r="H1450" s="12">
        <f t="shared" si="5437"/>
        <v>408211</v>
      </c>
      <c r="I1450" s="12">
        <f t="shared" si="5437"/>
        <v>0</v>
      </c>
      <c r="J1450" s="12">
        <f t="shared" si="5437"/>
        <v>71785</v>
      </c>
      <c r="K1450" s="12">
        <f t="shared" si="5437"/>
        <v>0</v>
      </c>
      <c r="L1450" s="12">
        <f t="shared" si="5437"/>
        <v>71571</v>
      </c>
      <c r="M1450" s="12">
        <f t="shared" si="5437"/>
        <v>7305312</v>
      </c>
      <c r="N1450" s="12">
        <f t="shared" si="5437"/>
        <v>479782</v>
      </c>
      <c r="O1450" s="12">
        <f t="shared" si="5437"/>
        <v>-8455</v>
      </c>
      <c r="P1450" s="12">
        <f t="shared" si="5437"/>
        <v>47745</v>
      </c>
      <c r="Q1450" s="12">
        <f t="shared" si="5437"/>
        <v>0</v>
      </c>
      <c r="R1450" s="12">
        <f t="shared" si="5437"/>
        <v>1596688</v>
      </c>
      <c r="S1450" s="12">
        <f t="shared" si="5437"/>
        <v>8941290</v>
      </c>
      <c r="T1450" s="12">
        <f t="shared" si="5437"/>
        <v>2076470</v>
      </c>
      <c r="U1450" s="12">
        <f t="shared" si="5437"/>
        <v>0</v>
      </c>
      <c r="V1450" s="12">
        <f t="shared" si="5437"/>
        <v>54462</v>
      </c>
      <c r="W1450" s="12">
        <f t="shared" si="5437"/>
        <v>0</v>
      </c>
      <c r="X1450" s="12">
        <f t="shared" si="5437"/>
        <v>92390</v>
      </c>
      <c r="Y1450" s="12">
        <f t="shared" si="5437"/>
        <v>9088142</v>
      </c>
      <c r="Z1450" s="12">
        <f t="shared" si="5437"/>
        <v>2168860</v>
      </c>
      <c r="AA1450" s="12">
        <f t="shared" si="5437"/>
        <v>-9140</v>
      </c>
      <c r="AB1450" s="12">
        <f t="shared" si="5437"/>
        <v>71036</v>
      </c>
      <c r="AC1450" s="12">
        <f t="shared" si="5437"/>
        <v>0</v>
      </c>
      <c r="AD1450" s="12">
        <f t="shared" si="5437"/>
        <v>3467172</v>
      </c>
      <c r="AE1450" s="12">
        <f t="shared" si="5437"/>
        <v>12617210</v>
      </c>
      <c r="AF1450" s="12">
        <f t="shared" si="5437"/>
        <v>5636032</v>
      </c>
      <c r="AG1450" s="12">
        <f t="shared" si="5437"/>
        <v>0</v>
      </c>
      <c r="AH1450" s="12">
        <f t="shared" si="5437"/>
        <v>7505</v>
      </c>
      <c r="AI1450" s="12">
        <f t="shared" si="5437"/>
        <v>0</v>
      </c>
      <c r="AJ1450" s="12">
        <f t="shared" si="5437"/>
        <v>135089</v>
      </c>
      <c r="AK1450" s="89">
        <f t="shared" si="5437"/>
        <v>12759804</v>
      </c>
      <c r="AL1450" s="89">
        <f t="shared" si="5437"/>
        <v>5771121</v>
      </c>
      <c r="AM1450" s="12">
        <f t="shared" si="5437"/>
        <v>-35255</v>
      </c>
      <c r="AN1450" s="12">
        <f t="shared" si="5437"/>
        <v>88782</v>
      </c>
      <c r="AO1450" s="12">
        <f t="shared" si="5437"/>
        <v>-8095</v>
      </c>
      <c r="AP1450" s="12">
        <f t="shared" si="5437"/>
        <v>154853</v>
      </c>
      <c r="AQ1450" s="12">
        <f t="shared" si="5437"/>
        <v>12960089</v>
      </c>
      <c r="AR1450" s="12">
        <f t="shared" si="5437"/>
        <v>5925974</v>
      </c>
      <c r="AS1450" s="12">
        <f t="shared" si="5437"/>
        <v>-58587</v>
      </c>
      <c r="AT1450" s="12">
        <f t="shared" si="5437"/>
        <v>155771</v>
      </c>
      <c r="AU1450" s="12">
        <f t="shared" si="5437"/>
        <v>0</v>
      </c>
      <c r="AV1450" s="12">
        <f t="shared" si="5437"/>
        <v>86909</v>
      </c>
      <c r="AW1450" s="12">
        <f t="shared" si="5437"/>
        <v>13144182</v>
      </c>
      <c r="AX1450" s="12">
        <f t="shared" si="5437"/>
        <v>6012883</v>
      </c>
      <c r="AY1450" s="2"/>
    </row>
    <row r="1451" spans="1:51" hidden="1">
      <c r="H1451" s="2"/>
    </row>
    <row r="1452" spans="1:51" hidden="1">
      <c r="E1452" s="5"/>
      <c r="G1452" s="2"/>
      <c r="J1452" s="74"/>
      <c r="K1452" s="2"/>
    </row>
    <row r="1453" spans="1:51">
      <c r="G1453" s="2"/>
    </row>
    <row r="1454" spans="1:51">
      <c r="G1454" s="2">
        <f>G1452-G1453</f>
        <v>0</v>
      </c>
    </row>
    <row r="1456" spans="1:51">
      <c r="G1456" s="2"/>
    </row>
  </sheetData>
  <autoFilter ref="A10:F1452">
    <filterColumn colId="1">
      <filters>
        <filter val="923"/>
      </filters>
    </filterColumn>
  </autoFilter>
  <mergeCells count="66">
    <mergeCell ref="A9:AX9"/>
    <mergeCell ref="A1:AX1"/>
    <mergeCell ref="A2:AX2"/>
    <mergeCell ref="A3:AX3"/>
    <mergeCell ref="A5:AX5"/>
    <mergeCell ref="A6:AX6"/>
    <mergeCell ref="A7:AX7"/>
    <mergeCell ref="A4:N4"/>
    <mergeCell ref="AS10:AS12"/>
    <mergeCell ref="AT10:AT12"/>
    <mergeCell ref="AU10:AU12"/>
    <mergeCell ref="AV10:AV12"/>
    <mergeCell ref="AW10:AX10"/>
    <mergeCell ref="AW11:AW12"/>
    <mergeCell ref="AX11:AX12"/>
    <mergeCell ref="AG10:AG12"/>
    <mergeCell ref="AH10:AH12"/>
    <mergeCell ref="AI10:AI12"/>
    <mergeCell ref="AJ10:AJ12"/>
    <mergeCell ref="AK10:AL10"/>
    <mergeCell ref="AK11:AK12"/>
    <mergeCell ref="AL11:AL12"/>
    <mergeCell ref="AA10:AA12"/>
    <mergeCell ref="AB10:AB12"/>
    <mergeCell ref="AC10:AC12"/>
    <mergeCell ref="AD10:AD12"/>
    <mergeCell ref="AE10:AF10"/>
    <mergeCell ref="AE11:AE12"/>
    <mergeCell ref="AF11:AF12"/>
    <mergeCell ref="X10:X12"/>
    <mergeCell ref="Y10:Z10"/>
    <mergeCell ref="Y11:Y12"/>
    <mergeCell ref="Z11:Z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M11:M12"/>
    <mergeCell ref="N11:N12"/>
    <mergeCell ref="R10:R12"/>
    <mergeCell ref="S11:S12"/>
    <mergeCell ref="T11:T12"/>
    <mergeCell ref="S10:T10"/>
    <mergeCell ref="AM10:AM12"/>
    <mergeCell ref="AN10:AN12"/>
    <mergeCell ref="AO10:AO12"/>
    <mergeCell ref="AP10:AP12"/>
    <mergeCell ref="AQ10:AR10"/>
    <mergeCell ref="AQ11:AQ12"/>
    <mergeCell ref="AR11:AR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kuzyaeva.aa</cp:lastModifiedBy>
  <cp:lastPrinted>2018-05-25T11:01:32Z</cp:lastPrinted>
  <dcterms:created xsi:type="dcterms:W3CDTF">2015-05-28T09:44:52Z</dcterms:created>
  <dcterms:modified xsi:type="dcterms:W3CDTF">2018-06-15T09:32:09Z</dcterms:modified>
</cp:coreProperties>
</file>